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1\E6Df Launch June 2021\"/>
    </mc:Choice>
  </mc:AlternateContent>
  <bookViews>
    <workbookView xWindow="0" yWindow="0" windowWidth="28800" windowHeight="12432" tabRatio="895"/>
  </bookViews>
  <sheets>
    <sheet name="ΤΙΜΟΚΑΤΑΛΟΓΟΣ" sheetId="25" r:id="rId1"/>
    <sheet name="FIAT PANDA VAN" sheetId="197" r:id="rId2"/>
    <sheet name="FIORINO Ε6DFinal (NEW)" sheetId="203" r:id="rId3"/>
    <sheet name="FIORINO Ε6DTemp" sheetId="157" r:id="rId4"/>
    <sheet name="DOBLO CARGO E6DFinal (NEW)" sheetId="204" r:id="rId5"/>
    <sheet name="DOBLO L1 B+CNG E6DTemp" sheetId="188" r:id="rId6"/>
    <sheet name="DOBLO L1 DIESEL E6DTemp" sheetId="189" r:id="rId7"/>
    <sheet name="DOBLO L2 B+CNG E6DTemp" sheetId="190" r:id="rId8"/>
    <sheet name="DOBLO L2 DIESEL E6DTemp" sheetId="191" r:id="rId9"/>
    <sheet name="DOBLO L2Η2 (XL) DIESEL E6DTemp" sheetId="192" r:id="rId10"/>
    <sheet name="DOBLO WORK UP E6DTemp" sheetId="193" r:id="rId11"/>
    <sheet name="TALENTO VAN E6D" sheetId="194" r:id="rId12"/>
    <sheet name="DUCATO VAN SERIES 7" sheetId="185" r:id="rId13"/>
    <sheet name="DUCATO CHASSIS SERIES 7" sheetId="186" r:id="rId14"/>
    <sheet name="DUCATO VAN S8 (NEW)" sheetId="198" r:id="rId15"/>
    <sheet name="DUCATO VAN S8 AT9 (NEW)" sheetId="199" r:id="rId16"/>
    <sheet name="DUCATO CHASSIS S8 (NEW)" sheetId="201" r:id="rId17"/>
    <sheet name="DUCATO CHASSIS S8 AT9 (NEW)" sheetId="202" r:id="rId18"/>
    <sheet name="e-DUCATO VAN" sheetId="195" r:id="rId19"/>
    <sheet name="e-DUCATO CHASSIS" sheetId="196"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m" localSheetId="4">#REF!</definedName>
    <definedName name="\m" localSheetId="5">#REF!</definedName>
    <definedName name="\m" localSheetId="6">#REF!</definedName>
    <definedName name="\m" localSheetId="7">#REF!</definedName>
    <definedName name="\m" localSheetId="8">#REF!</definedName>
    <definedName name="\m" localSheetId="9">#REF!</definedName>
    <definedName name="\m" localSheetId="10">#REF!</definedName>
    <definedName name="\m" localSheetId="16">#REF!</definedName>
    <definedName name="\m" localSheetId="17">#REF!</definedName>
    <definedName name="\m" localSheetId="13">#REF!</definedName>
    <definedName name="\m" localSheetId="14">#REF!</definedName>
    <definedName name="\m" localSheetId="15">#REF!</definedName>
    <definedName name="\m" localSheetId="12">#REF!</definedName>
    <definedName name="\m" localSheetId="19">#REF!</definedName>
    <definedName name="\m" localSheetId="18">#REF!</definedName>
    <definedName name="\m" localSheetId="1">#REF!</definedName>
    <definedName name="\m" localSheetId="2">#REF!</definedName>
    <definedName name="\m" localSheetId="3">#REF!</definedName>
    <definedName name="\m" localSheetId="11">#REF!</definedName>
    <definedName name="\m">#REF!</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 localSheetId="10">#REF!</definedName>
    <definedName name="\Y" localSheetId="16">#REF!</definedName>
    <definedName name="\Y" localSheetId="17">#REF!</definedName>
    <definedName name="\Y" localSheetId="13">#REF!</definedName>
    <definedName name="\Y" localSheetId="14">#REF!</definedName>
    <definedName name="\Y" localSheetId="15">#REF!</definedName>
    <definedName name="\Y" localSheetId="12">#REF!</definedName>
    <definedName name="\Y" localSheetId="19">#REF!</definedName>
    <definedName name="\Y" localSheetId="18">#REF!</definedName>
    <definedName name="\Y" localSheetId="1">#REF!</definedName>
    <definedName name="\Y" localSheetId="2">#REF!</definedName>
    <definedName name="\Y" localSheetId="3">#REF!</definedName>
    <definedName name="\Y" localSheetId="11">#REF!</definedName>
    <definedName name="\Y">#REF!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6">#REF!</definedName>
    <definedName name="_" localSheetId="17">#REF!</definedName>
    <definedName name="_" localSheetId="13">#REF!</definedName>
    <definedName name="_" localSheetId="14">#REF!</definedName>
    <definedName name="_" localSheetId="15">#REF!</definedName>
    <definedName name="_" localSheetId="12">#REF!</definedName>
    <definedName name="_" localSheetId="19">#REF!</definedName>
    <definedName name="_" localSheetId="18">#REF!</definedName>
    <definedName name="_" localSheetId="1">#REF!</definedName>
    <definedName name="_" localSheetId="2">#REF!</definedName>
    <definedName name="_" localSheetId="3">#REF!</definedName>
    <definedName name="_" localSheetId="11">#REF!</definedName>
    <definedName name="_">#REF!</definedName>
    <definedName name="___mds_first_cell___" localSheetId="4">#REF!</definedName>
    <definedName name="___mds_first_cell___" localSheetId="5">#REF!</definedName>
    <definedName name="___mds_first_cell___" localSheetId="6">#REF!</definedName>
    <definedName name="___mds_first_cell___" localSheetId="7">#REF!</definedName>
    <definedName name="___mds_first_cell___" localSheetId="8">#REF!</definedName>
    <definedName name="___mds_first_cell___" localSheetId="9">#REF!</definedName>
    <definedName name="___mds_first_cell___" localSheetId="10">#REF!</definedName>
    <definedName name="___mds_first_cell___" localSheetId="16">#REF!</definedName>
    <definedName name="___mds_first_cell___" localSheetId="17">#REF!</definedName>
    <definedName name="___mds_first_cell___" localSheetId="13">#REF!</definedName>
    <definedName name="___mds_first_cell___" localSheetId="14">#REF!</definedName>
    <definedName name="___mds_first_cell___" localSheetId="15">#REF!</definedName>
    <definedName name="___mds_first_cell___" localSheetId="12">#REF!</definedName>
    <definedName name="___mds_first_cell___" localSheetId="19">#REF!</definedName>
    <definedName name="___mds_first_cell___" localSheetId="18">#REF!</definedName>
    <definedName name="___mds_first_cell___" localSheetId="1">#REF!</definedName>
    <definedName name="___mds_first_cell___" localSheetId="2">#REF!</definedName>
    <definedName name="___mds_first_cell___" localSheetId="3">#REF!</definedName>
    <definedName name="___mds_first_cell___" localSheetId="11">#REF!</definedName>
    <definedName name="___mds_first_cell___">#REF!</definedName>
    <definedName name="___mds_view_data___" localSheetId="4">#REF!</definedName>
    <definedName name="___mds_view_data___" localSheetId="5">#REF!</definedName>
    <definedName name="___mds_view_data___" localSheetId="6">#REF!</definedName>
    <definedName name="___mds_view_data___" localSheetId="7">#REF!</definedName>
    <definedName name="___mds_view_data___" localSheetId="8">#REF!</definedName>
    <definedName name="___mds_view_data___" localSheetId="9">#REF!</definedName>
    <definedName name="___mds_view_data___" localSheetId="10">#REF!</definedName>
    <definedName name="___mds_view_data___" localSheetId="16">#REF!</definedName>
    <definedName name="___mds_view_data___" localSheetId="17">#REF!</definedName>
    <definedName name="___mds_view_data___" localSheetId="13">#REF!</definedName>
    <definedName name="___mds_view_data___" localSheetId="14">#REF!</definedName>
    <definedName name="___mds_view_data___" localSheetId="15">#REF!</definedName>
    <definedName name="___mds_view_data___" localSheetId="12">#REF!</definedName>
    <definedName name="___mds_view_data___" localSheetId="19">#REF!</definedName>
    <definedName name="___mds_view_data___" localSheetId="18">#REF!</definedName>
    <definedName name="___mds_view_data___" localSheetId="1">#REF!</definedName>
    <definedName name="___mds_view_data___" localSheetId="2">#REF!</definedName>
    <definedName name="___mds_view_data___" localSheetId="3">#REF!</definedName>
    <definedName name="___mds_view_data___" localSheetId="11">#REF!</definedName>
    <definedName name="___mds_view_data___">#REF!</definedName>
    <definedName name="___mdstype___">3</definedName>
    <definedName name="_01" localSheetId="4">#REF!</definedName>
    <definedName name="_01" localSheetId="5">#REF!</definedName>
    <definedName name="_01" localSheetId="6">#REF!</definedName>
    <definedName name="_01" localSheetId="7">#REF!</definedName>
    <definedName name="_01" localSheetId="8">#REF!</definedName>
    <definedName name="_01" localSheetId="9">#REF!</definedName>
    <definedName name="_01" localSheetId="10">#REF!</definedName>
    <definedName name="_01" localSheetId="16">#REF!</definedName>
    <definedName name="_01" localSheetId="17">#REF!</definedName>
    <definedName name="_01" localSheetId="13">#REF!</definedName>
    <definedName name="_01" localSheetId="14">#REF!</definedName>
    <definedName name="_01" localSheetId="15">#REF!</definedName>
    <definedName name="_01" localSheetId="12">#REF!</definedName>
    <definedName name="_01" localSheetId="19">#REF!</definedName>
    <definedName name="_01" localSheetId="18">#REF!</definedName>
    <definedName name="_01" localSheetId="1">#REF!</definedName>
    <definedName name="_01" localSheetId="2">#REF!</definedName>
    <definedName name="_01" localSheetId="3">#REF!</definedName>
    <definedName name="_01" localSheetId="11">#REF!</definedName>
    <definedName name="_01">#REF!</definedName>
    <definedName name="_04" localSheetId="4">#REF!</definedName>
    <definedName name="_04" localSheetId="5">#REF!</definedName>
    <definedName name="_04" localSheetId="6">#REF!</definedName>
    <definedName name="_04" localSheetId="7">#REF!</definedName>
    <definedName name="_04" localSheetId="8">#REF!</definedName>
    <definedName name="_04" localSheetId="9">#REF!</definedName>
    <definedName name="_04" localSheetId="10">#REF!</definedName>
    <definedName name="_04" localSheetId="16">#REF!</definedName>
    <definedName name="_04" localSheetId="17">#REF!</definedName>
    <definedName name="_04" localSheetId="13">#REF!</definedName>
    <definedName name="_04" localSheetId="14">#REF!</definedName>
    <definedName name="_04" localSheetId="15">#REF!</definedName>
    <definedName name="_04" localSheetId="12">#REF!</definedName>
    <definedName name="_04" localSheetId="19">#REF!</definedName>
    <definedName name="_04" localSheetId="18">#REF!</definedName>
    <definedName name="_04" localSheetId="1">#REF!</definedName>
    <definedName name="_04" localSheetId="2">#REF!</definedName>
    <definedName name="_04" localSheetId="3">#REF!</definedName>
    <definedName name="_04" localSheetId="11">#REF!</definedName>
    <definedName name="_04">#REF!</definedName>
    <definedName name="_1">"Ovale 1"</definedName>
    <definedName name="_1_0MBL" localSheetId="4">#REF!</definedName>
    <definedName name="_1_0MBL" localSheetId="5">#REF!</definedName>
    <definedName name="_1_0MBL" localSheetId="6">#REF!</definedName>
    <definedName name="_1_0MBL" localSheetId="7">#REF!</definedName>
    <definedName name="_1_0MBL" localSheetId="8">#REF!</definedName>
    <definedName name="_1_0MBL" localSheetId="9">#REF!</definedName>
    <definedName name="_1_0MBL" localSheetId="10">#REF!</definedName>
    <definedName name="_1_0MBL" localSheetId="16">#REF!</definedName>
    <definedName name="_1_0MBL" localSheetId="17">#REF!</definedName>
    <definedName name="_1_0MBL" localSheetId="13">#REF!</definedName>
    <definedName name="_1_0MBL" localSheetId="14">#REF!</definedName>
    <definedName name="_1_0MBL" localSheetId="15">#REF!</definedName>
    <definedName name="_1_0MBL" localSheetId="12">#REF!</definedName>
    <definedName name="_1_0MBL" localSheetId="19">#REF!</definedName>
    <definedName name="_1_0MBL" localSheetId="18">#REF!</definedName>
    <definedName name="_1_0MBL" localSheetId="1">#REF!</definedName>
    <definedName name="_1_0MBL" localSheetId="2">#REF!</definedName>
    <definedName name="_1_0MBL" localSheetId="3">#REF!</definedName>
    <definedName name="_1_0MBL" localSheetId="11">#REF!</definedName>
    <definedName name="_1_0MBL">#REF!</definedName>
    <definedName name="_2" localSheetId="4">#REF!</definedName>
    <definedName name="_2" localSheetId="5">#REF!</definedName>
    <definedName name="_2" localSheetId="6">#REF!</definedName>
    <definedName name="_2" localSheetId="7">#REF!</definedName>
    <definedName name="_2" localSheetId="8">#REF!</definedName>
    <definedName name="_2" localSheetId="9">#REF!</definedName>
    <definedName name="_2" localSheetId="10">#REF!</definedName>
    <definedName name="_2" localSheetId="16">#REF!</definedName>
    <definedName name="_2" localSheetId="17">#REF!</definedName>
    <definedName name="_2" localSheetId="13">#REF!</definedName>
    <definedName name="_2" localSheetId="14">#REF!</definedName>
    <definedName name="_2" localSheetId="15">#REF!</definedName>
    <definedName name="_2" localSheetId="12">#REF!</definedName>
    <definedName name="_2" localSheetId="19">#REF!</definedName>
    <definedName name="_2" localSheetId="18">#REF!</definedName>
    <definedName name="_2" localSheetId="1">#REF!</definedName>
    <definedName name="_2" localSheetId="2">#REF!</definedName>
    <definedName name="_2" localSheetId="3">#REF!</definedName>
    <definedName name="_2" localSheetId="11">#REF!</definedName>
    <definedName name="_2">#REF!</definedName>
    <definedName name="_2_0MBL" localSheetId="4">#REF!</definedName>
    <definedName name="_2_0MBL" localSheetId="5">#REF!</definedName>
    <definedName name="_2_0MBL" localSheetId="6">#REF!</definedName>
    <definedName name="_2_0MBL" localSheetId="7">#REF!</definedName>
    <definedName name="_2_0MBL" localSheetId="8">#REF!</definedName>
    <definedName name="_2_0MBL" localSheetId="9">#REF!</definedName>
    <definedName name="_2_0MBL" localSheetId="10">#REF!</definedName>
    <definedName name="_2_0MBL" localSheetId="16">#REF!</definedName>
    <definedName name="_2_0MBL" localSheetId="17">#REF!</definedName>
    <definedName name="_2_0MBL" localSheetId="13">#REF!</definedName>
    <definedName name="_2_0MBL" localSheetId="14">#REF!</definedName>
    <definedName name="_2_0MBL" localSheetId="15">#REF!</definedName>
    <definedName name="_2_0MBL" localSheetId="12">#REF!</definedName>
    <definedName name="_2_0MBL" localSheetId="19">#REF!</definedName>
    <definedName name="_2_0MBL" localSheetId="18">#REF!</definedName>
    <definedName name="_2_0MBL" localSheetId="1">#REF!</definedName>
    <definedName name="_2_0MBL" localSheetId="2">#REF!</definedName>
    <definedName name="_2_0MBL" localSheetId="3">#REF!</definedName>
    <definedName name="_2_0MBL" localSheetId="11">#REF!</definedName>
    <definedName name="_2_0MBL">#REF!</definedName>
    <definedName name="_2201" localSheetId="4">#REF!</definedName>
    <definedName name="_2201" localSheetId="5">#REF!</definedName>
    <definedName name="_2201" localSheetId="6">#REF!</definedName>
    <definedName name="_2201" localSheetId="7">#REF!</definedName>
    <definedName name="_2201" localSheetId="8">#REF!</definedName>
    <definedName name="_2201" localSheetId="9">#REF!</definedName>
    <definedName name="_2201" localSheetId="10">#REF!</definedName>
    <definedName name="_2201" localSheetId="16">#REF!</definedName>
    <definedName name="_2201" localSheetId="17">#REF!</definedName>
    <definedName name="_2201" localSheetId="13">#REF!</definedName>
    <definedName name="_2201" localSheetId="14">#REF!</definedName>
    <definedName name="_2201" localSheetId="15">#REF!</definedName>
    <definedName name="_2201" localSheetId="12">#REF!</definedName>
    <definedName name="_2201" localSheetId="19">#REF!</definedName>
    <definedName name="_2201" localSheetId="18">#REF!</definedName>
    <definedName name="_2201" localSheetId="1">#REF!</definedName>
    <definedName name="_2201" localSheetId="2">#REF!</definedName>
    <definedName name="_2201" localSheetId="3">#REF!</definedName>
    <definedName name="_2201" localSheetId="11">#REF!</definedName>
    <definedName name="_2201">#REF!</definedName>
    <definedName name="_2202" localSheetId="4">#REF!</definedName>
    <definedName name="_2202" localSheetId="5">#REF!</definedName>
    <definedName name="_2202" localSheetId="6">#REF!</definedName>
    <definedName name="_2202" localSheetId="7">#REF!</definedName>
    <definedName name="_2202" localSheetId="8">#REF!</definedName>
    <definedName name="_2202" localSheetId="9">#REF!</definedName>
    <definedName name="_2202" localSheetId="10">#REF!</definedName>
    <definedName name="_2202" localSheetId="16">#REF!</definedName>
    <definedName name="_2202" localSheetId="17">#REF!</definedName>
    <definedName name="_2202" localSheetId="13">#REF!</definedName>
    <definedName name="_2202" localSheetId="14">#REF!</definedName>
    <definedName name="_2202" localSheetId="15">#REF!</definedName>
    <definedName name="_2202" localSheetId="12">#REF!</definedName>
    <definedName name="_2202" localSheetId="19">#REF!</definedName>
    <definedName name="_2202" localSheetId="18">#REF!</definedName>
    <definedName name="_2202" localSheetId="1">#REF!</definedName>
    <definedName name="_2202" localSheetId="2">#REF!</definedName>
    <definedName name="_2202" localSheetId="3">#REF!</definedName>
    <definedName name="_2202" localSheetId="11">#REF!</definedName>
    <definedName name="_2202">#REF!</definedName>
    <definedName name="_2203" localSheetId="4">#REF!</definedName>
    <definedName name="_2203" localSheetId="5">#REF!</definedName>
    <definedName name="_2203" localSheetId="6">#REF!</definedName>
    <definedName name="_2203" localSheetId="7">#REF!</definedName>
    <definedName name="_2203" localSheetId="8">#REF!</definedName>
    <definedName name="_2203" localSheetId="9">#REF!</definedName>
    <definedName name="_2203" localSheetId="10">#REF!</definedName>
    <definedName name="_2203" localSheetId="16">#REF!</definedName>
    <definedName name="_2203" localSheetId="17">#REF!</definedName>
    <definedName name="_2203" localSheetId="13">#REF!</definedName>
    <definedName name="_2203" localSheetId="14">#REF!</definedName>
    <definedName name="_2203" localSheetId="15">#REF!</definedName>
    <definedName name="_2203" localSheetId="12">#REF!</definedName>
    <definedName name="_2203" localSheetId="19">#REF!</definedName>
    <definedName name="_2203" localSheetId="18">#REF!</definedName>
    <definedName name="_2203" localSheetId="1">#REF!</definedName>
    <definedName name="_2203" localSheetId="2">#REF!</definedName>
    <definedName name="_2203" localSheetId="3">#REF!</definedName>
    <definedName name="_2203" localSheetId="11">#REF!</definedName>
    <definedName name="_2203">#REF!</definedName>
    <definedName name="_2204" localSheetId="4">#REF!</definedName>
    <definedName name="_2204" localSheetId="5">#REF!</definedName>
    <definedName name="_2204" localSheetId="6">#REF!</definedName>
    <definedName name="_2204" localSheetId="7">#REF!</definedName>
    <definedName name="_2204" localSheetId="8">#REF!</definedName>
    <definedName name="_2204" localSheetId="9">#REF!</definedName>
    <definedName name="_2204" localSheetId="10">#REF!</definedName>
    <definedName name="_2204" localSheetId="16">#REF!</definedName>
    <definedName name="_2204" localSheetId="17">#REF!</definedName>
    <definedName name="_2204" localSheetId="13">#REF!</definedName>
    <definedName name="_2204" localSheetId="14">#REF!</definedName>
    <definedName name="_2204" localSheetId="15">#REF!</definedName>
    <definedName name="_2204" localSheetId="12">#REF!</definedName>
    <definedName name="_2204" localSheetId="19">#REF!</definedName>
    <definedName name="_2204" localSheetId="18">#REF!</definedName>
    <definedName name="_2204" localSheetId="1">#REF!</definedName>
    <definedName name="_2204" localSheetId="2">#REF!</definedName>
    <definedName name="_2204" localSheetId="3">#REF!</definedName>
    <definedName name="_2204" localSheetId="11">#REF!</definedName>
    <definedName name="_2204">#REF!</definedName>
    <definedName name="_2205" localSheetId="4">#REF!</definedName>
    <definedName name="_2205" localSheetId="5">#REF!</definedName>
    <definedName name="_2205" localSheetId="6">#REF!</definedName>
    <definedName name="_2205" localSheetId="7">#REF!</definedName>
    <definedName name="_2205" localSheetId="8">#REF!</definedName>
    <definedName name="_2205" localSheetId="9">#REF!</definedName>
    <definedName name="_2205" localSheetId="10">#REF!</definedName>
    <definedName name="_2205" localSheetId="16">#REF!</definedName>
    <definedName name="_2205" localSheetId="17">#REF!</definedName>
    <definedName name="_2205" localSheetId="13">#REF!</definedName>
    <definedName name="_2205" localSheetId="14">#REF!</definedName>
    <definedName name="_2205" localSheetId="15">#REF!</definedName>
    <definedName name="_2205" localSheetId="12">#REF!</definedName>
    <definedName name="_2205" localSheetId="19">#REF!</definedName>
    <definedName name="_2205" localSheetId="18">#REF!</definedName>
    <definedName name="_2205" localSheetId="1">#REF!</definedName>
    <definedName name="_2205" localSheetId="2">#REF!</definedName>
    <definedName name="_2205" localSheetId="3">#REF!</definedName>
    <definedName name="_2205" localSheetId="11">#REF!</definedName>
    <definedName name="_2205">#REF!</definedName>
    <definedName name="_2206" localSheetId="4">#REF!</definedName>
    <definedName name="_2206" localSheetId="5">#REF!</definedName>
    <definedName name="_2206" localSheetId="6">#REF!</definedName>
    <definedName name="_2206" localSheetId="7">#REF!</definedName>
    <definedName name="_2206" localSheetId="8">#REF!</definedName>
    <definedName name="_2206" localSheetId="9">#REF!</definedName>
    <definedName name="_2206" localSheetId="10">#REF!</definedName>
    <definedName name="_2206" localSheetId="16">#REF!</definedName>
    <definedName name="_2206" localSheetId="17">#REF!</definedName>
    <definedName name="_2206" localSheetId="13">#REF!</definedName>
    <definedName name="_2206" localSheetId="14">#REF!</definedName>
    <definedName name="_2206" localSheetId="15">#REF!</definedName>
    <definedName name="_2206" localSheetId="12">#REF!</definedName>
    <definedName name="_2206" localSheetId="19">#REF!</definedName>
    <definedName name="_2206" localSheetId="18">#REF!</definedName>
    <definedName name="_2206" localSheetId="1">#REF!</definedName>
    <definedName name="_2206" localSheetId="2">#REF!</definedName>
    <definedName name="_2206" localSheetId="3">#REF!</definedName>
    <definedName name="_2206" localSheetId="11">#REF!</definedName>
    <definedName name="_2206">#REF!</definedName>
    <definedName name="_2305" localSheetId="4">#REF!</definedName>
    <definedName name="_2305" localSheetId="5">#REF!</definedName>
    <definedName name="_2305" localSheetId="6">#REF!</definedName>
    <definedName name="_2305" localSheetId="7">#REF!</definedName>
    <definedName name="_2305" localSheetId="8">#REF!</definedName>
    <definedName name="_2305" localSheetId="9">#REF!</definedName>
    <definedName name="_2305" localSheetId="10">#REF!</definedName>
    <definedName name="_2305" localSheetId="16">#REF!</definedName>
    <definedName name="_2305" localSheetId="17">#REF!</definedName>
    <definedName name="_2305" localSheetId="13">#REF!</definedName>
    <definedName name="_2305" localSheetId="14">#REF!</definedName>
    <definedName name="_2305" localSheetId="15">#REF!</definedName>
    <definedName name="_2305" localSheetId="12">#REF!</definedName>
    <definedName name="_2305" localSheetId="19">#REF!</definedName>
    <definedName name="_2305" localSheetId="18">#REF!</definedName>
    <definedName name="_2305" localSheetId="1">#REF!</definedName>
    <definedName name="_2305" localSheetId="2">#REF!</definedName>
    <definedName name="_2305" localSheetId="3">#REF!</definedName>
    <definedName name="_2305" localSheetId="11">#REF!</definedName>
    <definedName name="_2305">#REF!</definedName>
    <definedName name="_2402" localSheetId="4">#REF!</definedName>
    <definedName name="_2402" localSheetId="5">#REF!</definedName>
    <definedName name="_2402" localSheetId="6">#REF!</definedName>
    <definedName name="_2402" localSheetId="7">#REF!</definedName>
    <definedName name="_2402" localSheetId="8">#REF!</definedName>
    <definedName name="_2402" localSheetId="9">#REF!</definedName>
    <definedName name="_2402" localSheetId="10">#REF!</definedName>
    <definedName name="_2402" localSheetId="16">#REF!</definedName>
    <definedName name="_2402" localSheetId="17">#REF!</definedName>
    <definedName name="_2402" localSheetId="13">#REF!</definedName>
    <definedName name="_2402" localSheetId="14">#REF!</definedName>
    <definedName name="_2402" localSheetId="15">#REF!</definedName>
    <definedName name="_2402" localSheetId="12">#REF!</definedName>
    <definedName name="_2402" localSheetId="19">#REF!</definedName>
    <definedName name="_2402" localSheetId="18">#REF!</definedName>
    <definedName name="_2402" localSheetId="1">#REF!</definedName>
    <definedName name="_2402" localSheetId="2">#REF!</definedName>
    <definedName name="_2402" localSheetId="3">#REF!</definedName>
    <definedName name="_2402" localSheetId="11">#REF!</definedName>
    <definedName name="_2402">#REF!</definedName>
    <definedName name="_2501" localSheetId="4">#REF!</definedName>
    <definedName name="_2501" localSheetId="5">#REF!</definedName>
    <definedName name="_2501" localSheetId="6">#REF!</definedName>
    <definedName name="_2501" localSheetId="7">#REF!</definedName>
    <definedName name="_2501" localSheetId="8">#REF!</definedName>
    <definedName name="_2501" localSheetId="9">#REF!</definedName>
    <definedName name="_2501" localSheetId="10">#REF!</definedName>
    <definedName name="_2501" localSheetId="16">#REF!</definedName>
    <definedName name="_2501" localSheetId="17">#REF!</definedName>
    <definedName name="_2501" localSheetId="13">#REF!</definedName>
    <definedName name="_2501" localSheetId="14">#REF!</definedName>
    <definedName name="_2501" localSheetId="15">#REF!</definedName>
    <definedName name="_2501" localSheetId="12">#REF!</definedName>
    <definedName name="_2501" localSheetId="19">#REF!</definedName>
    <definedName name="_2501" localSheetId="18">#REF!</definedName>
    <definedName name="_2501" localSheetId="1">#REF!</definedName>
    <definedName name="_2501" localSheetId="2">#REF!</definedName>
    <definedName name="_2501" localSheetId="3">#REF!</definedName>
    <definedName name="_2501" localSheetId="11">#REF!</definedName>
    <definedName name="_2501">#REF!</definedName>
    <definedName name="_3_0th" localSheetId="4">#REF!</definedName>
    <definedName name="_3_0th" localSheetId="5">#REF!</definedName>
    <definedName name="_3_0th" localSheetId="6">#REF!</definedName>
    <definedName name="_3_0th" localSheetId="7">#REF!</definedName>
    <definedName name="_3_0th" localSheetId="8">#REF!</definedName>
    <definedName name="_3_0th" localSheetId="9">#REF!</definedName>
    <definedName name="_3_0th" localSheetId="10">#REF!</definedName>
    <definedName name="_3_0th" localSheetId="16">#REF!</definedName>
    <definedName name="_3_0th" localSheetId="17">#REF!</definedName>
    <definedName name="_3_0th" localSheetId="13">#REF!</definedName>
    <definedName name="_3_0th" localSheetId="14">#REF!</definedName>
    <definedName name="_3_0th" localSheetId="15">#REF!</definedName>
    <definedName name="_3_0th" localSheetId="12">#REF!</definedName>
    <definedName name="_3_0th" localSheetId="19">#REF!</definedName>
    <definedName name="_3_0th" localSheetId="18">#REF!</definedName>
    <definedName name="_3_0th" localSheetId="1">#REF!</definedName>
    <definedName name="_3_0th" localSheetId="2">#REF!</definedName>
    <definedName name="_3_0th" localSheetId="3">#REF!</definedName>
    <definedName name="_3_0th" localSheetId="11">#REF!</definedName>
    <definedName name="_3_0th">#REF!</definedName>
    <definedName name="_3001" localSheetId="4">#REF!</definedName>
    <definedName name="_3001" localSheetId="5">#REF!</definedName>
    <definedName name="_3001" localSheetId="6">#REF!</definedName>
    <definedName name="_3001" localSheetId="7">#REF!</definedName>
    <definedName name="_3001" localSheetId="8">#REF!</definedName>
    <definedName name="_3001" localSheetId="9">#REF!</definedName>
    <definedName name="_3001" localSheetId="10">#REF!</definedName>
    <definedName name="_3001" localSheetId="16">#REF!</definedName>
    <definedName name="_3001" localSheetId="17">#REF!</definedName>
    <definedName name="_3001" localSheetId="13">#REF!</definedName>
    <definedName name="_3001" localSheetId="14">#REF!</definedName>
    <definedName name="_3001" localSheetId="15">#REF!</definedName>
    <definedName name="_3001" localSheetId="12">#REF!</definedName>
    <definedName name="_3001" localSheetId="19">#REF!</definedName>
    <definedName name="_3001" localSheetId="18">#REF!</definedName>
    <definedName name="_3001" localSheetId="1">#REF!</definedName>
    <definedName name="_3001" localSheetId="2">#REF!</definedName>
    <definedName name="_3001" localSheetId="3">#REF!</definedName>
    <definedName name="_3001" localSheetId="11">#REF!</definedName>
    <definedName name="_3001">#REF!</definedName>
    <definedName name="_3100" localSheetId="4">#REF!</definedName>
    <definedName name="_3100" localSheetId="5">#REF!</definedName>
    <definedName name="_3100" localSheetId="6">#REF!</definedName>
    <definedName name="_3100" localSheetId="7">#REF!</definedName>
    <definedName name="_3100" localSheetId="8">#REF!</definedName>
    <definedName name="_3100" localSheetId="9">#REF!</definedName>
    <definedName name="_3100" localSheetId="10">#REF!</definedName>
    <definedName name="_3100" localSheetId="16">#REF!</definedName>
    <definedName name="_3100" localSheetId="17">#REF!</definedName>
    <definedName name="_3100" localSheetId="13">#REF!</definedName>
    <definedName name="_3100" localSheetId="14">#REF!</definedName>
    <definedName name="_3100" localSheetId="15">#REF!</definedName>
    <definedName name="_3100" localSheetId="12">#REF!</definedName>
    <definedName name="_3100" localSheetId="19">#REF!</definedName>
    <definedName name="_3100" localSheetId="18">#REF!</definedName>
    <definedName name="_3100" localSheetId="1">#REF!</definedName>
    <definedName name="_3100" localSheetId="2">#REF!</definedName>
    <definedName name="_3100" localSheetId="3">#REF!</definedName>
    <definedName name="_3100" localSheetId="11">#REF!</definedName>
    <definedName name="_3100">#REF!</definedName>
    <definedName name="_3200" localSheetId="4">#REF!</definedName>
    <definedName name="_3200" localSheetId="5">#REF!</definedName>
    <definedName name="_3200" localSheetId="6">#REF!</definedName>
    <definedName name="_3200" localSheetId="7">#REF!</definedName>
    <definedName name="_3200" localSheetId="8">#REF!</definedName>
    <definedName name="_3200" localSheetId="9">#REF!</definedName>
    <definedName name="_3200" localSheetId="10">#REF!</definedName>
    <definedName name="_3200" localSheetId="16">#REF!</definedName>
    <definedName name="_3200" localSheetId="17">#REF!</definedName>
    <definedName name="_3200" localSheetId="13">#REF!</definedName>
    <definedName name="_3200" localSheetId="14">#REF!</definedName>
    <definedName name="_3200" localSheetId="15">#REF!</definedName>
    <definedName name="_3200" localSheetId="12">#REF!</definedName>
    <definedName name="_3200" localSheetId="19">#REF!</definedName>
    <definedName name="_3200" localSheetId="18">#REF!</definedName>
    <definedName name="_3200" localSheetId="1">#REF!</definedName>
    <definedName name="_3200" localSheetId="2">#REF!</definedName>
    <definedName name="_3200" localSheetId="3">#REF!</definedName>
    <definedName name="_3200" localSheetId="11">#REF!</definedName>
    <definedName name="_3200">#REF!</definedName>
    <definedName name="_4_0th" localSheetId="4">#REF!</definedName>
    <definedName name="_4_0th" localSheetId="5">#REF!</definedName>
    <definedName name="_4_0th" localSheetId="6">#REF!</definedName>
    <definedName name="_4_0th" localSheetId="7">#REF!</definedName>
    <definedName name="_4_0th" localSheetId="8">#REF!</definedName>
    <definedName name="_4_0th" localSheetId="9">#REF!</definedName>
    <definedName name="_4_0th" localSheetId="10">#REF!</definedName>
    <definedName name="_4_0th" localSheetId="16">#REF!</definedName>
    <definedName name="_4_0th" localSheetId="17">#REF!</definedName>
    <definedName name="_4_0th" localSheetId="13">#REF!</definedName>
    <definedName name="_4_0th" localSheetId="14">#REF!</definedName>
    <definedName name="_4_0th" localSheetId="15">#REF!</definedName>
    <definedName name="_4_0th" localSheetId="12">#REF!</definedName>
    <definedName name="_4_0th" localSheetId="19">#REF!</definedName>
    <definedName name="_4_0th" localSheetId="18">#REF!</definedName>
    <definedName name="_4_0th" localSheetId="1">#REF!</definedName>
    <definedName name="_4_0th" localSheetId="2">#REF!</definedName>
    <definedName name="_4_0th" localSheetId="3">#REF!</definedName>
    <definedName name="_4_0th" localSheetId="11">#REF!</definedName>
    <definedName name="_4_0th">#REF!</definedName>
    <definedName name="_4001" localSheetId="4">#REF!</definedName>
    <definedName name="_4001" localSheetId="5">#REF!</definedName>
    <definedName name="_4001" localSheetId="6">#REF!</definedName>
    <definedName name="_4001" localSheetId="7">#REF!</definedName>
    <definedName name="_4001" localSheetId="8">#REF!</definedName>
    <definedName name="_4001" localSheetId="9">#REF!</definedName>
    <definedName name="_4001" localSheetId="10">#REF!</definedName>
    <definedName name="_4001" localSheetId="16">#REF!</definedName>
    <definedName name="_4001" localSheetId="17">#REF!</definedName>
    <definedName name="_4001" localSheetId="13">#REF!</definedName>
    <definedName name="_4001" localSheetId="14">#REF!</definedName>
    <definedName name="_4001" localSheetId="15">#REF!</definedName>
    <definedName name="_4001" localSheetId="12">#REF!</definedName>
    <definedName name="_4001" localSheetId="19">#REF!</definedName>
    <definedName name="_4001" localSheetId="18">#REF!</definedName>
    <definedName name="_4001" localSheetId="1">#REF!</definedName>
    <definedName name="_4001" localSheetId="2">#REF!</definedName>
    <definedName name="_4001" localSheetId="3">#REF!</definedName>
    <definedName name="_4001" localSheetId="11">#REF!</definedName>
    <definedName name="_4001">#REF!</definedName>
    <definedName name="_4100" localSheetId="4">#REF!</definedName>
    <definedName name="_4100" localSheetId="5">#REF!</definedName>
    <definedName name="_4100" localSheetId="6">#REF!</definedName>
    <definedName name="_4100" localSheetId="7">#REF!</definedName>
    <definedName name="_4100" localSheetId="8">#REF!</definedName>
    <definedName name="_4100" localSheetId="9">#REF!</definedName>
    <definedName name="_4100" localSheetId="10">#REF!</definedName>
    <definedName name="_4100" localSheetId="16">#REF!</definedName>
    <definedName name="_4100" localSheetId="17">#REF!</definedName>
    <definedName name="_4100" localSheetId="13">#REF!</definedName>
    <definedName name="_4100" localSheetId="14">#REF!</definedName>
    <definedName name="_4100" localSheetId="15">#REF!</definedName>
    <definedName name="_4100" localSheetId="12">#REF!</definedName>
    <definedName name="_4100" localSheetId="19">#REF!</definedName>
    <definedName name="_4100" localSheetId="18">#REF!</definedName>
    <definedName name="_4100" localSheetId="1">#REF!</definedName>
    <definedName name="_4100" localSheetId="2">#REF!</definedName>
    <definedName name="_4100" localSheetId="3">#REF!</definedName>
    <definedName name="_4100" localSheetId="11">#REF!</definedName>
    <definedName name="_4100">#REF!</definedName>
    <definedName name="_4200" localSheetId="4">#REF!</definedName>
    <definedName name="_4200" localSheetId="5">#REF!</definedName>
    <definedName name="_4200" localSheetId="6">#REF!</definedName>
    <definedName name="_4200" localSheetId="7">#REF!</definedName>
    <definedName name="_4200" localSheetId="8">#REF!</definedName>
    <definedName name="_4200" localSheetId="9">#REF!</definedName>
    <definedName name="_4200" localSheetId="10">#REF!</definedName>
    <definedName name="_4200" localSheetId="16">#REF!</definedName>
    <definedName name="_4200" localSheetId="17">#REF!</definedName>
    <definedName name="_4200" localSheetId="13">#REF!</definedName>
    <definedName name="_4200" localSheetId="14">#REF!</definedName>
    <definedName name="_4200" localSheetId="15">#REF!</definedName>
    <definedName name="_4200" localSheetId="12">#REF!</definedName>
    <definedName name="_4200" localSheetId="19">#REF!</definedName>
    <definedName name="_4200" localSheetId="18">#REF!</definedName>
    <definedName name="_4200" localSheetId="1">#REF!</definedName>
    <definedName name="_4200" localSheetId="2">#REF!</definedName>
    <definedName name="_4200" localSheetId="3">#REF!</definedName>
    <definedName name="_4200" localSheetId="11">#REF!</definedName>
    <definedName name="_4200">#REF!</definedName>
    <definedName name="_5001" localSheetId="4">#REF!</definedName>
    <definedName name="_5001" localSheetId="5">#REF!</definedName>
    <definedName name="_5001" localSheetId="6">#REF!</definedName>
    <definedName name="_5001" localSheetId="7">#REF!</definedName>
    <definedName name="_5001" localSheetId="8">#REF!</definedName>
    <definedName name="_5001" localSheetId="9">#REF!</definedName>
    <definedName name="_5001" localSheetId="10">#REF!</definedName>
    <definedName name="_5001" localSheetId="16">#REF!</definedName>
    <definedName name="_5001" localSheetId="17">#REF!</definedName>
    <definedName name="_5001" localSheetId="13">#REF!</definedName>
    <definedName name="_5001" localSheetId="14">#REF!</definedName>
    <definedName name="_5001" localSheetId="15">#REF!</definedName>
    <definedName name="_5001" localSheetId="12">#REF!</definedName>
    <definedName name="_5001" localSheetId="19">#REF!</definedName>
    <definedName name="_5001" localSheetId="18">#REF!</definedName>
    <definedName name="_5001" localSheetId="1">#REF!</definedName>
    <definedName name="_5001" localSheetId="2">#REF!</definedName>
    <definedName name="_5001" localSheetId="3">#REF!</definedName>
    <definedName name="_5001" localSheetId="11">#REF!</definedName>
    <definedName name="_5001">#REF!</definedName>
    <definedName name="_5010" localSheetId="4">#REF!</definedName>
    <definedName name="_5010" localSheetId="5">#REF!</definedName>
    <definedName name="_5010" localSheetId="6">#REF!</definedName>
    <definedName name="_5010" localSheetId="7">#REF!</definedName>
    <definedName name="_5010" localSheetId="8">#REF!</definedName>
    <definedName name="_5010" localSheetId="9">#REF!</definedName>
    <definedName name="_5010" localSheetId="10">#REF!</definedName>
    <definedName name="_5010" localSheetId="16">#REF!</definedName>
    <definedName name="_5010" localSheetId="17">#REF!</definedName>
    <definedName name="_5010" localSheetId="13">#REF!</definedName>
    <definedName name="_5010" localSheetId="14">#REF!</definedName>
    <definedName name="_5010" localSheetId="15">#REF!</definedName>
    <definedName name="_5010" localSheetId="12">#REF!</definedName>
    <definedName name="_5010" localSheetId="19">#REF!</definedName>
    <definedName name="_5010" localSheetId="18">#REF!</definedName>
    <definedName name="_5010" localSheetId="1">#REF!</definedName>
    <definedName name="_5010" localSheetId="2">#REF!</definedName>
    <definedName name="_5010" localSheetId="3">#REF!</definedName>
    <definedName name="_5010" localSheetId="11">#REF!</definedName>
    <definedName name="_5010">#REF!</definedName>
    <definedName name="_5201" localSheetId="4">#REF!</definedName>
    <definedName name="_5201" localSheetId="5">#REF!</definedName>
    <definedName name="_5201" localSheetId="6">#REF!</definedName>
    <definedName name="_5201" localSheetId="7">#REF!</definedName>
    <definedName name="_5201" localSheetId="8">#REF!</definedName>
    <definedName name="_5201" localSheetId="9">#REF!</definedName>
    <definedName name="_5201" localSheetId="10">#REF!</definedName>
    <definedName name="_5201" localSheetId="16">#REF!</definedName>
    <definedName name="_5201" localSheetId="17">#REF!</definedName>
    <definedName name="_5201" localSheetId="13">#REF!</definedName>
    <definedName name="_5201" localSheetId="14">#REF!</definedName>
    <definedName name="_5201" localSheetId="15">#REF!</definedName>
    <definedName name="_5201" localSheetId="12">#REF!</definedName>
    <definedName name="_5201" localSheetId="19">#REF!</definedName>
    <definedName name="_5201" localSheetId="18">#REF!</definedName>
    <definedName name="_5201" localSheetId="1">#REF!</definedName>
    <definedName name="_5201" localSheetId="2">#REF!</definedName>
    <definedName name="_5201" localSheetId="3">#REF!</definedName>
    <definedName name="_5201" localSheetId="11">#REF!</definedName>
    <definedName name="_5201">#REF!</definedName>
    <definedName name="_5202" localSheetId="4">#REF!</definedName>
    <definedName name="_5202" localSheetId="5">#REF!</definedName>
    <definedName name="_5202" localSheetId="6">#REF!</definedName>
    <definedName name="_5202" localSheetId="7">#REF!</definedName>
    <definedName name="_5202" localSheetId="8">#REF!</definedName>
    <definedName name="_5202" localSheetId="9">#REF!</definedName>
    <definedName name="_5202" localSheetId="10">#REF!</definedName>
    <definedName name="_5202" localSheetId="16">#REF!</definedName>
    <definedName name="_5202" localSheetId="17">#REF!</definedName>
    <definedName name="_5202" localSheetId="13">#REF!</definedName>
    <definedName name="_5202" localSheetId="14">#REF!</definedName>
    <definedName name="_5202" localSheetId="15">#REF!</definedName>
    <definedName name="_5202" localSheetId="12">#REF!</definedName>
    <definedName name="_5202" localSheetId="19">#REF!</definedName>
    <definedName name="_5202" localSheetId="18">#REF!</definedName>
    <definedName name="_5202" localSheetId="1">#REF!</definedName>
    <definedName name="_5202" localSheetId="2">#REF!</definedName>
    <definedName name="_5202" localSheetId="3">#REF!</definedName>
    <definedName name="_5202" localSheetId="11">#REF!</definedName>
    <definedName name="_5202">#REF!</definedName>
    <definedName name="_5301" localSheetId="4">#REF!</definedName>
    <definedName name="_5301" localSheetId="5">#REF!</definedName>
    <definedName name="_5301" localSheetId="6">#REF!</definedName>
    <definedName name="_5301" localSheetId="7">#REF!</definedName>
    <definedName name="_5301" localSheetId="8">#REF!</definedName>
    <definedName name="_5301" localSheetId="9">#REF!</definedName>
    <definedName name="_5301" localSheetId="10">#REF!</definedName>
    <definedName name="_5301" localSheetId="16">#REF!</definedName>
    <definedName name="_5301" localSheetId="17">#REF!</definedName>
    <definedName name="_5301" localSheetId="13">#REF!</definedName>
    <definedName name="_5301" localSheetId="14">#REF!</definedName>
    <definedName name="_5301" localSheetId="15">#REF!</definedName>
    <definedName name="_5301" localSheetId="12">#REF!</definedName>
    <definedName name="_5301" localSheetId="19">#REF!</definedName>
    <definedName name="_5301" localSheetId="18">#REF!</definedName>
    <definedName name="_5301" localSheetId="1">#REF!</definedName>
    <definedName name="_5301" localSheetId="2">#REF!</definedName>
    <definedName name="_5301" localSheetId="3">#REF!</definedName>
    <definedName name="_5301" localSheetId="11">#REF!</definedName>
    <definedName name="_5301">#REF!</definedName>
    <definedName name="_5401" localSheetId="4">#REF!</definedName>
    <definedName name="_5401" localSheetId="5">#REF!</definedName>
    <definedName name="_5401" localSheetId="6">#REF!</definedName>
    <definedName name="_5401" localSheetId="7">#REF!</definedName>
    <definedName name="_5401" localSheetId="8">#REF!</definedName>
    <definedName name="_5401" localSheetId="9">#REF!</definedName>
    <definedName name="_5401" localSheetId="10">#REF!</definedName>
    <definedName name="_5401" localSheetId="16">#REF!</definedName>
    <definedName name="_5401" localSheetId="17">#REF!</definedName>
    <definedName name="_5401" localSheetId="13">#REF!</definedName>
    <definedName name="_5401" localSheetId="14">#REF!</definedName>
    <definedName name="_5401" localSheetId="15">#REF!</definedName>
    <definedName name="_5401" localSheetId="12">#REF!</definedName>
    <definedName name="_5401" localSheetId="19">#REF!</definedName>
    <definedName name="_5401" localSheetId="18">#REF!</definedName>
    <definedName name="_5401" localSheetId="1">#REF!</definedName>
    <definedName name="_5401" localSheetId="2">#REF!</definedName>
    <definedName name="_5401" localSheetId="3">#REF!</definedName>
    <definedName name="_5401" localSheetId="11">#REF!</definedName>
    <definedName name="_5401">#REF!</definedName>
    <definedName name="_5501" localSheetId="4">#REF!</definedName>
    <definedName name="_5501" localSheetId="5">#REF!</definedName>
    <definedName name="_5501" localSheetId="6">#REF!</definedName>
    <definedName name="_5501" localSheetId="7">#REF!</definedName>
    <definedName name="_5501" localSheetId="8">#REF!</definedName>
    <definedName name="_5501" localSheetId="9">#REF!</definedName>
    <definedName name="_5501" localSheetId="10">#REF!</definedName>
    <definedName name="_5501" localSheetId="16">#REF!</definedName>
    <definedName name="_5501" localSheetId="17">#REF!</definedName>
    <definedName name="_5501" localSheetId="13">#REF!</definedName>
    <definedName name="_5501" localSheetId="14">#REF!</definedName>
    <definedName name="_5501" localSheetId="15">#REF!</definedName>
    <definedName name="_5501" localSheetId="12">#REF!</definedName>
    <definedName name="_5501" localSheetId="19">#REF!</definedName>
    <definedName name="_5501" localSheetId="18">#REF!</definedName>
    <definedName name="_5501" localSheetId="1">#REF!</definedName>
    <definedName name="_5501" localSheetId="2">#REF!</definedName>
    <definedName name="_5501" localSheetId="3">#REF!</definedName>
    <definedName name="_5501" localSheetId="11">#REF!</definedName>
    <definedName name="_5501">#REF!</definedName>
    <definedName name="_5601" localSheetId="4">#REF!</definedName>
    <definedName name="_5601" localSheetId="5">#REF!</definedName>
    <definedName name="_5601" localSheetId="6">#REF!</definedName>
    <definedName name="_5601" localSheetId="7">#REF!</definedName>
    <definedName name="_5601" localSheetId="8">#REF!</definedName>
    <definedName name="_5601" localSheetId="9">#REF!</definedName>
    <definedName name="_5601" localSheetId="10">#REF!</definedName>
    <definedName name="_5601" localSheetId="16">#REF!</definedName>
    <definedName name="_5601" localSheetId="17">#REF!</definedName>
    <definedName name="_5601" localSheetId="13">#REF!</definedName>
    <definedName name="_5601" localSheetId="14">#REF!</definedName>
    <definedName name="_5601" localSheetId="15">#REF!</definedName>
    <definedName name="_5601" localSheetId="12">#REF!</definedName>
    <definedName name="_5601" localSheetId="19">#REF!</definedName>
    <definedName name="_5601" localSheetId="18">#REF!</definedName>
    <definedName name="_5601" localSheetId="1">#REF!</definedName>
    <definedName name="_5601" localSheetId="2">#REF!</definedName>
    <definedName name="_5601" localSheetId="3">#REF!</definedName>
    <definedName name="_5601" localSheetId="11">#REF!</definedName>
    <definedName name="_5601">#REF!</definedName>
    <definedName name="_5602" localSheetId="4">#REF!</definedName>
    <definedName name="_5602" localSheetId="5">#REF!</definedName>
    <definedName name="_5602" localSheetId="6">#REF!</definedName>
    <definedName name="_5602" localSheetId="7">#REF!</definedName>
    <definedName name="_5602" localSheetId="8">#REF!</definedName>
    <definedName name="_5602" localSheetId="9">#REF!</definedName>
    <definedName name="_5602" localSheetId="10">#REF!</definedName>
    <definedName name="_5602" localSheetId="16">#REF!</definedName>
    <definedName name="_5602" localSheetId="17">#REF!</definedName>
    <definedName name="_5602" localSheetId="13">#REF!</definedName>
    <definedName name="_5602" localSheetId="14">#REF!</definedName>
    <definedName name="_5602" localSheetId="15">#REF!</definedName>
    <definedName name="_5602" localSheetId="12">#REF!</definedName>
    <definedName name="_5602" localSheetId="19">#REF!</definedName>
    <definedName name="_5602" localSheetId="18">#REF!</definedName>
    <definedName name="_5602" localSheetId="1">#REF!</definedName>
    <definedName name="_5602" localSheetId="2">#REF!</definedName>
    <definedName name="_5602" localSheetId="3">#REF!</definedName>
    <definedName name="_5602" localSheetId="11">#REF!</definedName>
    <definedName name="_5602">#REF!</definedName>
    <definedName name="_5603" localSheetId="4">#REF!</definedName>
    <definedName name="_5603" localSheetId="5">#REF!</definedName>
    <definedName name="_5603" localSheetId="6">#REF!</definedName>
    <definedName name="_5603" localSheetId="7">#REF!</definedName>
    <definedName name="_5603" localSheetId="8">#REF!</definedName>
    <definedName name="_5603" localSheetId="9">#REF!</definedName>
    <definedName name="_5603" localSheetId="10">#REF!</definedName>
    <definedName name="_5603" localSheetId="16">#REF!</definedName>
    <definedName name="_5603" localSheetId="17">#REF!</definedName>
    <definedName name="_5603" localSheetId="13">#REF!</definedName>
    <definedName name="_5603" localSheetId="14">#REF!</definedName>
    <definedName name="_5603" localSheetId="15">#REF!</definedName>
    <definedName name="_5603" localSheetId="12">#REF!</definedName>
    <definedName name="_5603" localSheetId="19">#REF!</definedName>
    <definedName name="_5603" localSheetId="18">#REF!</definedName>
    <definedName name="_5603" localSheetId="1">#REF!</definedName>
    <definedName name="_5603" localSheetId="2">#REF!</definedName>
    <definedName name="_5603" localSheetId="3">#REF!</definedName>
    <definedName name="_5603" localSheetId="11">#REF!</definedName>
    <definedName name="_5603">#REF!</definedName>
    <definedName name="_5Όνομα_πίνακα">"Dummy"</definedName>
    <definedName name="_81" localSheetId="4">#REF!</definedName>
    <definedName name="_81" localSheetId="5">#REF!</definedName>
    <definedName name="_81" localSheetId="6">#REF!</definedName>
    <definedName name="_81" localSheetId="7">#REF!</definedName>
    <definedName name="_81" localSheetId="8">#REF!</definedName>
    <definedName name="_81" localSheetId="9">#REF!</definedName>
    <definedName name="_81" localSheetId="10">#REF!</definedName>
    <definedName name="_81" localSheetId="16">#REF!</definedName>
    <definedName name="_81" localSheetId="17">#REF!</definedName>
    <definedName name="_81" localSheetId="13">#REF!</definedName>
    <definedName name="_81" localSheetId="14">#REF!</definedName>
    <definedName name="_81" localSheetId="15">#REF!</definedName>
    <definedName name="_81" localSheetId="12">#REF!</definedName>
    <definedName name="_81" localSheetId="19">#REF!</definedName>
    <definedName name="_81" localSheetId="18">#REF!</definedName>
    <definedName name="_81" localSheetId="1">#REF!</definedName>
    <definedName name="_81" localSheetId="2">#REF!</definedName>
    <definedName name="_81" localSheetId="3">#REF!</definedName>
    <definedName name="_81" localSheetId="11">#REF!</definedName>
    <definedName name="_81">#REF!</definedName>
    <definedName name="_8101" localSheetId="4">#REF!</definedName>
    <definedName name="_8101" localSheetId="5">#REF!</definedName>
    <definedName name="_8101" localSheetId="6">#REF!</definedName>
    <definedName name="_8101" localSheetId="7">#REF!</definedName>
    <definedName name="_8101" localSheetId="8">#REF!</definedName>
    <definedName name="_8101" localSheetId="9">#REF!</definedName>
    <definedName name="_8101" localSheetId="10">#REF!</definedName>
    <definedName name="_8101" localSheetId="16">#REF!</definedName>
    <definedName name="_8101" localSheetId="17">#REF!</definedName>
    <definedName name="_8101" localSheetId="13">#REF!</definedName>
    <definedName name="_8101" localSheetId="14">#REF!</definedName>
    <definedName name="_8101" localSheetId="15">#REF!</definedName>
    <definedName name="_8101" localSheetId="12">#REF!</definedName>
    <definedName name="_8101" localSheetId="19">#REF!</definedName>
    <definedName name="_8101" localSheetId="18">#REF!</definedName>
    <definedName name="_8101" localSheetId="1">#REF!</definedName>
    <definedName name="_8101" localSheetId="2">#REF!</definedName>
    <definedName name="_8101" localSheetId="3">#REF!</definedName>
    <definedName name="_8101" localSheetId="11">#REF!</definedName>
    <definedName name="_8101">#REF!</definedName>
    <definedName name="_8201" localSheetId="4">#REF!</definedName>
    <definedName name="_8201" localSheetId="5">#REF!</definedName>
    <definedName name="_8201" localSheetId="6">#REF!</definedName>
    <definedName name="_8201" localSheetId="7">#REF!</definedName>
    <definedName name="_8201" localSheetId="8">#REF!</definedName>
    <definedName name="_8201" localSheetId="9">#REF!</definedName>
    <definedName name="_8201" localSheetId="10">#REF!</definedName>
    <definedName name="_8201" localSheetId="16">#REF!</definedName>
    <definedName name="_8201" localSheetId="17">#REF!</definedName>
    <definedName name="_8201" localSheetId="13">#REF!</definedName>
    <definedName name="_8201" localSheetId="14">#REF!</definedName>
    <definedName name="_8201" localSheetId="15">#REF!</definedName>
    <definedName name="_8201" localSheetId="12">#REF!</definedName>
    <definedName name="_8201" localSheetId="19">#REF!</definedName>
    <definedName name="_8201" localSheetId="18">#REF!</definedName>
    <definedName name="_8201" localSheetId="1">#REF!</definedName>
    <definedName name="_8201" localSheetId="2">#REF!</definedName>
    <definedName name="_8201" localSheetId="3">#REF!</definedName>
    <definedName name="_8201" localSheetId="11">#REF!</definedName>
    <definedName name="_8201">#REF!</definedName>
    <definedName name="_8203" localSheetId="4">#REF!</definedName>
    <definedName name="_8203" localSheetId="5">#REF!</definedName>
    <definedName name="_8203" localSheetId="6">#REF!</definedName>
    <definedName name="_8203" localSheetId="7">#REF!</definedName>
    <definedName name="_8203" localSheetId="8">#REF!</definedName>
    <definedName name="_8203" localSheetId="9">#REF!</definedName>
    <definedName name="_8203" localSheetId="10">#REF!</definedName>
    <definedName name="_8203" localSheetId="16">#REF!</definedName>
    <definedName name="_8203" localSheetId="17">#REF!</definedName>
    <definedName name="_8203" localSheetId="13">#REF!</definedName>
    <definedName name="_8203" localSheetId="14">#REF!</definedName>
    <definedName name="_8203" localSheetId="15">#REF!</definedName>
    <definedName name="_8203" localSheetId="12">#REF!</definedName>
    <definedName name="_8203" localSheetId="19">#REF!</definedName>
    <definedName name="_8203" localSheetId="18">#REF!</definedName>
    <definedName name="_8203" localSheetId="1">#REF!</definedName>
    <definedName name="_8203" localSheetId="2">#REF!</definedName>
    <definedName name="_8203" localSheetId="3">#REF!</definedName>
    <definedName name="_8203" localSheetId="11">#REF!</definedName>
    <definedName name="_8203">#REF!</definedName>
    <definedName name="_88_210" localSheetId="4">#REF!</definedName>
    <definedName name="_88_210" localSheetId="5">#REF!</definedName>
    <definedName name="_88_210" localSheetId="6">#REF!</definedName>
    <definedName name="_88_210" localSheetId="7">#REF!</definedName>
    <definedName name="_88_210" localSheetId="8">#REF!</definedName>
    <definedName name="_88_210" localSheetId="9">#REF!</definedName>
    <definedName name="_88_210" localSheetId="10">#REF!</definedName>
    <definedName name="_88_210" localSheetId="16">#REF!</definedName>
    <definedName name="_88_210" localSheetId="17">#REF!</definedName>
    <definedName name="_88_210" localSheetId="13">#REF!</definedName>
    <definedName name="_88_210" localSheetId="14">#REF!</definedName>
    <definedName name="_88_210" localSheetId="15">#REF!</definedName>
    <definedName name="_88_210" localSheetId="12">#REF!</definedName>
    <definedName name="_88_210" localSheetId="19">#REF!</definedName>
    <definedName name="_88_210" localSheetId="18">#REF!</definedName>
    <definedName name="_88_210" localSheetId="1">#REF!</definedName>
    <definedName name="_88_210" localSheetId="2">#REF!</definedName>
    <definedName name="_88_210" localSheetId="3">#REF!</definedName>
    <definedName name="_88_210" localSheetId="11">#REF!</definedName>
    <definedName name="_88_210">#REF!</definedName>
    <definedName name="_a" localSheetId="4" hidden="1">{"'OBT_6M_30_6'!$S$1:$AE$53"}</definedName>
    <definedName name="_a" localSheetId="5" hidden="1">{"'OBT_6M_30_6'!$S$1:$AE$53"}</definedName>
    <definedName name="_a" localSheetId="6" hidden="1">{"'OBT_6M_30_6'!$S$1:$AE$53"}</definedName>
    <definedName name="_a" localSheetId="7" hidden="1">{"'OBT_6M_30_6'!$S$1:$AE$53"}</definedName>
    <definedName name="_a" localSheetId="8" hidden="1">{"'OBT_6M_30_6'!$S$1:$AE$53"}</definedName>
    <definedName name="_a" localSheetId="9" hidden="1">{"'OBT_6M_30_6'!$S$1:$AE$53"}</definedName>
    <definedName name="_a" localSheetId="10" hidden="1">{"'OBT_6M_30_6'!$S$1:$AE$53"}</definedName>
    <definedName name="_a" localSheetId="16" hidden="1">{"'OBT_6M_30_6'!$S$1:$AE$53"}</definedName>
    <definedName name="_a" localSheetId="17" hidden="1">{"'OBT_6M_30_6'!$S$1:$AE$53"}</definedName>
    <definedName name="_a" localSheetId="13" hidden="1">{"'OBT_6M_30_6'!$S$1:$AE$53"}</definedName>
    <definedName name="_a" localSheetId="14" hidden="1">{"'OBT_6M_30_6'!$S$1:$AE$53"}</definedName>
    <definedName name="_a" localSheetId="15" hidden="1">{"'OBT_6M_30_6'!$S$1:$AE$53"}</definedName>
    <definedName name="_a" localSheetId="12" hidden="1">{"'OBT_6M_30_6'!$S$1:$AE$53"}</definedName>
    <definedName name="_a" localSheetId="19" hidden="1">{"'OBT_6M_30_6'!$S$1:$AE$53"}</definedName>
    <definedName name="_a" localSheetId="18" hidden="1">{"'OBT_6M_30_6'!$S$1:$AE$53"}</definedName>
    <definedName name="_a" localSheetId="1" hidden="1">{"'OBT_6M_30_6'!$S$1:$AE$53"}</definedName>
    <definedName name="_a" localSheetId="11" hidden="1">{"'OBT_6M_30_6'!$S$1:$AE$53"}</definedName>
    <definedName name="_a" hidden="1">{"'OBT_6M_30_6'!$S$1:$AE$53"}</definedName>
    <definedName name="_agg1">[1]Copertina!$A$2</definedName>
    <definedName name="_agg2">[1]Copertina!$A$3</definedName>
    <definedName name="_AGG3">[2]Copertina!$A$17</definedName>
    <definedName name="_aZ" localSheetId="4">_a1Z,_a2Z</definedName>
    <definedName name="_aZ" localSheetId="5">_a1Z,_a2Z</definedName>
    <definedName name="_aZ" localSheetId="6">_a1Z,_a2Z</definedName>
    <definedName name="_aZ" localSheetId="7">_a1Z,_a2Z</definedName>
    <definedName name="_aZ" localSheetId="8">_a1Z,_a2Z</definedName>
    <definedName name="_aZ" localSheetId="9">_a1Z,_a2Z</definedName>
    <definedName name="_aZ" localSheetId="10">_a1Z,_a2Z</definedName>
    <definedName name="_aZ" localSheetId="16">_a1Z,_a2Z</definedName>
    <definedName name="_aZ" localSheetId="17">_a1Z,_a2Z</definedName>
    <definedName name="_aZ" localSheetId="13">_a1Z,_a2Z</definedName>
    <definedName name="_aZ" localSheetId="14">_a1Z,_a2Z</definedName>
    <definedName name="_aZ" localSheetId="15">_a1Z,_a2Z</definedName>
    <definedName name="_aZ" localSheetId="12">_a1Z,_a2Z</definedName>
    <definedName name="_aZ" localSheetId="19">_a1Z,_a2Z</definedName>
    <definedName name="_aZ" localSheetId="18">_a1Z,_a2Z</definedName>
    <definedName name="_aZ" localSheetId="1">_a1Z,_a2Z</definedName>
    <definedName name="_aZ" localSheetId="2">_a1Z,_a2Z</definedName>
    <definedName name="_aZ" localSheetId="3">_a1Z,_a2Z</definedName>
    <definedName name="_aZ" localSheetId="11">_a1Z,_a2Z</definedName>
    <definedName name="_aZ">_a1Z,_a2Z</definedName>
    <definedName name="_bO" localSheetId="4">_b1O</definedName>
    <definedName name="_bO" localSheetId="5">_b1O</definedName>
    <definedName name="_bO" localSheetId="6">_b1O</definedName>
    <definedName name="_bO" localSheetId="7">_b1O</definedName>
    <definedName name="_bO" localSheetId="8">_b1O</definedName>
    <definedName name="_bO" localSheetId="9">_b1O</definedName>
    <definedName name="_bO" localSheetId="10">_b1O</definedName>
    <definedName name="_bO" localSheetId="16">_b1O</definedName>
    <definedName name="_bO" localSheetId="17">_b1O</definedName>
    <definedName name="_bO" localSheetId="13">_b1O</definedName>
    <definedName name="_bO" localSheetId="14">_b1O</definedName>
    <definedName name="_bO" localSheetId="15">_b1O</definedName>
    <definedName name="_bO" localSheetId="12">_b1O</definedName>
    <definedName name="_bO" localSheetId="19">_b1O</definedName>
    <definedName name="_bO" localSheetId="18">_b1O</definedName>
    <definedName name="_bO" localSheetId="1">_b1O</definedName>
    <definedName name="_bO" localSheetId="2">_b1O</definedName>
    <definedName name="_bO" localSheetId="3">_b1O</definedName>
    <definedName name="_bO" localSheetId="11">_b1O</definedName>
    <definedName name="_bO">_b1O</definedName>
    <definedName name="_bZ" localSheetId="4">_b1Z</definedName>
    <definedName name="_bZ" localSheetId="5">_b1Z</definedName>
    <definedName name="_bZ" localSheetId="6">_b1Z</definedName>
    <definedName name="_bZ" localSheetId="7">_b1Z</definedName>
    <definedName name="_bZ" localSheetId="8">_b1Z</definedName>
    <definedName name="_bZ" localSheetId="9">_b1Z</definedName>
    <definedName name="_bZ" localSheetId="10">_b1Z</definedName>
    <definedName name="_bZ" localSheetId="16">_b1Z</definedName>
    <definedName name="_bZ" localSheetId="17">_b1Z</definedName>
    <definedName name="_bZ" localSheetId="13">_b1Z</definedName>
    <definedName name="_bZ" localSheetId="14">_b1Z</definedName>
    <definedName name="_bZ" localSheetId="15">_b1Z</definedName>
    <definedName name="_bZ" localSheetId="12">_b1Z</definedName>
    <definedName name="_bZ" localSheetId="19">_b1Z</definedName>
    <definedName name="_bZ" localSheetId="18">_b1Z</definedName>
    <definedName name="_bZ" localSheetId="1">_b1Z</definedName>
    <definedName name="_bZ" localSheetId="2">_b1Z</definedName>
    <definedName name="_bZ" localSheetId="3">_b1Z</definedName>
    <definedName name="_bZ" localSheetId="11">_b1Z</definedName>
    <definedName name="_bZ">_b1Z</definedName>
    <definedName name="_CKD1" localSheetId="4">#REF!</definedName>
    <definedName name="_CKD1" localSheetId="5">#REF!</definedName>
    <definedName name="_CKD1" localSheetId="6">#REF!</definedName>
    <definedName name="_CKD1" localSheetId="7">#REF!</definedName>
    <definedName name="_CKD1" localSheetId="8">#REF!</definedName>
    <definedName name="_CKD1" localSheetId="9">#REF!</definedName>
    <definedName name="_CKD1" localSheetId="10">#REF!</definedName>
    <definedName name="_CKD1" localSheetId="16">#REF!</definedName>
    <definedName name="_CKD1" localSheetId="17">#REF!</definedName>
    <definedName name="_CKD1" localSheetId="13">#REF!</definedName>
    <definedName name="_CKD1" localSheetId="14">#REF!</definedName>
    <definedName name="_CKD1" localSheetId="15">#REF!</definedName>
    <definedName name="_CKD1" localSheetId="12">#REF!</definedName>
    <definedName name="_CKD1" localSheetId="19">#REF!</definedName>
    <definedName name="_CKD1" localSheetId="18">#REF!</definedName>
    <definedName name="_CKD1" localSheetId="1">#REF!</definedName>
    <definedName name="_CKD1" localSheetId="2">#REF!</definedName>
    <definedName name="_CKD1" localSheetId="3">#REF!</definedName>
    <definedName name="_CKD1" localSheetId="11">#REF!</definedName>
    <definedName name="_CKD1">#REF!</definedName>
    <definedName name="_CKD2" localSheetId="4">#REF!</definedName>
    <definedName name="_CKD2" localSheetId="5">#REF!</definedName>
    <definedName name="_CKD2" localSheetId="6">#REF!</definedName>
    <definedName name="_CKD2" localSheetId="7">#REF!</definedName>
    <definedName name="_CKD2" localSheetId="8">#REF!</definedName>
    <definedName name="_CKD2" localSheetId="9">#REF!</definedName>
    <definedName name="_CKD2" localSheetId="10">#REF!</definedName>
    <definedName name="_CKD2" localSheetId="16">#REF!</definedName>
    <definedName name="_CKD2" localSheetId="17">#REF!</definedName>
    <definedName name="_CKD2" localSheetId="13">#REF!</definedName>
    <definedName name="_CKD2" localSheetId="14">#REF!</definedName>
    <definedName name="_CKD2" localSheetId="15">#REF!</definedName>
    <definedName name="_CKD2" localSheetId="12">#REF!</definedName>
    <definedName name="_CKD2" localSheetId="19">#REF!</definedName>
    <definedName name="_CKD2" localSheetId="18">#REF!</definedName>
    <definedName name="_CKD2" localSheetId="1">#REF!</definedName>
    <definedName name="_CKD2" localSheetId="2">#REF!</definedName>
    <definedName name="_CKD2" localSheetId="3">#REF!</definedName>
    <definedName name="_CKD2" localSheetId="11">#REF!</definedName>
    <definedName name="_CKD2">#REF!</definedName>
    <definedName name="_com" localSheetId="4" hidden="1">{"'OBT_6M_30_6'!$S$1:$AE$53"}</definedName>
    <definedName name="_com" localSheetId="5" hidden="1">{"'OBT_6M_30_6'!$S$1:$AE$53"}</definedName>
    <definedName name="_com" localSheetId="6" hidden="1">{"'OBT_6M_30_6'!$S$1:$AE$53"}</definedName>
    <definedName name="_com" localSheetId="7" hidden="1">{"'OBT_6M_30_6'!$S$1:$AE$53"}</definedName>
    <definedName name="_com" localSheetId="8" hidden="1">{"'OBT_6M_30_6'!$S$1:$AE$53"}</definedName>
    <definedName name="_com" localSheetId="9" hidden="1">{"'OBT_6M_30_6'!$S$1:$AE$53"}</definedName>
    <definedName name="_com" localSheetId="10" hidden="1">{"'OBT_6M_30_6'!$S$1:$AE$53"}</definedName>
    <definedName name="_com" localSheetId="16" hidden="1">{"'OBT_6M_30_6'!$S$1:$AE$53"}</definedName>
    <definedName name="_com" localSheetId="17" hidden="1">{"'OBT_6M_30_6'!$S$1:$AE$53"}</definedName>
    <definedName name="_com" localSheetId="13" hidden="1">{"'OBT_6M_30_6'!$S$1:$AE$53"}</definedName>
    <definedName name="_com" localSheetId="14" hidden="1">{"'OBT_6M_30_6'!$S$1:$AE$53"}</definedName>
    <definedName name="_com" localSheetId="15" hidden="1">{"'OBT_6M_30_6'!$S$1:$AE$53"}</definedName>
    <definedName name="_com" localSheetId="12" hidden="1">{"'OBT_6M_30_6'!$S$1:$AE$53"}</definedName>
    <definedName name="_com" localSheetId="19" hidden="1">{"'OBT_6M_30_6'!$S$1:$AE$53"}</definedName>
    <definedName name="_com" localSheetId="18" hidden="1">{"'OBT_6M_30_6'!$S$1:$AE$53"}</definedName>
    <definedName name="_com" localSheetId="1" hidden="1">{"'OBT_6M_30_6'!$S$1:$AE$53"}</definedName>
    <definedName name="_com" localSheetId="11" hidden="1">{"'OBT_6M_30_6'!$S$1:$AE$53"}</definedName>
    <definedName name="_com" hidden="1">{"'OBT_6M_30_6'!$S$1:$AE$53"}</definedName>
    <definedName name="_E081" localSheetId="4">#REF!</definedName>
    <definedName name="_E081" localSheetId="5">#REF!</definedName>
    <definedName name="_E081" localSheetId="6">#REF!</definedName>
    <definedName name="_E081" localSheetId="7">#REF!</definedName>
    <definedName name="_E081" localSheetId="8">#REF!</definedName>
    <definedName name="_E081" localSheetId="9">#REF!</definedName>
    <definedName name="_E081" localSheetId="10">#REF!</definedName>
    <definedName name="_E081" localSheetId="16">#REF!</definedName>
    <definedName name="_E081" localSheetId="17">#REF!</definedName>
    <definedName name="_E081" localSheetId="13">#REF!</definedName>
    <definedName name="_E081" localSheetId="14">#REF!</definedName>
    <definedName name="_E081" localSheetId="15">#REF!</definedName>
    <definedName name="_E081" localSheetId="12">#REF!</definedName>
    <definedName name="_E081" localSheetId="19">#REF!</definedName>
    <definedName name="_E081" localSheetId="18">#REF!</definedName>
    <definedName name="_E081" localSheetId="1">#REF!</definedName>
    <definedName name="_E081" localSheetId="2">#REF!</definedName>
    <definedName name="_E081" localSheetId="3">#REF!</definedName>
    <definedName name="_E081" localSheetId="11">#REF!</definedName>
    <definedName name="_E081">#REF!</definedName>
    <definedName name="_E101" localSheetId="4">#REF!</definedName>
    <definedName name="_E101" localSheetId="5">#REF!</definedName>
    <definedName name="_E101" localSheetId="6">#REF!</definedName>
    <definedName name="_E101" localSheetId="7">#REF!</definedName>
    <definedName name="_E101" localSheetId="8">#REF!</definedName>
    <definedName name="_E101" localSheetId="9">#REF!</definedName>
    <definedName name="_E101" localSheetId="10">#REF!</definedName>
    <definedName name="_E101" localSheetId="16">#REF!</definedName>
    <definedName name="_E101" localSheetId="17">#REF!</definedName>
    <definedName name="_E101" localSheetId="13">#REF!</definedName>
    <definedName name="_E101" localSheetId="14">#REF!</definedName>
    <definedName name="_E101" localSheetId="15">#REF!</definedName>
    <definedName name="_E101" localSheetId="12">#REF!</definedName>
    <definedName name="_E101" localSheetId="19">#REF!</definedName>
    <definedName name="_E101" localSheetId="18">#REF!</definedName>
    <definedName name="_E101" localSheetId="1">#REF!</definedName>
    <definedName name="_E101" localSheetId="2">#REF!</definedName>
    <definedName name="_E101" localSheetId="3">#REF!</definedName>
    <definedName name="_E101" localSheetId="11">#REF!</definedName>
    <definedName name="_E101">#REF!</definedName>
    <definedName name="_E104" localSheetId="4">#REF!</definedName>
    <definedName name="_E104" localSheetId="5">#REF!</definedName>
    <definedName name="_E104" localSheetId="6">#REF!</definedName>
    <definedName name="_E104" localSheetId="7">#REF!</definedName>
    <definedName name="_E104" localSheetId="8">#REF!</definedName>
    <definedName name="_E104" localSheetId="9">#REF!</definedName>
    <definedName name="_E104" localSheetId="10">#REF!</definedName>
    <definedName name="_E104" localSheetId="16">#REF!</definedName>
    <definedName name="_E104" localSheetId="17">#REF!</definedName>
    <definedName name="_E104" localSheetId="13">#REF!</definedName>
    <definedName name="_E104" localSheetId="14">#REF!</definedName>
    <definedName name="_E104" localSheetId="15">#REF!</definedName>
    <definedName name="_E104" localSheetId="12">#REF!</definedName>
    <definedName name="_E104" localSheetId="19">#REF!</definedName>
    <definedName name="_E104" localSheetId="18">#REF!</definedName>
    <definedName name="_E104" localSheetId="1">#REF!</definedName>
    <definedName name="_E104" localSheetId="2">#REF!</definedName>
    <definedName name="_E104" localSheetId="3">#REF!</definedName>
    <definedName name="_E104" localSheetId="11">#REF!</definedName>
    <definedName name="_E104">#REF!</definedName>
    <definedName name="_fg1" localSheetId="4">#REF!</definedName>
    <definedName name="_fg1" localSheetId="5">#REF!</definedName>
    <definedName name="_fg1" localSheetId="6">#REF!</definedName>
    <definedName name="_fg1" localSheetId="7">#REF!</definedName>
    <definedName name="_fg1" localSheetId="8">#REF!</definedName>
    <definedName name="_fg1" localSheetId="9">#REF!</definedName>
    <definedName name="_fg1" localSheetId="10">#REF!</definedName>
    <definedName name="_fg1" localSheetId="16">#REF!</definedName>
    <definedName name="_fg1" localSheetId="17">#REF!</definedName>
    <definedName name="_fg1" localSheetId="13">#REF!</definedName>
    <definedName name="_fg1" localSheetId="14">#REF!</definedName>
    <definedName name="_fg1" localSheetId="15">#REF!</definedName>
    <definedName name="_fg1" localSheetId="12">#REF!</definedName>
    <definedName name="_fg1" localSheetId="19">#REF!</definedName>
    <definedName name="_fg1" localSheetId="18">#REF!</definedName>
    <definedName name="_fg1" localSheetId="1">#REF!</definedName>
    <definedName name="_fg1" localSheetId="2">#REF!</definedName>
    <definedName name="_fg1" localSheetId="3">#REF!</definedName>
    <definedName name="_fg1" localSheetId="11">#REF!</definedName>
    <definedName name="_fg1">#REF!</definedName>
    <definedName name="_fg2" localSheetId="4">[3]Riepilogo!#REF!</definedName>
    <definedName name="_fg2" localSheetId="5">[3]Riepilogo!#REF!</definedName>
    <definedName name="_fg2" localSheetId="6">[3]Riepilogo!#REF!</definedName>
    <definedName name="_fg2" localSheetId="7">[3]Riepilogo!#REF!</definedName>
    <definedName name="_fg2" localSheetId="8">[3]Riepilogo!#REF!</definedName>
    <definedName name="_fg2" localSheetId="9">[3]Riepilogo!#REF!</definedName>
    <definedName name="_fg2" localSheetId="10">[3]Riepilogo!#REF!</definedName>
    <definedName name="_fg2" localSheetId="16">[3]Riepilogo!#REF!</definedName>
    <definedName name="_fg2" localSheetId="17">[3]Riepilogo!#REF!</definedName>
    <definedName name="_fg2" localSheetId="13">[3]Riepilogo!#REF!</definedName>
    <definedName name="_fg2" localSheetId="14">[3]Riepilogo!#REF!</definedName>
    <definedName name="_fg2" localSheetId="15">[3]Riepilogo!#REF!</definedName>
    <definedName name="_fg2" localSheetId="12">[3]Riepilogo!#REF!</definedName>
    <definedName name="_fg2" localSheetId="19">[3]Riepilogo!#REF!</definedName>
    <definedName name="_fg2" localSheetId="18">[3]Riepilogo!#REF!</definedName>
    <definedName name="_fg2" localSheetId="1">[3]Riepilogo!#REF!</definedName>
    <definedName name="_fg2" localSheetId="2">[3]Riepilogo!#REF!</definedName>
    <definedName name="_fg2" localSheetId="3">[3]Riepilogo!#REF!</definedName>
    <definedName name="_fg2" localSheetId="11">[3]Riepilogo!#REF!</definedName>
    <definedName name="_fg2">[3]Riepilogo!#REF!</definedName>
    <definedName name="_fg3" localSheetId="4">[3]Riepilogo!#REF!</definedName>
    <definedName name="_fg3" localSheetId="5">[3]Riepilogo!#REF!</definedName>
    <definedName name="_fg3" localSheetId="6">[3]Riepilogo!#REF!</definedName>
    <definedName name="_fg3" localSheetId="7">[3]Riepilogo!#REF!</definedName>
    <definedName name="_fg3" localSheetId="8">[3]Riepilogo!#REF!</definedName>
    <definedName name="_fg3" localSheetId="9">[3]Riepilogo!#REF!</definedName>
    <definedName name="_fg3" localSheetId="10">[3]Riepilogo!#REF!</definedName>
    <definedName name="_fg3" localSheetId="16">[3]Riepilogo!#REF!</definedName>
    <definedName name="_fg3" localSheetId="17">[3]Riepilogo!#REF!</definedName>
    <definedName name="_fg3" localSheetId="13">[3]Riepilogo!#REF!</definedName>
    <definedName name="_fg3" localSheetId="14">[3]Riepilogo!#REF!</definedName>
    <definedName name="_fg3" localSheetId="15">[3]Riepilogo!#REF!</definedName>
    <definedName name="_fg3" localSheetId="12">[3]Riepilogo!#REF!</definedName>
    <definedName name="_fg3" localSheetId="19">[3]Riepilogo!#REF!</definedName>
    <definedName name="_fg3" localSheetId="18">[3]Riepilogo!#REF!</definedName>
    <definedName name="_fg3" localSheetId="1">[3]Riepilogo!#REF!</definedName>
    <definedName name="_fg3" localSheetId="2">[3]Riepilogo!#REF!</definedName>
    <definedName name="_fg3" localSheetId="3">[3]Riepilogo!#REF!</definedName>
    <definedName name="_fg3" localSheetId="11">[3]Riepilogo!#REF!</definedName>
    <definedName name="_fg3">[3]Riepilogo!#REF!</definedName>
    <definedName name="_fg4" localSheetId="4">[3]Riepilogo!#REF!</definedName>
    <definedName name="_fg4" localSheetId="5">[3]Riepilogo!#REF!</definedName>
    <definedName name="_fg4" localSheetId="6">[3]Riepilogo!#REF!</definedName>
    <definedName name="_fg4" localSheetId="7">[3]Riepilogo!#REF!</definedName>
    <definedName name="_fg4" localSheetId="8">[3]Riepilogo!#REF!</definedName>
    <definedName name="_fg4" localSheetId="9">[3]Riepilogo!#REF!</definedName>
    <definedName name="_fg4" localSheetId="10">[3]Riepilogo!#REF!</definedName>
    <definedName name="_fg4" localSheetId="16">[3]Riepilogo!#REF!</definedName>
    <definedName name="_fg4" localSheetId="17">[3]Riepilogo!#REF!</definedName>
    <definedName name="_fg4" localSheetId="13">[3]Riepilogo!#REF!</definedName>
    <definedName name="_fg4" localSheetId="14">[3]Riepilogo!#REF!</definedName>
    <definedName name="_fg4" localSheetId="15">[3]Riepilogo!#REF!</definedName>
    <definedName name="_fg4" localSheetId="12">[3]Riepilogo!#REF!</definedName>
    <definedName name="_fg4" localSheetId="19">[3]Riepilogo!#REF!</definedName>
    <definedName name="_fg4" localSheetId="18">[3]Riepilogo!#REF!</definedName>
    <definedName name="_fg4" localSheetId="1">[3]Riepilogo!#REF!</definedName>
    <definedName name="_fg4" localSheetId="2">[3]Riepilogo!#REF!</definedName>
    <definedName name="_fg4" localSheetId="3">[3]Riepilogo!#REF!</definedName>
    <definedName name="_fg4" localSheetId="11">[3]Riepilogo!#REF!</definedName>
    <definedName name="_fg4">[3]Riepilogo!#REF!</definedName>
    <definedName name="_fg5" localSheetId="4">[3]Riepilogo!#REF!</definedName>
    <definedName name="_fg5" localSheetId="5">[3]Riepilogo!#REF!</definedName>
    <definedName name="_fg5" localSheetId="6">[3]Riepilogo!#REF!</definedName>
    <definedName name="_fg5" localSheetId="7">[3]Riepilogo!#REF!</definedName>
    <definedName name="_fg5" localSheetId="8">[3]Riepilogo!#REF!</definedName>
    <definedName name="_fg5" localSheetId="9">[3]Riepilogo!#REF!</definedName>
    <definedName name="_fg5" localSheetId="10">[3]Riepilogo!#REF!</definedName>
    <definedName name="_fg5" localSheetId="16">[3]Riepilogo!#REF!</definedName>
    <definedName name="_fg5" localSheetId="17">[3]Riepilogo!#REF!</definedName>
    <definedName name="_fg5" localSheetId="13">[3]Riepilogo!#REF!</definedName>
    <definedName name="_fg5" localSheetId="14">[3]Riepilogo!#REF!</definedName>
    <definedName name="_fg5" localSheetId="15">[3]Riepilogo!#REF!</definedName>
    <definedName name="_fg5" localSheetId="12">[3]Riepilogo!#REF!</definedName>
    <definedName name="_fg5" localSheetId="19">[3]Riepilogo!#REF!</definedName>
    <definedName name="_fg5" localSheetId="18">[3]Riepilogo!#REF!</definedName>
    <definedName name="_fg5" localSheetId="1">[3]Riepilogo!#REF!</definedName>
    <definedName name="_fg5" localSheetId="2">[3]Riepilogo!#REF!</definedName>
    <definedName name="_fg5" localSheetId="3">[3]Riepilogo!#REF!</definedName>
    <definedName name="_fg5" localSheetId="11">[3]Riepilogo!#REF!</definedName>
    <definedName name="_fg5">[3]Riepilogo!#REF!</definedName>
    <definedName name="_fg6" localSheetId="4">[3]Riepilogo!#REF!</definedName>
    <definedName name="_fg6" localSheetId="5">[3]Riepilogo!#REF!</definedName>
    <definedName name="_fg6" localSheetId="6">[3]Riepilogo!#REF!</definedName>
    <definedName name="_fg6" localSheetId="7">[3]Riepilogo!#REF!</definedName>
    <definedName name="_fg6" localSheetId="8">[3]Riepilogo!#REF!</definedName>
    <definedName name="_fg6" localSheetId="9">[3]Riepilogo!#REF!</definedName>
    <definedName name="_fg6" localSheetId="10">[3]Riepilogo!#REF!</definedName>
    <definedName name="_fg6" localSheetId="16">[3]Riepilogo!#REF!</definedName>
    <definedName name="_fg6" localSheetId="17">[3]Riepilogo!#REF!</definedName>
    <definedName name="_fg6" localSheetId="13">[3]Riepilogo!#REF!</definedName>
    <definedName name="_fg6" localSheetId="14">[3]Riepilogo!#REF!</definedName>
    <definedName name="_fg6" localSheetId="15">[3]Riepilogo!#REF!</definedName>
    <definedName name="_fg6" localSheetId="12">[3]Riepilogo!#REF!</definedName>
    <definedName name="_fg6" localSheetId="19">[3]Riepilogo!#REF!</definedName>
    <definedName name="_fg6" localSheetId="18">[3]Riepilogo!#REF!</definedName>
    <definedName name="_fg6" localSheetId="1">[3]Riepilogo!#REF!</definedName>
    <definedName name="_fg6" localSheetId="2">[3]Riepilogo!#REF!</definedName>
    <definedName name="_fg6" localSheetId="3">[3]Riepilogo!#REF!</definedName>
    <definedName name="_fg6" localSheetId="11">[3]Riepilogo!#REF!</definedName>
    <definedName name="_fg6">[3]Riepilogo!#REF!</definedName>
    <definedName name="_xlnm._FilterDatabase" localSheetId="4" hidden="1">'DOBLO CARGO E6DFinal (NEW)'!$A$1:$I$108</definedName>
    <definedName name="_xlnm._FilterDatabase" localSheetId="14" hidden="1">'DUCATO VAN S8 (NEW)'!$A$1:$P$64</definedName>
    <definedName name="_xlnm._FilterDatabase" localSheetId="15" hidden="1">'DUCATO VAN S8 AT9 (NEW)'!$A$8:$U$147</definedName>
    <definedName name="_xlnm._FilterDatabase" localSheetId="12" hidden="1">'DUCATO VAN SERIES 7'!$A$1:$P$158</definedName>
    <definedName name="_xlnm._FilterDatabase" localSheetId="19" hidden="1">'e-DUCATO CHASSIS'!$A$1:$M$40</definedName>
    <definedName name="_xlnm._FilterDatabase" localSheetId="18" hidden="1">'e-DUCATO VAN'!$A$1:$O$92</definedName>
    <definedName name="_Key1" localSheetId="4" hidden="1">[4]chapisteria!#REF!</definedName>
    <definedName name="_Key1" localSheetId="5" hidden="1">[4]chapisteria!#REF!</definedName>
    <definedName name="_Key1" localSheetId="6" hidden="1">[4]chapisteria!#REF!</definedName>
    <definedName name="_Key1" localSheetId="7" hidden="1">[4]chapisteria!#REF!</definedName>
    <definedName name="_Key1" localSheetId="8" hidden="1">[4]chapisteria!#REF!</definedName>
    <definedName name="_Key1" localSheetId="9" hidden="1">[4]chapisteria!#REF!</definedName>
    <definedName name="_Key1" localSheetId="10" hidden="1">[4]chapisteria!#REF!</definedName>
    <definedName name="_Key1" localSheetId="16" hidden="1">[4]chapisteria!#REF!</definedName>
    <definedName name="_Key1" localSheetId="17" hidden="1">[4]chapisteria!#REF!</definedName>
    <definedName name="_Key1" localSheetId="13" hidden="1">[4]chapisteria!#REF!</definedName>
    <definedName name="_Key1" localSheetId="14" hidden="1">[4]chapisteria!#REF!</definedName>
    <definedName name="_Key1" localSheetId="15" hidden="1">[4]chapisteria!#REF!</definedName>
    <definedName name="_Key1" localSheetId="12" hidden="1">[4]chapisteria!#REF!</definedName>
    <definedName name="_Key1" localSheetId="19" hidden="1">[4]chapisteria!#REF!</definedName>
    <definedName name="_Key1" localSheetId="18" hidden="1">[4]chapisteria!#REF!</definedName>
    <definedName name="_Key1" localSheetId="1" hidden="1">[4]chapisteria!#REF!</definedName>
    <definedName name="_Key1" localSheetId="2" hidden="1">[4]chapisteria!#REF!</definedName>
    <definedName name="_Key1" localSheetId="3" hidden="1">[4]chapisteria!#REF!</definedName>
    <definedName name="_Key1" localSheetId="11" hidden="1">[4]chapisteria!#REF!</definedName>
    <definedName name="_Key1" hidden="1">[4]chapisteria!#REF!</definedName>
    <definedName name="_KR11" localSheetId="4">[5]Foglio1!#REF!</definedName>
    <definedName name="_KR11" localSheetId="5">[5]Foglio1!#REF!</definedName>
    <definedName name="_KR11" localSheetId="6">[5]Foglio1!#REF!</definedName>
    <definedName name="_KR11" localSheetId="7">[5]Foglio1!#REF!</definedName>
    <definedName name="_KR11" localSheetId="8">[5]Foglio1!#REF!</definedName>
    <definedName name="_KR11" localSheetId="9">[5]Foglio1!#REF!</definedName>
    <definedName name="_KR11" localSheetId="10">[5]Foglio1!#REF!</definedName>
    <definedName name="_KR11" localSheetId="16">[5]Foglio1!#REF!</definedName>
    <definedName name="_KR11" localSheetId="17">[5]Foglio1!#REF!</definedName>
    <definedName name="_KR11" localSheetId="13">[5]Foglio1!#REF!</definedName>
    <definedName name="_KR11" localSheetId="14">[5]Foglio1!#REF!</definedName>
    <definedName name="_KR11" localSheetId="15">[5]Foglio1!#REF!</definedName>
    <definedName name="_KR11" localSheetId="12">[5]Foglio1!#REF!</definedName>
    <definedName name="_KR11" localSheetId="19">[5]Foglio1!#REF!</definedName>
    <definedName name="_KR11" localSheetId="18">[5]Foglio1!#REF!</definedName>
    <definedName name="_KR11" localSheetId="1">[5]Foglio1!#REF!</definedName>
    <definedName name="_KR11" localSheetId="2">[5]Foglio1!#REF!</definedName>
    <definedName name="_KR11" localSheetId="3">[5]Foglio1!#REF!</definedName>
    <definedName name="_KR11" localSheetId="11">[5]Foglio1!#REF!</definedName>
    <definedName name="_KR11">[5]Foglio1!#REF!</definedName>
    <definedName name="_KR12" localSheetId="4">[5]Foglio1!#REF!</definedName>
    <definedName name="_KR12" localSheetId="5">[5]Foglio1!#REF!</definedName>
    <definedName name="_KR12" localSheetId="6">[5]Foglio1!#REF!</definedName>
    <definedName name="_KR12" localSheetId="7">[5]Foglio1!#REF!</definedName>
    <definedName name="_KR12" localSheetId="8">[5]Foglio1!#REF!</definedName>
    <definedName name="_KR12" localSheetId="9">[5]Foglio1!#REF!</definedName>
    <definedName name="_KR12" localSheetId="10">[5]Foglio1!#REF!</definedName>
    <definedName name="_KR12" localSheetId="16">[5]Foglio1!#REF!</definedName>
    <definedName name="_KR12" localSheetId="17">[5]Foglio1!#REF!</definedName>
    <definedName name="_KR12" localSheetId="13">[5]Foglio1!#REF!</definedName>
    <definedName name="_KR12" localSheetId="14">[5]Foglio1!#REF!</definedName>
    <definedName name="_KR12" localSheetId="15">[5]Foglio1!#REF!</definedName>
    <definedName name="_KR12" localSheetId="12">[5]Foglio1!#REF!</definedName>
    <definedName name="_KR12" localSheetId="19">[5]Foglio1!#REF!</definedName>
    <definedName name="_KR12" localSheetId="18">[5]Foglio1!#REF!</definedName>
    <definedName name="_KR12" localSheetId="1">[5]Foglio1!#REF!</definedName>
    <definedName name="_KR12" localSheetId="2">[5]Foglio1!#REF!</definedName>
    <definedName name="_KR12" localSheetId="3">[5]Foglio1!#REF!</definedName>
    <definedName name="_KR12" localSheetId="11">[5]Foglio1!#REF!</definedName>
    <definedName name="_KR12">[5]Foglio1!#REF!</definedName>
    <definedName name="_KR13" localSheetId="4">[5]Foglio1!#REF!</definedName>
    <definedName name="_KR13" localSheetId="5">[5]Foglio1!#REF!</definedName>
    <definedName name="_KR13" localSheetId="6">[5]Foglio1!#REF!</definedName>
    <definedName name="_KR13" localSheetId="7">[5]Foglio1!#REF!</definedName>
    <definedName name="_KR13" localSheetId="8">[5]Foglio1!#REF!</definedName>
    <definedName name="_KR13" localSheetId="9">[5]Foglio1!#REF!</definedName>
    <definedName name="_KR13" localSheetId="10">[5]Foglio1!#REF!</definedName>
    <definedName name="_KR13" localSheetId="16">[5]Foglio1!#REF!</definedName>
    <definedName name="_KR13" localSheetId="17">[5]Foglio1!#REF!</definedName>
    <definedName name="_KR13" localSheetId="13">[5]Foglio1!#REF!</definedName>
    <definedName name="_KR13" localSheetId="14">[5]Foglio1!#REF!</definedName>
    <definedName name="_KR13" localSheetId="15">[5]Foglio1!#REF!</definedName>
    <definedName name="_KR13" localSheetId="12">[5]Foglio1!#REF!</definedName>
    <definedName name="_KR13" localSheetId="19">[5]Foglio1!#REF!</definedName>
    <definedName name="_KR13" localSheetId="18">[5]Foglio1!#REF!</definedName>
    <definedName name="_KR13" localSheetId="1">[5]Foglio1!#REF!</definedName>
    <definedName name="_KR13" localSheetId="2">[5]Foglio1!#REF!</definedName>
    <definedName name="_KR13" localSheetId="3">[5]Foglio1!#REF!</definedName>
    <definedName name="_KR13" localSheetId="11">[5]Foglio1!#REF!</definedName>
    <definedName name="_KR13">[5]Foglio1!#REF!</definedName>
    <definedName name="_KR14" localSheetId="4">[5]Foglio1!#REF!</definedName>
    <definedName name="_KR14" localSheetId="5">[5]Foglio1!#REF!</definedName>
    <definedName name="_KR14" localSheetId="6">[5]Foglio1!#REF!</definedName>
    <definedName name="_KR14" localSheetId="7">[5]Foglio1!#REF!</definedName>
    <definedName name="_KR14" localSheetId="8">[5]Foglio1!#REF!</definedName>
    <definedName name="_KR14" localSheetId="9">[5]Foglio1!#REF!</definedName>
    <definedName name="_KR14" localSheetId="10">[5]Foglio1!#REF!</definedName>
    <definedName name="_KR14" localSheetId="16">[5]Foglio1!#REF!</definedName>
    <definedName name="_KR14" localSheetId="17">[5]Foglio1!#REF!</definedName>
    <definedName name="_KR14" localSheetId="13">[5]Foglio1!#REF!</definedName>
    <definedName name="_KR14" localSheetId="14">[5]Foglio1!#REF!</definedName>
    <definedName name="_KR14" localSheetId="15">[5]Foglio1!#REF!</definedName>
    <definedName name="_KR14" localSheetId="12">[5]Foglio1!#REF!</definedName>
    <definedName name="_KR14" localSheetId="19">[5]Foglio1!#REF!</definedName>
    <definedName name="_KR14" localSheetId="18">[5]Foglio1!#REF!</definedName>
    <definedName name="_KR14" localSheetId="1">[5]Foglio1!#REF!</definedName>
    <definedName name="_KR14" localSheetId="2">[5]Foglio1!#REF!</definedName>
    <definedName name="_KR14" localSheetId="3">[5]Foglio1!#REF!</definedName>
    <definedName name="_KR14" localSheetId="11">[5]Foglio1!#REF!</definedName>
    <definedName name="_KR14">[5]Foglio1!#REF!</definedName>
    <definedName name="_KR15" localSheetId="4">[5]Foglio1!#REF!</definedName>
    <definedName name="_KR15" localSheetId="5">[5]Foglio1!#REF!</definedName>
    <definedName name="_KR15" localSheetId="6">[5]Foglio1!#REF!</definedName>
    <definedName name="_KR15" localSheetId="7">[5]Foglio1!#REF!</definedName>
    <definedName name="_KR15" localSheetId="8">[5]Foglio1!#REF!</definedName>
    <definedName name="_KR15" localSheetId="9">[5]Foglio1!#REF!</definedName>
    <definedName name="_KR15" localSheetId="10">[5]Foglio1!#REF!</definedName>
    <definedName name="_KR15" localSheetId="16">[5]Foglio1!#REF!</definedName>
    <definedName name="_KR15" localSheetId="17">[5]Foglio1!#REF!</definedName>
    <definedName name="_KR15" localSheetId="13">[5]Foglio1!#REF!</definedName>
    <definedName name="_KR15" localSheetId="14">[5]Foglio1!#REF!</definedName>
    <definedName name="_KR15" localSheetId="15">[5]Foglio1!#REF!</definedName>
    <definedName name="_KR15" localSheetId="12">[5]Foglio1!#REF!</definedName>
    <definedName name="_KR15" localSheetId="19">[5]Foglio1!#REF!</definedName>
    <definedName name="_KR15" localSheetId="18">[5]Foglio1!#REF!</definedName>
    <definedName name="_KR15" localSheetId="1">[5]Foglio1!#REF!</definedName>
    <definedName name="_KR15" localSheetId="2">[5]Foglio1!#REF!</definedName>
    <definedName name="_KR15" localSheetId="3">[5]Foglio1!#REF!</definedName>
    <definedName name="_KR15" localSheetId="11">[5]Foglio1!#REF!</definedName>
    <definedName name="_KR15">[5]Foglio1!#REF!</definedName>
    <definedName name="_KR16" localSheetId="4">[5]Foglio1!#REF!</definedName>
    <definedName name="_KR16" localSheetId="5">[5]Foglio1!#REF!</definedName>
    <definedName name="_KR16" localSheetId="6">[5]Foglio1!#REF!</definedName>
    <definedName name="_KR16" localSheetId="7">[5]Foglio1!#REF!</definedName>
    <definedName name="_KR16" localSheetId="8">[5]Foglio1!#REF!</definedName>
    <definedName name="_KR16" localSheetId="9">[5]Foglio1!#REF!</definedName>
    <definedName name="_KR16" localSheetId="10">[5]Foglio1!#REF!</definedName>
    <definedName name="_KR16" localSheetId="16">[5]Foglio1!#REF!</definedName>
    <definedName name="_KR16" localSheetId="17">[5]Foglio1!#REF!</definedName>
    <definedName name="_KR16" localSheetId="13">[5]Foglio1!#REF!</definedName>
    <definedName name="_KR16" localSheetId="14">[5]Foglio1!#REF!</definedName>
    <definedName name="_KR16" localSheetId="15">[5]Foglio1!#REF!</definedName>
    <definedName name="_KR16" localSheetId="12">[5]Foglio1!#REF!</definedName>
    <definedName name="_KR16" localSheetId="19">[5]Foglio1!#REF!</definedName>
    <definedName name="_KR16" localSheetId="18">[5]Foglio1!#REF!</definedName>
    <definedName name="_KR16" localSheetId="1">[5]Foglio1!#REF!</definedName>
    <definedName name="_KR16" localSheetId="2">[5]Foglio1!#REF!</definedName>
    <definedName name="_KR16" localSheetId="3">[5]Foglio1!#REF!</definedName>
    <definedName name="_KR16" localSheetId="11">[5]Foglio1!#REF!</definedName>
    <definedName name="_KR16">[5]Foglio1!#REF!</definedName>
    <definedName name="_KR17" localSheetId="4">[5]Foglio1!#REF!</definedName>
    <definedName name="_KR17" localSheetId="5">[5]Foglio1!#REF!</definedName>
    <definedName name="_KR17" localSheetId="6">[5]Foglio1!#REF!</definedName>
    <definedName name="_KR17" localSheetId="7">[5]Foglio1!#REF!</definedName>
    <definedName name="_KR17" localSheetId="8">[5]Foglio1!#REF!</definedName>
    <definedName name="_KR17" localSheetId="9">[5]Foglio1!#REF!</definedName>
    <definedName name="_KR17" localSheetId="10">[5]Foglio1!#REF!</definedName>
    <definedName name="_KR17" localSheetId="16">[5]Foglio1!#REF!</definedName>
    <definedName name="_KR17" localSheetId="17">[5]Foglio1!#REF!</definedName>
    <definedName name="_KR17" localSheetId="13">[5]Foglio1!#REF!</definedName>
    <definedName name="_KR17" localSheetId="14">[5]Foglio1!#REF!</definedName>
    <definedName name="_KR17" localSheetId="15">[5]Foglio1!#REF!</definedName>
    <definedName name="_KR17" localSheetId="12">[5]Foglio1!#REF!</definedName>
    <definedName name="_KR17" localSheetId="19">[5]Foglio1!#REF!</definedName>
    <definedName name="_KR17" localSheetId="18">[5]Foglio1!#REF!</definedName>
    <definedName name="_KR17" localSheetId="1">[5]Foglio1!#REF!</definedName>
    <definedName name="_KR17" localSheetId="2">[5]Foglio1!#REF!</definedName>
    <definedName name="_KR17" localSheetId="3">[5]Foglio1!#REF!</definedName>
    <definedName name="_KR17" localSheetId="11">[5]Foglio1!#REF!</definedName>
    <definedName name="_KR17">[5]Foglio1!#REF!</definedName>
    <definedName name="_KR18" localSheetId="4">[5]Foglio1!#REF!</definedName>
    <definedName name="_KR18" localSheetId="5">[5]Foglio1!#REF!</definedName>
    <definedName name="_KR18" localSheetId="6">[5]Foglio1!#REF!</definedName>
    <definedName name="_KR18" localSheetId="7">[5]Foglio1!#REF!</definedName>
    <definedName name="_KR18" localSheetId="8">[5]Foglio1!#REF!</definedName>
    <definedName name="_KR18" localSheetId="9">[5]Foglio1!#REF!</definedName>
    <definedName name="_KR18" localSheetId="10">[5]Foglio1!#REF!</definedName>
    <definedName name="_KR18" localSheetId="16">[5]Foglio1!#REF!</definedName>
    <definedName name="_KR18" localSheetId="17">[5]Foglio1!#REF!</definedName>
    <definedName name="_KR18" localSheetId="13">[5]Foglio1!#REF!</definedName>
    <definedName name="_KR18" localSheetId="14">[5]Foglio1!#REF!</definedName>
    <definedName name="_KR18" localSheetId="15">[5]Foglio1!#REF!</definedName>
    <definedName name="_KR18" localSheetId="12">[5]Foglio1!#REF!</definedName>
    <definedName name="_KR18" localSheetId="19">[5]Foglio1!#REF!</definedName>
    <definedName name="_KR18" localSheetId="18">[5]Foglio1!#REF!</definedName>
    <definedName name="_KR18" localSheetId="1">[5]Foglio1!#REF!</definedName>
    <definedName name="_KR18" localSheetId="2">[5]Foglio1!#REF!</definedName>
    <definedName name="_KR18" localSheetId="3">[5]Foglio1!#REF!</definedName>
    <definedName name="_KR18" localSheetId="11">[5]Foglio1!#REF!</definedName>
    <definedName name="_KR18">[5]Foglio1!#REF!</definedName>
    <definedName name="_KR19" localSheetId="4">[5]Foglio1!#REF!</definedName>
    <definedName name="_KR19" localSheetId="5">[5]Foglio1!#REF!</definedName>
    <definedName name="_KR19" localSheetId="6">[5]Foglio1!#REF!</definedName>
    <definedName name="_KR19" localSheetId="7">[5]Foglio1!#REF!</definedName>
    <definedName name="_KR19" localSheetId="8">[5]Foglio1!#REF!</definedName>
    <definedName name="_KR19" localSheetId="9">[5]Foglio1!#REF!</definedName>
    <definedName name="_KR19" localSheetId="10">[5]Foglio1!#REF!</definedName>
    <definedName name="_KR19" localSheetId="16">[5]Foglio1!#REF!</definedName>
    <definedName name="_KR19" localSheetId="17">[5]Foglio1!#REF!</definedName>
    <definedName name="_KR19" localSheetId="13">[5]Foglio1!#REF!</definedName>
    <definedName name="_KR19" localSheetId="14">[5]Foglio1!#REF!</definedName>
    <definedName name="_KR19" localSheetId="15">[5]Foglio1!#REF!</definedName>
    <definedName name="_KR19" localSheetId="12">[5]Foglio1!#REF!</definedName>
    <definedName name="_KR19" localSheetId="19">[5]Foglio1!#REF!</definedName>
    <definedName name="_KR19" localSheetId="18">[5]Foglio1!#REF!</definedName>
    <definedName name="_KR19" localSheetId="1">[5]Foglio1!#REF!</definedName>
    <definedName name="_KR19" localSheetId="2">[5]Foglio1!#REF!</definedName>
    <definedName name="_KR19" localSheetId="3">[5]Foglio1!#REF!</definedName>
    <definedName name="_KR19" localSheetId="11">[5]Foglio1!#REF!</definedName>
    <definedName name="_KR19">[5]Foglio1!#REF!</definedName>
    <definedName name="_KRF10" localSheetId="4">[5]Foglio1!#REF!</definedName>
    <definedName name="_KRF10" localSheetId="5">[5]Foglio1!#REF!</definedName>
    <definedName name="_KRF10" localSheetId="6">[5]Foglio1!#REF!</definedName>
    <definedName name="_KRF10" localSheetId="7">[5]Foglio1!#REF!</definedName>
    <definedName name="_KRF10" localSheetId="8">[5]Foglio1!#REF!</definedName>
    <definedName name="_KRF10" localSheetId="9">[5]Foglio1!#REF!</definedName>
    <definedName name="_KRF10" localSheetId="10">[5]Foglio1!#REF!</definedName>
    <definedName name="_KRF10" localSheetId="16">[5]Foglio1!#REF!</definedName>
    <definedName name="_KRF10" localSheetId="17">[5]Foglio1!#REF!</definedName>
    <definedName name="_KRF10" localSheetId="13">[5]Foglio1!#REF!</definedName>
    <definedName name="_KRF10" localSheetId="14">[5]Foglio1!#REF!</definedName>
    <definedName name="_KRF10" localSheetId="15">[5]Foglio1!#REF!</definedName>
    <definedName name="_KRF10" localSheetId="12">[5]Foglio1!#REF!</definedName>
    <definedName name="_KRF10" localSheetId="19">[5]Foglio1!#REF!</definedName>
    <definedName name="_KRF10" localSheetId="18">[5]Foglio1!#REF!</definedName>
    <definedName name="_KRF10" localSheetId="1">[5]Foglio1!#REF!</definedName>
    <definedName name="_KRF10" localSheetId="2">[5]Foglio1!#REF!</definedName>
    <definedName name="_KRF10" localSheetId="3">[5]Foglio1!#REF!</definedName>
    <definedName name="_KRF10" localSheetId="11">[5]Foglio1!#REF!</definedName>
    <definedName name="_KRF10">[5]Foglio1!#REF!</definedName>
    <definedName name="_KRF6" localSheetId="4">[5]Foglio1!#REF!</definedName>
    <definedName name="_KRF6" localSheetId="5">[5]Foglio1!#REF!</definedName>
    <definedName name="_KRF6" localSheetId="6">[5]Foglio1!#REF!</definedName>
    <definedName name="_KRF6" localSheetId="7">[5]Foglio1!#REF!</definedName>
    <definedName name="_KRF6" localSheetId="8">[5]Foglio1!#REF!</definedName>
    <definedName name="_KRF6" localSheetId="9">[5]Foglio1!#REF!</definedName>
    <definedName name="_KRF6" localSheetId="10">[5]Foglio1!#REF!</definedName>
    <definedName name="_KRF6" localSheetId="16">[5]Foglio1!#REF!</definedName>
    <definedName name="_KRF6" localSheetId="17">[5]Foglio1!#REF!</definedName>
    <definedName name="_KRF6" localSheetId="13">[5]Foglio1!#REF!</definedName>
    <definedName name="_KRF6" localSheetId="14">[5]Foglio1!#REF!</definedName>
    <definedName name="_KRF6" localSheetId="15">[5]Foglio1!#REF!</definedName>
    <definedName name="_KRF6" localSheetId="12">[5]Foglio1!#REF!</definedName>
    <definedName name="_KRF6" localSheetId="19">[5]Foglio1!#REF!</definedName>
    <definedName name="_KRF6" localSheetId="18">[5]Foglio1!#REF!</definedName>
    <definedName name="_KRF6" localSheetId="1">[5]Foglio1!#REF!</definedName>
    <definedName name="_KRF6" localSheetId="2">[5]Foglio1!#REF!</definedName>
    <definedName name="_KRF6" localSheetId="3">[5]Foglio1!#REF!</definedName>
    <definedName name="_KRF6" localSheetId="11">[5]Foglio1!#REF!</definedName>
    <definedName name="_KRF6">[5]Foglio1!#REF!</definedName>
    <definedName name="_KRF7" localSheetId="4">[5]Foglio1!#REF!</definedName>
    <definedName name="_KRF7" localSheetId="5">[5]Foglio1!#REF!</definedName>
    <definedName name="_KRF7" localSheetId="6">[5]Foglio1!#REF!</definedName>
    <definedName name="_KRF7" localSheetId="7">[5]Foglio1!#REF!</definedName>
    <definedName name="_KRF7" localSheetId="8">[5]Foglio1!#REF!</definedName>
    <definedName name="_KRF7" localSheetId="9">[5]Foglio1!#REF!</definedName>
    <definedName name="_KRF7" localSheetId="10">[5]Foglio1!#REF!</definedName>
    <definedName name="_KRF7" localSheetId="16">[5]Foglio1!#REF!</definedName>
    <definedName name="_KRF7" localSheetId="17">[5]Foglio1!#REF!</definedName>
    <definedName name="_KRF7" localSheetId="13">[5]Foglio1!#REF!</definedName>
    <definedName name="_KRF7" localSheetId="14">[5]Foglio1!#REF!</definedName>
    <definedName name="_KRF7" localSheetId="15">[5]Foglio1!#REF!</definedName>
    <definedName name="_KRF7" localSheetId="12">[5]Foglio1!#REF!</definedName>
    <definedName name="_KRF7" localSheetId="19">[5]Foglio1!#REF!</definedName>
    <definedName name="_KRF7" localSheetId="18">[5]Foglio1!#REF!</definedName>
    <definedName name="_KRF7" localSheetId="1">[5]Foglio1!#REF!</definedName>
    <definedName name="_KRF7" localSheetId="2">[5]Foglio1!#REF!</definedName>
    <definedName name="_KRF7" localSheetId="3">[5]Foglio1!#REF!</definedName>
    <definedName name="_KRF7" localSheetId="11">[5]Foglio1!#REF!</definedName>
    <definedName name="_KRF7">[5]Foglio1!#REF!</definedName>
    <definedName name="_KRF8" localSheetId="4">[5]Foglio1!#REF!</definedName>
    <definedName name="_KRF8" localSheetId="5">[5]Foglio1!#REF!</definedName>
    <definedName name="_KRF8" localSheetId="6">[5]Foglio1!#REF!</definedName>
    <definedName name="_KRF8" localSheetId="7">[5]Foglio1!#REF!</definedName>
    <definedName name="_KRF8" localSheetId="8">[5]Foglio1!#REF!</definedName>
    <definedName name="_KRF8" localSheetId="9">[5]Foglio1!#REF!</definedName>
    <definedName name="_KRF8" localSheetId="10">[5]Foglio1!#REF!</definedName>
    <definedName name="_KRF8" localSheetId="16">[5]Foglio1!#REF!</definedName>
    <definedName name="_KRF8" localSheetId="17">[5]Foglio1!#REF!</definedName>
    <definedName name="_KRF8" localSheetId="13">[5]Foglio1!#REF!</definedName>
    <definedName name="_KRF8" localSheetId="14">[5]Foglio1!#REF!</definedName>
    <definedName name="_KRF8" localSheetId="15">[5]Foglio1!#REF!</definedName>
    <definedName name="_KRF8" localSheetId="12">[5]Foglio1!#REF!</definedName>
    <definedName name="_KRF8" localSheetId="19">[5]Foglio1!#REF!</definedName>
    <definedName name="_KRF8" localSheetId="18">[5]Foglio1!#REF!</definedName>
    <definedName name="_KRF8" localSheetId="1">[5]Foglio1!#REF!</definedName>
    <definedName name="_KRF8" localSheetId="2">[5]Foglio1!#REF!</definedName>
    <definedName name="_KRF8" localSheetId="3">[5]Foglio1!#REF!</definedName>
    <definedName name="_KRF8" localSheetId="11">[5]Foglio1!#REF!</definedName>
    <definedName name="_KRF8">[5]Foglio1!#REF!</definedName>
    <definedName name="_KRF9" localSheetId="4">[5]Foglio1!#REF!</definedName>
    <definedName name="_KRF9" localSheetId="5">[5]Foglio1!#REF!</definedName>
    <definedName name="_KRF9" localSheetId="6">[5]Foglio1!#REF!</definedName>
    <definedName name="_KRF9" localSheetId="7">[5]Foglio1!#REF!</definedName>
    <definedName name="_KRF9" localSheetId="8">[5]Foglio1!#REF!</definedName>
    <definedName name="_KRF9" localSheetId="9">[5]Foglio1!#REF!</definedName>
    <definedName name="_KRF9" localSheetId="10">[5]Foglio1!#REF!</definedName>
    <definedName name="_KRF9" localSheetId="16">[5]Foglio1!#REF!</definedName>
    <definedName name="_KRF9" localSheetId="17">[5]Foglio1!#REF!</definedName>
    <definedName name="_KRF9" localSheetId="13">[5]Foglio1!#REF!</definedName>
    <definedName name="_KRF9" localSheetId="14">[5]Foglio1!#REF!</definedName>
    <definedName name="_KRF9" localSheetId="15">[5]Foglio1!#REF!</definedName>
    <definedName name="_KRF9" localSheetId="12">[5]Foglio1!#REF!</definedName>
    <definedName name="_KRF9" localSheetId="19">[5]Foglio1!#REF!</definedName>
    <definedName name="_KRF9" localSheetId="18">[5]Foglio1!#REF!</definedName>
    <definedName name="_KRF9" localSheetId="1">[5]Foglio1!#REF!</definedName>
    <definedName name="_KRF9" localSheetId="2">[5]Foglio1!#REF!</definedName>
    <definedName name="_KRF9" localSheetId="3">[5]Foglio1!#REF!</definedName>
    <definedName name="_KRF9" localSheetId="11">[5]Foglio1!#REF!</definedName>
    <definedName name="_KRF9">[5]Foglio1!#REF!</definedName>
    <definedName name="_LS3" localSheetId="4">#REF!</definedName>
    <definedName name="_LS3" localSheetId="5">#REF!</definedName>
    <definedName name="_LS3" localSheetId="6">#REF!</definedName>
    <definedName name="_LS3" localSheetId="7">#REF!</definedName>
    <definedName name="_LS3" localSheetId="8">#REF!</definedName>
    <definedName name="_LS3" localSheetId="9">#REF!</definedName>
    <definedName name="_LS3" localSheetId="10">#REF!</definedName>
    <definedName name="_LS3" localSheetId="16">#REF!</definedName>
    <definedName name="_LS3" localSheetId="17">#REF!</definedName>
    <definedName name="_LS3" localSheetId="13">#REF!</definedName>
    <definedName name="_LS3" localSheetId="14">#REF!</definedName>
    <definedName name="_LS3" localSheetId="15">#REF!</definedName>
    <definedName name="_LS3" localSheetId="12">#REF!</definedName>
    <definedName name="_LS3" localSheetId="19">#REF!</definedName>
    <definedName name="_LS3" localSheetId="18">#REF!</definedName>
    <definedName name="_LS3" localSheetId="1">#REF!</definedName>
    <definedName name="_LS3" localSheetId="2">#REF!</definedName>
    <definedName name="_LS3" localSheetId="3">#REF!</definedName>
    <definedName name="_LS3" localSheetId="11">#REF!</definedName>
    <definedName name="_LS3">#REF!</definedName>
    <definedName name="_ME1" localSheetId="4">#REF!</definedName>
    <definedName name="_ME1" localSheetId="5">#REF!</definedName>
    <definedName name="_ME1" localSheetId="6">#REF!</definedName>
    <definedName name="_ME1" localSheetId="7">#REF!</definedName>
    <definedName name="_ME1" localSheetId="8">#REF!</definedName>
    <definedName name="_ME1" localSheetId="9">#REF!</definedName>
    <definedName name="_ME1" localSheetId="10">#REF!</definedName>
    <definedName name="_ME1" localSheetId="16">#REF!</definedName>
    <definedName name="_ME1" localSheetId="17">#REF!</definedName>
    <definedName name="_ME1" localSheetId="13">#REF!</definedName>
    <definedName name="_ME1" localSheetId="14">#REF!</definedName>
    <definedName name="_ME1" localSheetId="15">#REF!</definedName>
    <definedName name="_ME1" localSheetId="12">#REF!</definedName>
    <definedName name="_ME1" localSheetId="19">#REF!</definedName>
    <definedName name="_ME1" localSheetId="18">#REF!</definedName>
    <definedName name="_ME1" localSheetId="1">#REF!</definedName>
    <definedName name="_ME1" localSheetId="2">#REF!</definedName>
    <definedName name="_ME1" localSheetId="3">#REF!</definedName>
    <definedName name="_ME1" localSheetId="11">#REF!</definedName>
    <definedName name="_ME1">#REF!</definedName>
    <definedName name="_ME2" localSheetId="4">#REF!</definedName>
    <definedName name="_ME2" localSheetId="5">#REF!</definedName>
    <definedName name="_ME2" localSheetId="6">#REF!</definedName>
    <definedName name="_ME2" localSheetId="7">#REF!</definedName>
    <definedName name="_ME2" localSheetId="8">#REF!</definedName>
    <definedName name="_ME2" localSheetId="9">#REF!</definedName>
    <definedName name="_ME2" localSheetId="10">#REF!</definedName>
    <definedName name="_ME2" localSheetId="16">#REF!</definedName>
    <definedName name="_ME2" localSheetId="17">#REF!</definedName>
    <definedName name="_ME2" localSheetId="13">#REF!</definedName>
    <definedName name="_ME2" localSheetId="14">#REF!</definedName>
    <definedName name="_ME2" localSheetId="15">#REF!</definedName>
    <definedName name="_ME2" localSheetId="12">#REF!</definedName>
    <definedName name="_ME2" localSheetId="19">#REF!</definedName>
    <definedName name="_ME2" localSheetId="18">#REF!</definedName>
    <definedName name="_ME2" localSheetId="1">#REF!</definedName>
    <definedName name="_ME2" localSheetId="2">#REF!</definedName>
    <definedName name="_ME2" localSheetId="3">#REF!</definedName>
    <definedName name="_ME2" localSheetId="11">#REF!</definedName>
    <definedName name="_ME2">#REF!</definedName>
    <definedName name="_ME3" localSheetId="4">#REF!</definedName>
    <definedName name="_ME3" localSheetId="5">#REF!</definedName>
    <definedName name="_ME3" localSheetId="6">#REF!</definedName>
    <definedName name="_ME3" localSheetId="7">#REF!</definedName>
    <definedName name="_ME3" localSheetId="8">#REF!</definedName>
    <definedName name="_ME3" localSheetId="9">#REF!</definedName>
    <definedName name="_ME3" localSheetId="10">#REF!</definedName>
    <definedName name="_ME3" localSheetId="16">#REF!</definedName>
    <definedName name="_ME3" localSheetId="17">#REF!</definedName>
    <definedName name="_ME3" localSheetId="13">#REF!</definedName>
    <definedName name="_ME3" localSheetId="14">#REF!</definedName>
    <definedName name="_ME3" localSheetId="15">#REF!</definedName>
    <definedName name="_ME3" localSheetId="12">#REF!</definedName>
    <definedName name="_ME3" localSheetId="19">#REF!</definedName>
    <definedName name="_ME3" localSheetId="18">#REF!</definedName>
    <definedName name="_ME3" localSheetId="1">#REF!</definedName>
    <definedName name="_ME3" localSheetId="2">#REF!</definedName>
    <definedName name="_ME3" localSheetId="3">#REF!</definedName>
    <definedName name="_ME3" localSheetId="11">#REF!</definedName>
    <definedName name="_ME3">#REF!</definedName>
    <definedName name="_ME4" localSheetId="4">#REF!</definedName>
    <definedName name="_ME4" localSheetId="5">#REF!</definedName>
    <definedName name="_ME4" localSheetId="6">#REF!</definedName>
    <definedName name="_ME4" localSheetId="7">#REF!</definedName>
    <definedName name="_ME4" localSheetId="8">#REF!</definedName>
    <definedName name="_ME4" localSheetId="9">#REF!</definedName>
    <definedName name="_ME4" localSheetId="10">#REF!</definedName>
    <definedName name="_ME4" localSheetId="16">#REF!</definedName>
    <definedName name="_ME4" localSheetId="17">#REF!</definedName>
    <definedName name="_ME4" localSheetId="13">#REF!</definedName>
    <definedName name="_ME4" localSheetId="14">#REF!</definedName>
    <definedName name="_ME4" localSheetId="15">#REF!</definedName>
    <definedName name="_ME4" localSheetId="12">#REF!</definedName>
    <definedName name="_ME4" localSheetId="19">#REF!</definedName>
    <definedName name="_ME4" localSheetId="18">#REF!</definedName>
    <definedName name="_ME4" localSheetId="1">#REF!</definedName>
    <definedName name="_ME4" localSheetId="2">#REF!</definedName>
    <definedName name="_ME4" localSheetId="3">#REF!</definedName>
    <definedName name="_ME4" localSheetId="11">#REF!</definedName>
    <definedName name="_ME4">#REF!</definedName>
    <definedName name="_ME5" localSheetId="4">#REF!</definedName>
    <definedName name="_ME5" localSheetId="5">#REF!</definedName>
    <definedName name="_ME5" localSheetId="6">#REF!</definedName>
    <definedName name="_ME5" localSheetId="7">#REF!</definedName>
    <definedName name="_ME5" localSheetId="8">#REF!</definedName>
    <definedName name="_ME5" localSheetId="9">#REF!</definedName>
    <definedName name="_ME5" localSheetId="10">#REF!</definedName>
    <definedName name="_ME5" localSheetId="16">#REF!</definedName>
    <definedName name="_ME5" localSheetId="17">#REF!</definedName>
    <definedName name="_ME5" localSheetId="13">#REF!</definedName>
    <definedName name="_ME5" localSheetId="14">#REF!</definedName>
    <definedName name="_ME5" localSheetId="15">#REF!</definedName>
    <definedName name="_ME5" localSheetId="12">#REF!</definedName>
    <definedName name="_ME5" localSheetId="19">#REF!</definedName>
    <definedName name="_ME5" localSheetId="18">#REF!</definedName>
    <definedName name="_ME5" localSheetId="1">#REF!</definedName>
    <definedName name="_ME5" localSheetId="2">#REF!</definedName>
    <definedName name="_ME5" localSheetId="3">#REF!</definedName>
    <definedName name="_ME5" localSheetId="11">#REF!</definedName>
    <definedName name="_ME5">#REF!</definedName>
    <definedName name="_ME6" localSheetId="4">#REF!</definedName>
    <definedName name="_ME6" localSheetId="5">#REF!</definedName>
    <definedName name="_ME6" localSheetId="6">#REF!</definedName>
    <definedName name="_ME6" localSheetId="7">#REF!</definedName>
    <definedName name="_ME6" localSheetId="8">#REF!</definedName>
    <definedName name="_ME6" localSheetId="9">#REF!</definedName>
    <definedName name="_ME6" localSheetId="10">#REF!</definedName>
    <definedName name="_ME6" localSheetId="16">#REF!</definedName>
    <definedName name="_ME6" localSheetId="17">#REF!</definedName>
    <definedName name="_ME6" localSheetId="13">#REF!</definedName>
    <definedName name="_ME6" localSheetId="14">#REF!</definedName>
    <definedName name="_ME6" localSheetId="15">#REF!</definedName>
    <definedName name="_ME6" localSheetId="12">#REF!</definedName>
    <definedName name="_ME6" localSheetId="19">#REF!</definedName>
    <definedName name="_ME6" localSheetId="18">#REF!</definedName>
    <definedName name="_ME6" localSheetId="1">#REF!</definedName>
    <definedName name="_ME6" localSheetId="2">#REF!</definedName>
    <definedName name="_ME6" localSheetId="3">#REF!</definedName>
    <definedName name="_ME6" localSheetId="11">#REF!</definedName>
    <definedName name="_ME6">#REF!</definedName>
    <definedName name="_ME7" localSheetId="4">#REF!</definedName>
    <definedName name="_ME7" localSheetId="5">#REF!</definedName>
    <definedName name="_ME7" localSheetId="6">#REF!</definedName>
    <definedName name="_ME7" localSheetId="7">#REF!</definedName>
    <definedName name="_ME7" localSheetId="8">#REF!</definedName>
    <definedName name="_ME7" localSheetId="9">#REF!</definedName>
    <definedName name="_ME7" localSheetId="10">#REF!</definedName>
    <definedName name="_ME7" localSheetId="16">#REF!</definedName>
    <definedName name="_ME7" localSheetId="17">#REF!</definedName>
    <definedName name="_ME7" localSheetId="13">#REF!</definedName>
    <definedName name="_ME7" localSheetId="14">#REF!</definedName>
    <definedName name="_ME7" localSheetId="15">#REF!</definedName>
    <definedName name="_ME7" localSheetId="12">#REF!</definedName>
    <definedName name="_ME7" localSheetId="19">#REF!</definedName>
    <definedName name="_ME7" localSheetId="18">#REF!</definedName>
    <definedName name="_ME7" localSheetId="1">#REF!</definedName>
    <definedName name="_ME7" localSheetId="2">#REF!</definedName>
    <definedName name="_ME7" localSheetId="3">#REF!</definedName>
    <definedName name="_ME7" localSheetId="11">#REF!</definedName>
    <definedName name="_ME7">#REF!</definedName>
    <definedName name="_ME8" localSheetId="4">#REF!</definedName>
    <definedName name="_ME8" localSheetId="5">#REF!</definedName>
    <definedName name="_ME8" localSheetId="6">#REF!</definedName>
    <definedName name="_ME8" localSheetId="7">#REF!</definedName>
    <definedName name="_ME8" localSheetId="8">#REF!</definedName>
    <definedName name="_ME8" localSheetId="9">#REF!</definedName>
    <definedName name="_ME8" localSheetId="10">#REF!</definedName>
    <definedName name="_ME8" localSheetId="16">#REF!</definedName>
    <definedName name="_ME8" localSheetId="17">#REF!</definedName>
    <definedName name="_ME8" localSheetId="13">#REF!</definedName>
    <definedName name="_ME8" localSheetId="14">#REF!</definedName>
    <definedName name="_ME8" localSheetId="15">#REF!</definedName>
    <definedName name="_ME8" localSheetId="12">#REF!</definedName>
    <definedName name="_ME8" localSheetId="19">#REF!</definedName>
    <definedName name="_ME8" localSheetId="18">#REF!</definedName>
    <definedName name="_ME8" localSheetId="1">#REF!</definedName>
    <definedName name="_ME8" localSheetId="2">#REF!</definedName>
    <definedName name="_ME8" localSheetId="3">#REF!</definedName>
    <definedName name="_ME8" localSheetId="11">#REF!</definedName>
    <definedName name="_ME8">#REF!</definedName>
    <definedName name="_MIL0170" localSheetId="4">#REF!</definedName>
    <definedName name="_MIL0170" localSheetId="5">#REF!</definedName>
    <definedName name="_MIL0170" localSheetId="6">#REF!</definedName>
    <definedName name="_MIL0170" localSheetId="7">#REF!</definedName>
    <definedName name="_MIL0170" localSheetId="8">#REF!</definedName>
    <definedName name="_MIL0170" localSheetId="9">#REF!</definedName>
    <definedName name="_MIL0170" localSheetId="10">#REF!</definedName>
    <definedName name="_MIL0170" localSheetId="16">#REF!</definedName>
    <definedName name="_MIL0170" localSheetId="17">#REF!</definedName>
    <definedName name="_MIL0170" localSheetId="13">#REF!</definedName>
    <definedName name="_MIL0170" localSheetId="14">#REF!</definedName>
    <definedName name="_MIL0170" localSheetId="15">#REF!</definedName>
    <definedName name="_MIL0170" localSheetId="12">#REF!</definedName>
    <definedName name="_MIL0170" localSheetId="19">#REF!</definedName>
    <definedName name="_MIL0170" localSheetId="18">#REF!</definedName>
    <definedName name="_MIL0170" localSheetId="1">#REF!</definedName>
    <definedName name="_MIL0170" localSheetId="2">#REF!</definedName>
    <definedName name="_MIL0170" localSheetId="3">#REF!</definedName>
    <definedName name="_MIL0170" localSheetId="11">#REF!</definedName>
    <definedName name="_MIL0170">#REF!</definedName>
    <definedName name="_MIL2050" localSheetId="4">#REF!</definedName>
    <definedName name="_MIL2050" localSheetId="5">#REF!</definedName>
    <definedName name="_MIL2050" localSheetId="6">#REF!</definedName>
    <definedName name="_MIL2050" localSheetId="7">#REF!</definedName>
    <definedName name="_MIL2050" localSheetId="8">#REF!</definedName>
    <definedName name="_MIL2050" localSheetId="9">#REF!</definedName>
    <definedName name="_MIL2050" localSheetId="10">#REF!</definedName>
    <definedName name="_MIL2050" localSheetId="16">#REF!</definedName>
    <definedName name="_MIL2050" localSheetId="17">#REF!</definedName>
    <definedName name="_MIL2050" localSheetId="13">#REF!</definedName>
    <definedName name="_MIL2050" localSheetId="14">#REF!</definedName>
    <definedName name="_MIL2050" localSheetId="15">#REF!</definedName>
    <definedName name="_MIL2050" localSheetId="12">#REF!</definedName>
    <definedName name="_MIL2050" localSheetId="19">#REF!</definedName>
    <definedName name="_MIL2050" localSheetId="18">#REF!</definedName>
    <definedName name="_MIL2050" localSheetId="1">#REF!</definedName>
    <definedName name="_MIL2050" localSheetId="2">#REF!</definedName>
    <definedName name="_MIL2050" localSheetId="3">#REF!</definedName>
    <definedName name="_MIL2050" localSheetId="11">#REF!</definedName>
    <definedName name="_MIL2050">#REF!</definedName>
    <definedName name="_MIL318081" localSheetId="4">#REF!</definedName>
    <definedName name="_MIL318081" localSheetId="5">#REF!</definedName>
    <definedName name="_MIL318081" localSheetId="6">#REF!</definedName>
    <definedName name="_MIL318081" localSheetId="7">#REF!</definedName>
    <definedName name="_MIL318081" localSheetId="8">#REF!</definedName>
    <definedName name="_MIL318081" localSheetId="9">#REF!</definedName>
    <definedName name="_MIL318081" localSheetId="10">#REF!</definedName>
    <definedName name="_MIL318081" localSheetId="16">#REF!</definedName>
    <definedName name="_MIL318081" localSheetId="17">#REF!</definedName>
    <definedName name="_MIL318081" localSheetId="13">#REF!</definedName>
    <definedName name="_MIL318081" localSheetId="14">#REF!</definedName>
    <definedName name="_MIL318081" localSheetId="15">#REF!</definedName>
    <definedName name="_MIL318081" localSheetId="12">#REF!</definedName>
    <definedName name="_MIL318081" localSheetId="19">#REF!</definedName>
    <definedName name="_MIL318081" localSheetId="18">#REF!</definedName>
    <definedName name="_MIL318081" localSheetId="1">#REF!</definedName>
    <definedName name="_MIL318081" localSheetId="2">#REF!</definedName>
    <definedName name="_MIL318081" localSheetId="3">#REF!</definedName>
    <definedName name="_MIL318081" localSheetId="11">#REF!</definedName>
    <definedName name="_MIL318081">#REF!</definedName>
    <definedName name="_MIL4010" localSheetId="4">#REF!</definedName>
    <definedName name="_MIL4010" localSheetId="5">#REF!</definedName>
    <definedName name="_MIL4010" localSheetId="6">#REF!</definedName>
    <definedName name="_MIL4010" localSheetId="7">#REF!</definedName>
    <definedName name="_MIL4010" localSheetId="8">#REF!</definedName>
    <definedName name="_MIL4010" localSheetId="9">#REF!</definedName>
    <definedName name="_MIL4010" localSheetId="10">#REF!</definedName>
    <definedName name="_MIL4010" localSheetId="16">#REF!</definedName>
    <definedName name="_MIL4010" localSheetId="17">#REF!</definedName>
    <definedName name="_MIL4010" localSheetId="13">#REF!</definedName>
    <definedName name="_MIL4010" localSheetId="14">#REF!</definedName>
    <definedName name="_MIL4010" localSheetId="15">#REF!</definedName>
    <definedName name="_MIL4010" localSheetId="12">#REF!</definedName>
    <definedName name="_MIL4010" localSheetId="19">#REF!</definedName>
    <definedName name="_MIL4010" localSheetId="18">#REF!</definedName>
    <definedName name="_MIL4010" localSheetId="1">#REF!</definedName>
    <definedName name="_MIL4010" localSheetId="2">#REF!</definedName>
    <definedName name="_MIL4010" localSheetId="3">#REF!</definedName>
    <definedName name="_MIL4010" localSheetId="11">#REF!</definedName>
    <definedName name="_MIL4010">#REF!</definedName>
    <definedName name="_MIL60" localSheetId="4">#REF!</definedName>
    <definedName name="_MIL60" localSheetId="5">#REF!</definedName>
    <definedName name="_MIL60" localSheetId="6">#REF!</definedName>
    <definedName name="_MIL60" localSheetId="7">#REF!</definedName>
    <definedName name="_MIL60" localSheetId="8">#REF!</definedName>
    <definedName name="_MIL60" localSheetId="9">#REF!</definedName>
    <definedName name="_MIL60" localSheetId="10">#REF!</definedName>
    <definedName name="_MIL60" localSheetId="16">#REF!</definedName>
    <definedName name="_MIL60" localSheetId="17">#REF!</definedName>
    <definedName name="_MIL60" localSheetId="13">#REF!</definedName>
    <definedName name="_MIL60" localSheetId="14">#REF!</definedName>
    <definedName name="_MIL60" localSheetId="15">#REF!</definedName>
    <definedName name="_MIL60" localSheetId="12">#REF!</definedName>
    <definedName name="_MIL60" localSheetId="19">#REF!</definedName>
    <definedName name="_MIL60" localSheetId="18">#REF!</definedName>
    <definedName name="_MIL60" localSheetId="1">#REF!</definedName>
    <definedName name="_MIL60" localSheetId="2">#REF!</definedName>
    <definedName name="_MIL60" localSheetId="3">#REF!</definedName>
    <definedName name="_MIL60" localSheetId="11">#REF!</definedName>
    <definedName name="_MIL60">#REF!</definedName>
    <definedName name="_MIL6065" localSheetId="4">#REF!</definedName>
    <definedName name="_MIL6065" localSheetId="5">#REF!</definedName>
    <definedName name="_MIL6065" localSheetId="6">#REF!</definedName>
    <definedName name="_MIL6065" localSheetId="7">#REF!</definedName>
    <definedName name="_MIL6065" localSheetId="8">#REF!</definedName>
    <definedName name="_MIL6065" localSheetId="9">#REF!</definedName>
    <definedName name="_MIL6065" localSheetId="10">#REF!</definedName>
    <definedName name="_MIL6065" localSheetId="16">#REF!</definedName>
    <definedName name="_MIL6065" localSheetId="17">#REF!</definedName>
    <definedName name="_MIL6065" localSheetId="13">#REF!</definedName>
    <definedName name="_MIL6065" localSheetId="14">#REF!</definedName>
    <definedName name="_MIL6065" localSheetId="15">#REF!</definedName>
    <definedName name="_MIL6065" localSheetId="12">#REF!</definedName>
    <definedName name="_MIL6065" localSheetId="19">#REF!</definedName>
    <definedName name="_MIL6065" localSheetId="18">#REF!</definedName>
    <definedName name="_MIL6065" localSheetId="1">#REF!</definedName>
    <definedName name="_MIL6065" localSheetId="2">#REF!</definedName>
    <definedName name="_MIL6065" localSheetId="3">#REF!</definedName>
    <definedName name="_MIL6065" localSheetId="11">#REF!</definedName>
    <definedName name="_MIL6065">#REF!</definedName>
    <definedName name="_MIL65" localSheetId="4">#REF!</definedName>
    <definedName name="_MIL65" localSheetId="5">#REF!</definedName>
    <definedName name="_MIL65" localSheetId="6">#REF!</definedName>
    <definedName name="_MIL65" localSheetId="7">#REF!</definedName>
    <definedName name="_MIL65" localSheetId="8">#REF!</definedName>
    <definedName name="_MIL65" localSheetId="9">#REF!</definedName>
    <definedName name="_MIL65" localSheetId="10">#REF!</definedName>
    <definedName name="_MIL65" localSheetId="16">#REF!</definedName>
    <definedName name="_MIL65" localSheetId="17">#REF!</definedName>
    <definedName name="_MIL65" localSheetId="13">#REF!</definedName>
    <definedName name="_MIL65" localSheetId="14">#REF!</definedName>
    <definedName name="_MIL65" localSheetId="15">#REF!</definedName>
    <definedName name="_MIL65" localSheetId="12">#REF!</definedName>
    <definedName name="_MIL65" localSheetId="19">#REF!</definedName>
    <definedName name="_MIL65" localSheetId="18">#REF!</definedName>
    <definedName name="_MIL65" localSheetId="1">#REF!</definedName>
    <definedName name="_MIL65" localSheetId="2">#REF!</definedName>
    <definedName name="_MIL65" localSheetId="3">#REF!</definedName>
    <definedName name="_MIL65" localSheetId="11">#REF!</definedName>
    <definedName name="_MIL65">#REF!</definedName>
    <definedName name="_MIL90" localSheetId="4">#REF!</definedName>
    <definedName name="_MIL90" localSheetId="5">#REF!</definedName>
    <definedName name="_MIL90" localSheetId="6">#REF!</definedName>
    <definedName name="_MIL90" localSheetId="7">#REF!</definedName>
    <definedName name="_MIL90" localSheetId="8">#REF!</definedName>
    <definedName name="_MIL90" localSheetId="9">#REF!</definedName>
    <definedName name="_MIL90" localSheetId="10">#REF!</definedName>
    <definedName name="_MIL90" localSheetId="16">#REF!</definedName>
    <definedName name="_MIL90" localSheetId="17">#REF!</definedName>
    <definedName name="_MIL90" localSheetId="13">#REF!</definedName>
    <definedName name="_MIL90" localSheetId="14">#REF!</definedName>
    <definedName name="_MIL90" localSheetId="15">#REF!</definedName>
    <definedName name="_MIL90" localSheetId="12">#REF!</definedName>
    <definedName name="_MIL90" localSheetId="19">#REF!</definedName>
    <definedName name="_MIL90" localSheetId="18">#REF!</definedName>
    <definedName name="_MIL90" localSheetId="1">#REF!</definedName>
    <definedName name="_MIL90" localSheetId="2">#REF!</definedName>
    <definedName name="_MIL90" localSheetId="3">#REF!</definedName>
    <definedName name="_MIL90" localSheetId="11">#REF!</definedName>
    <definedName name="_MIL90">#REF!</definedName>
    <definedName name="_mmm1" localSheetId="4">#N/A</definedName>
    <definedName name="_mmm1" localSheetId="5">#N/A</definedName>
    <definedName name="_mmm1" localSheetId="6">#N/A</definedName>
    <definedName name="_mmm1" localSheetId="7">#N/A</definedName>
    <definedName name="_mmm1" localSheetId="8">#N/A</definedName>
    <definedName name="_mmm1" localSheetId="9">#N/A</definedName>
    <definedName name="_mmm1" localSheetId="10">#N/A</definedName>
    <definedName name="_mmm1" localSheetId="16">#N/A</definedName>
    <definedName name="_mmm1" localSheetId="17">#N/A</definedName>
    <definedName name="_mmm1" localSheetId="13">#N/A</definedName>
    <definedName name="_mmm1" localSheetId="14">#N/A</definedName>
    <definedName name="_mmm1" localSheetId="15">#N/A</definedName>
    <definedName name="_mmm1" localSheetId="12">#N/A</definedName>
    <definedName name="_mmm1" localSheetId="19">#N/A</definedName>
    <definedName name="_mmm1" localSheetId="18">#N/A</definedName>
    <definedName name="_mmm1" localSheetId="1">'FIAT PANDA VAN'!_mmm1</definedName>
    <definedName name="_mmm1" localSheetId="11">'TALENTO VAN E6D'!_mmm1</definedName>
    <definedName name="_mmm1">[0]!_mmm1</definedName>
    <definedName name="_MTB1" localSheetId="4">#REF!</definedName>
    <definedName name="_MTB1" localSheetId="5">#REF!</definedName>
    <definedName name="_MTB1" localSheetId="6">#REF!</definedName>
    <definedName name="_MTB1" localSheetId="7">#REF!</definedName>
    <definedName name="_MTB1" localSheetId="8">#REF!</definedName>
    <definedName name="_MTB1" localSheetId="9">#REF!</definedName>
    <definedName name="_MTB1" localSheetId="10">#REF!</definedName>
    <definedName name="_MTB1" localSheetId="16">#REF!</definedName>
    <definedName name="_MTB1" localSheetId="17">#REF!</definedName>
    <definedName name="_MTB1" localSheetId="13">#REF!</definedName>
    <definedName name="_MTB1" localSheetId="14">#REF!</definedName>
    <definedName name="_MTB1" localSheetId="15">#REF!</definedName>
    <definedName name="_MTB1" localSheetId="12">#REF!</definedName>
    <definedName name="_MTB1" localSheetId="19">#REF!</definedName>
    <definedName name="_MTB1" localSheetId="18">#REF!</definedName>
    <definedName name="_MTB1" localSheetId="1">#REF!</definedName>
    <definedName name="_MTB1" localSheetId="2">#REF!</definedName>
    <definedName name="_MTB1" localSheetId="3">#REF!</definedName>
    <definedName name="_MTB1" localSheetId="11">#REF!</definedName>
    <definedName name="_MTB1">#REF!</definedName>
    <definedName name="_NL90" localSheetId="4">#REF!</definedName>
    <definedName name="_NL90" localSheetId="5">#REF!</definedName>
    <definedName name="_NL90" localSheetId="6">#REF!</definedName>
    <definedName name="_NL90" localSheetId="7">#REF!</definedName>
    <definedName name="_NL90" localSheetId="8">#REF!</definedName>
    <definedName name="_NL90" localSheetId="9">#REF!</definedName>
    <definedName name="_NL90" localSheetId="10">#REF!</definedName>
    <definedName name="_NL90" localSheetId="16">#REF!</definedName>
    <definedName name="_NL90" localSheetId="17">#REF!</definedName>
    <definedName name="_NL90" localSheetId="13">#REF!</definedName>
    <definedName name="_NL90" localSheetId="14">#REF!</definedName>
    <definedName name="_NL90" localSheetId="15">#REF!</definedName>
    <definedName name="_NL90" localSheetId="12">#REF!</definedName>
    <definedName name="_NL90" localSheetId="19">#REF!</definedName>
    <definedName name="_NL90" localSheetId="18">#REF!</definedName>
    <definedName name="_NL90" localSheetId="1">#REF!</definedName>
    <definedName name="_NL90" localSheetId="2">#REF!</definedName>
    <definedName name="_NL90" localSheetId="3">#REF!</definedName>
    <definedName name="_NL90" localSheetId="11">#REF!</definedName>
    <definedName name="_NL90">#REF!</definedName>
    <definedName name="_NL91" localSheetId="4">#REF!</definedName>
    <definedName name="_NL91" localSheetId="5">#REF!</definedName>
    <definedName name="_NL91" localSheetId="6">#REF!</definedName>
    <definedName name="_NL91" localSheetId="7">#REF!</definedName>
    <definedName name="_NL91" localSheetId="8">#REF!</definedName>
    <definedName name="_NL91" localSheetId="9">#REF!</definedName>
    <definedName name="_NL91" localSheetId="10">#REF!</definedName>
    <definedName name="_NL91" localSheetId="16">#REF!</definedName>
    <definedName name="_NL91" localSheetId="17">#REF!</definedName>
    <definedName name="_NL91" localSheetId="13">#REF!</definedName>
    <definedName name="_NL91" localSheetId="14">#REF!</definedName>
    <definedName name="_NL91" localSheetId="15">#REF!</definedName>
    <definedName name="_NL91" localSheetId="12">#REF!</definedName>
    <definedName name="_NL91" localSheetId="19">#REF!</definedName>
    <definedName name="_NL91" localSheetId="18">#REF!</definedName>
    <definedName name="_NL91" localSheetId="1">#REF!</definedName>
    <definedName name="_NL91" localSheetId="2">#REF!</definedName>
    <definedName name="_NL91" localSheetId="3">#REF!</definedName>
    <definedName name="_NL91" localSheetId="11">#REF!</definedName>
    <definedName name="_NL91">#REF!</definedName>
    <definedName name="_Order1" hidden="1">255</definedName>
    <definedName name="_PAG1" localSheetId="4">#REF!</definedName>
    <definedName name="_PAG1" localSheetId="5">#REF!</definedName>
    <definedName name="_PAG1" localSheetId="6">#REF!</definedName>
    <definedName name="_PAG1" localSheetId="7">#REF!</definedName>
    <definedName name="_PAG1" localSheetId="8">#REF!</definedName>
    <definedName name="_PAG1" localSheetId="9">#REF!</definedName>
    <definedName name="_PAG1" localSheetId="10">#REF!</definedName>
    <definedName name="_PAG1" localSheetId="16">#REF!</definedName>
    <definedName name="_PAG1" localSheetId="17">#REF!</definedName>
    <definedName name="_PAG1" localSheetId="13">#REF!</definedName>
    <definedName name="_PAG1" localSheetId="14">#REF!</definedName>
    <definedName name="_PAG1" localSheetId="15">#REF!</definedName>
    <definedName name="_PAG1" localSheetId="12">#REF!</definedName>
    <definedName name="_PAG1" localSheetId="19">#REF!</definedName>
    <definedName name="_PAG1" localSheetId="18">#REF!</definedName>
    <definedName name="_PAG1" localSheetId="1">#REF!</definedName>
    <definedName name="_PAG1" localSheetId="2">#REF!</definedName>
    <definedName name="_PAG1" localSheetId="3">#REF!</definedName>
    <definedName name="_PAG1" localSheetId="11">#REF!</definedName>
    <definedName name="_PAG1">#REF!</definedName>
    <definedName name="_PAG2" localSheetId="4">#REF!</definedName>
    <definedName name="_PAG2" localSheetId="5">#REF!</definedName>
    <definedName name="_PAG2" localSheetId="6">#REF!</definedName>
    <definedName name="_PAG2" localSheetId="7">#REF!</definedName>
    <definedName name="_PAG2" localSheetId="8">#REF!</definedName>
    <definedName name="_PAG2" localSheetId="9">#REF!</definedName>
    <definedName name="_PAG2" localSheetId="10">#REF!</definedName>
    <definedName name="_PAG2" localSheetId="16">#REF!</definedName>
    <definedName name="_PAG2" localSheetId="17">#REF!</definedName>
    <definedName name="_PAG2" localSheetId="13">#REF!</definedName>
    <definedName name="_PAG2" localSheetId="14">#REF!</definedName>
    <definedName name="_PAG2" localSheetId="15">#REF!</definedName>
    <definedName name="_PAG2" localSheetId="12">#REF!</definedName>
    <definedName name="_PAG2" localSheetId="19">#REF!</definedName>
    <definedName name="_PAG2" localSheetId="18">#REF!</definedName>
    <definedName name="_PAG2" localSheetId="1">#REF!</definedName>
    <definedName name="_PAG2" localSheetId="2">#REF!</definedName>
    <definedName name="_PAG2" localSheetId="3">#REF!</definedName>
    <definedName name="_PAG2" localSheetId="11">#REF!</definedName>
    <definedName name="_PAG2">#REF!</definedName>
    <definedName name="_PC2" localSheetId="4">#REF!</definedName>
    <definedName name="_PC2" localSheetId="5">#REF!</definedName>
    <definedName name="_PC2" localSheetId="6">#REF!</definedName>
    <definedName name="_PC2" localSheetId="7">#REF!</definedName>
    <definedName name="_PC2" localSheetId="8">#REF!</definedName>
    <definedName name="_PC2" localSheetId="9">#REF!</definedName>
    <definedName name="_PC2" localSheetId="10">#REF!</definedName>
    <definedName name="_PC2" localSheetId="16">#REF!</definedName>
    <definedName name="_PC2" localSheetId="17">#REF!</definedName>
    <definedName name="_PC2" localSheetId="13">#REF!</definedName>
    <definedName name="_PC2" localSheetId="14">#REF!</definedName>
    <definedName name="_PC2" localSheetId="15">#REF!</definedName>
    <definedName name="_PC2" localSheetId="12">#REF!</definedName>
    <definedName name="_PC2" localSheetId="19">#REF!</definedName>
    <definedName name="_PC2" localSheetId="18">#REF!</definedName>
    <definedName name="_PC2" localSheetId="1">#REF!</definedName>
    <definedName name="_PC2" localSheetId="2">#REF!</definedName>
    <definedName name="_PC2" localSheetId="3">#REF!</definedName>
    <definedName name="_PC2" localSheetId="11">#REF!</definedName>
    <definedName name="_PC2">#REF!</definedName>
    <definedName name="_PO7">[6]MAREA!$B$2</definedName>
    <definedName name="_SCH_17901_17909" localSheetId="4">#REF!</definedName>
    <definedName name="_SCH_17901_17909" localSheetId="5">#REF!</definedName>
    <definedName name="_SCH_17901_17909" localSheetId="6">#REF!</definedName>
    <definedName name="_SCH_17901_17909" localSheetId="7">#REF!</definedName>
    <definedName name="_SCH_17901_17909" localSheetId="8">#REF!</definedName>
    <definedName name="_SCH_17901_17909" localSheetId="9">#REF!</definedName>
    <definedName name="_SCH_17901_17909" localSheetId="10">#REF!</definedName>
    <definedName name="_SCH_17901_17909" localSheetId="16">#REF!</definedName>
    <definedName name="_SCH_17901_17909" localSheetId="17">#REF!</definedName>
    <definedName name="_SCH_17901_17909" localSheetId="13">#REF!</definedName>
    <definedName name="_SCH_17901_17909" localSheetId="14">#REF!</definedName>
    <definedName name="_SCH_17901_17909" localSheetId="15">#REF!</definedName>
    <definedName name="_SCH_17901_17909" localSheetId="12">#REF!</definedName>
    <definedName name="_SCH_17901_17909" localSheetId="19">#REF!</definedName>
    <definedName name="_SCH_17901_17909" localSheetId="18">#REF!</definedName>
    <definedName name="_SCH_17901_17909" localSheetId="1">#REF!</definedName>
    <definedName name="_SCH_17901_17909" localSheetId="2">#REF!</definedName>
    <definedName name="_SCH_17901_17909" localSheetId="3">#REF!</definedName>
    <definedName name="_SCH_17901_17909" localSheetId="11">#REF!</definedName>
    <definedName name="_SCH_17901_17909">#REF!</definedName>
    <definedName name="_SCH_17901_17912" localSheetId="4">#REF!</definedName>
    <definedName name="_SCH_17901_17912" localSheetId="5">#REF!</definedName>
    <definedName name="_SCH_17901_17912" localSheetId="6">#REF!</definedName>
    <definedName name="_SCH_17901_17912" localSheetId="7">#REF!</definedName>
    <definedName name="_SCH_17901_17912" localSheetId="8">#REF!</definedName>
    <definedName name="_SCH_17901_17912" localSheetId="9">#REF!</definedName>
    <definedName name="_SCH_17901_17912" localSheetId="10">#REF!</definedName>
    <definedName name="_SCH_17901_17912" localSheetId="16">#REF!</definedName>
    <definedName name="_SCH_17901_17912" localSheetId="17">#REF!</definedName>
    <definedName name="_SCH_17901_17912" localSheetId="13">#REF!</definedName>
    <definedName name="_SCH_17901_17912" localSheetId="14">#REF!</definedName>
    <definedName name="_SCH_17901_17912" localSheetId="15">#REF!</definedName>
    <definedName name="_SCH_17901_17912" localSheetId="12">#REF!</definedName>
    <definedName name="_SCH_17901_17912" localSheetId="19">#REF!</definedName>
    <definedName name="_SCH_17901_17912" localSheetId="18">#REF!</definedName>
    <definedName name="_SCH_17901_17912" localSheetId="1">#REF!</definedName>
    <definedName name="_SCH_17901_17912" localSheetId="2">#REF!</definedName>
    <definedName name="_SCH_17901_17912" localSheetId="3">#REF!</definedName>
    <definedName name="_SCH_17901_17912" localSheetId="11">#REF!</definedName>
    <definedName name="_SCH_17901_17912">#REF!</definedName>
    <definedName name="_SCH_18001_18001" localSheetId="4">#REF!</definedName>
    <definedName name="_SCH_18001_18001" localSheetId="5">#REF!</definedName>
    <definedName name="_SCH_18001_18001" localSheetId="6">#REF!</definedName>
    <definedName name="_SCH_18001_18001" localSheetId="7">#REF!</definedName>
    <definedName name="_SCH_18001_18001" localSheetId="8">#REF!</definedName>
    <definedName name="_SCH_18001_18001" localSheetId="9">#REF!</definedName>
    <definedName name="_SCH_18001_18001" localSheetId="10">#REF!</definedName>
    <definedName name="_SCH_18001_18001" localSheetId="16">#REF!</definedName>
    <definedName name="_SCH_18001_18001" localSheetId="17">#REF!</definedName>
    <definedName name="_SCH_18001_18001" localSheetId="13">#REF!</definedName>
    <definedName name="_SCH_18001_18001" localSheetId="14">#REF!</definedName>
    <definedName name="_SCH_18001_18001" localSheetId="15">#REF!</definedName>
    <definedName name="_SCH_18001_18001" localSheetId="12">#REF!</definedName>
    <definedName name="_SCH_18001_18001" localSheetId="19">#REF!</definedName>
    <definedName name="_SCH_18001_18001" localSheetId="18">#REF!</definedName>
    <definedName name="_SCH_18001_18001" localSheetId="1">#REF!</definedName>
    <definedName name="_SCH_18001_18001" localSheetId="2">#REF!</definedName>
    <definedName name="_SCH_18001_18001" localSheetId="3">#REF!</definedName>
    <definedName name="_SCH_18001_18001" localSheetId="11">#REF!</definedName>
    <definedName name="_SCH_18001_18001">#REF!</definedName>
    <definedName name="_SCH_18001_18007" localSheetId="4">#REF!</definedName>
    <definedName name="_SCH_18001_18007" localSheetId="5">#REF!</definedName>
    <definedName name="_SCH_18001_18007" localSheetId="6">#REF!</definedName>
    <definedName name="_SCH_18001_18007" localSheetId="7">#REF!</definedName>
    <definedName name="_SCH_18001_18007" localSheetId="8">#REF!</definedName>
    <definedName name="_SCH_18001_18007" localSheetId="9">#REF!</definedName>
    <definedName name="_SCH_18001_18007" localSheetId="10">#REF!</definedName>
    <definedName name="_SCH_18001_18007" localSheetId="16">#REF!</definedName>
    <definedName name="_SCH_18001_18007" localSheetId="17">#REF!</definedName>
    <definedName name="_SCH_18001_18007" localSheetId="13">#REF!</definedName>
    <definedName name="_SCH_18001_18007" localSheetId="14">#REF!</definedName>
    <definedName name="_SCH_18001_18007" localSheetId="15">#REF!</definedName>
    <definedName name="_SCH_18001_18007" localSheetId="12">#REF!</definedName>
    <definedName name="_SCH_18001_18007" localSheetId="19">#REF!</definedName>
    <definedName name="_SCH_18001_18007" localSheetId="18">#REF!</definedName>
    <definedName name="_SCH_18001_18007" localSheetId="1">#REF!</definedName>
    <definedName name="_SCH_18001_18007" localSheetId="2">#REF!</definedName>
    <definedName name="_SCH_18001_18007" localSheetId="3">#REF!</definedName>
    <definedName name="_SCH_18001_18007" localSheetId="11">#REF!</definedName>
    <definedName name="_SCH_18001_18007">#REF!</definedName>
    <definedName name="_SCH_18001_18010" localSheetId="4">#REF!</definedName>
    <definedName name="_SCH_18001_18010" localSheetId="5">#REF!</definedName>
    <definedName name="_SCH_18001_18010" localSheetId="6">#REF!</definedName>
    <definedName name="_SCH_18001_18010" localSheetId="7">#REF!</definedName>
    <definedName name="_SCH_18001_18010" localSheetId="8">#REF!</definedName>
    <definedName name="_SCH_18001_18010" localSheetId="9">#REF!</definedName>
    <definedName name="_SCH_18001_18010" localSheetId="10">#REF!</definedName>
    <definedName name="_SCH_18001_18010" localSheetId="16">#REF!</definedName>
    <definedName name="_SCH_18001_18010" localSheetId="17">#REF!</definedName>
    <definedName name="_SCH_18001_18010" localSheetId="13">#REF!</definedName>
    <definedName name="_SCH_18001_18010" localSheetId="14">#REF!</definedName>
    <definedName name="_SCH_18001_18010" localSheetId="15">#REF!</definedName>
    <definedName name="_SCH_18001_18010" localSheetId="12">#REF!</definedName>
    <definedName name="_SCH_18001_18010" localSheetId="19">#REF!</definedName>
    <definedName name="_SCH_18001_18010" localSheetId="18">#REF!</definedName>
    <definedName name="_SCH_18001_18010" localSheetId="1">#REF!</definedName>
    <definedName name="_SCH_18001_18010" localSheetId="2">#REF!</definedName>
    <definedName name="_SCH_18001_18010" localSheetId="3">#REF!</definedName>
    <definedName name="_SCH_18001_18010" localSheetId="11">#REF!</definedName>
    <definedName name="_SCH_18001_18010">#REF!</definedName>
    <definedName name="_SCH_18401_18401" localSheetId="4">#REF!</definedName>
    <definedName name="_SCH_18401_18401" localSheetId="5">#REF!</definedName>
    <definedName name="_SCH_18401_18401" localSheetId="6">#REF!</definedName>
    <definedName name="_SCH_18401_18401" localSheetId="7">#REF!</definedName>
    <definedName name="_SCH_18401_18401" localSheetId="8">#REF!</definedName>
    <definedName name="_SCH_18401_18401" localSheetId="9">#REF!</definedName>
    <definedName name="_SCH_18401_18401" localSheetId="10">#REF!</definedName>
    <definedName name="_SCH_18401_18401" localSheetId="16">#REF!</definedName>
    <definedName name="_SCH_18401_18401" localSheetId="17">#REF!</definedName>
    <definedName name="_SCH_18401_18401" localSheetId="13">#REF!</definedName>
    <definedName name="_SCH_18401_18401" localSheetId="14">#REF!</definedName>
    <definedName name="_SCH_18401_18401" localSheetId="15">#REF!</definedName>
    <definedName name="_SCH_18401_18401" localSheetId="12">#REF!</definedName>
    <definedName name="_SCH_18401_18401" localSheetId="19">#REF!</definedName>
    <definedName name="_SCH_18401_18401" localSheetId="18">#REF!</definedName>
    <definedName name="_SCH_18401_18401" localSheetId="1">#REF!</definedName>
    <definedName name="_SCH_18401_18401" localSheetId="2">#REF!</definedName>
    <definedName name="_SCH_18401_18401" localSheetId="3">#REF!</definedName>
    <definedName name="_SCH_18401_18401" localSheetId="11">#REF!</definedName>
    <definedName name="_SCH_18401_18401">#REF!</definedName>
    <definedName name="_SCH_18401_18406" localSheetId="4">#REF!</definedName>
    <definedName name="_SCH_18401_18406" localSheetId="5">#REF!</definedName>
    <definedName name="_SCH_18401_18406" localSheetId="6">#REF!</definedName>
    <definedName name="_SCH_18401_18406" localSheetId="7">#REF!</definedName>
    <definedName name="_SCH_18401_18406" localSheetId="8">#REF!</definedName>
    <definedName name="_SCH_18401_18406" localSheetId="9">#REF!</definedName>
    <definedName name="_SCH_18401_18406" localSheetId="10">#REF!</definedName>
    <definedName name="_SCH_18401_18406" localSheetId="16">#REF!</definedName>
    <definedName name="_SCH_18401_18406" localSheetId="17">#REF!</definedName>
    <definedName name="_SCH_18401_18406" localSheetId="13">#REF!</definedName>
    <definedName name="_SCH_18401_18406" localSheetId="14">#REF!</definedName>
    <definedName name="_SCH_18401_18406" localSheetId="15">#REF!</definedName>
    <definedName name="_SCH_18401_18406" localSheetId="12">#REF!</definedName>
    <definedName name="_SCH_18401_18406" localSheetId="19">#REF!</definedName>
    <definedName name="_SCH_18401_18406" localSheetId="18">#REF!</definedName>
    <definedName name="_SCH_18401_18406" localSheetId="1">#REF!</definedName>
    <definedName name="_SCH_18401_18406" localSheetId="2">#REF!</definedName>
    <definedName name="_SCH_18401_18406" localSheetId="3">#REF!</definedName>
    <definedName name="_SCH_18401_18406" localSheetId="11">#REF!</definedName>
    <definedName name="_SCH_18401_18406">#REF!</definedName>
    <definedName name="_SCH_18401_18408" localSheetId="4">#REF!</definedName>
    <definedName name="_SCH_18401_18408" localSheetId="5">#REF!</definedName>
    <definedName name="_SCH_18401_18408" localSheetId="6">#REF!</definedName>
    <definedName name="_SCH_18401_18408" localSheetId="7">#REF!</definedName>
    <definedName name="_SCH_18401_18408" localSheetId="8">#REF!</definedName>
    <definedName name="_SCH_18401_18408" localSheetId="9">#REF!</definedName>
    <definedName name="_SCH_18401_18408" localSheetId="10">#REF!</definedName>
    <definedName name="_SCH_18401_18408" localSheetId="16">#REF!</definedName>
    <definedName name="_SCH_18401_18408" localSheetId="17">#REF!</definedName>
    <definedName name="_SCH_18401_18408" localSheetId="13">#REF!</definedName>
    <definedName name="_SCH_18401_18408" localSheetId="14">#REF!</definedName>
    <definedName name="_SCH_18401_18408" localSheetId="15">#REF!</definedName>
    <definedName name="_SCH_18401_18408" localSheetId="12">#REF!</definedName>
    <definedName name="_SCH_18401_18408" localSheetId="19">#REF!</definedName>
    <definedName name="_SCH_18401_18408" localSheetId="18">#REF!</definedName>
    <definedName name="_SCH_18401_18408" localSheetId="1">#REF!</definedName>
    <definedName name="_SCH_18401_18408" localSheetId="2">#REF!</definedName>
    <definedName name="_SCH_18401_18408" localSheetId="3">#REF!</definedName>
    <definedName name="_SCH_18401_18408" localSheetId="11">#REF!</definedName>
    <definedName name="_SCH_18401_18408">#REF!</definedName>
    <definedName name="_SCH_18501_18502" localSheetId="4">#REF!</definedName>
    <definedName name="_SCH_18501_18502" localSheetId="5">#REF!</definedName>
    <definedName name="_SCH_18501_18502" localSheetId="6">#REF!</definedName>
    <definedName name="_SCH_18501_18502" localSheetId="7">#REF!</definedName>
    <definedName name="_SCH_18501_18502" localSheetId="8">#REF!</definedName>
    <definedName name="_SCH_18501_18502" localSheetId="9">#REF!</definedName>
    <definedName name="_SCH_18501_18502" localSheetId="10">#REF!</definedName>
    <definedName name="_SCH_18501_18502" localSheetId="16">#REF!</definedName>
    <definedName name="_SCH_18501_18502" localSheetId="17">#REF!</definedName>
    <definedName name="_SCH_18501_18502" localSheetId="13">#REF!</definedName>
    <definedName name="_SCH_18501_18502" localSheetId="14">#REF!</definedName>
    <definedName name="_SCH_18501_18502" localSheetId="15">#REF!</definedName>
    <definedName name="_SCH_18501_18502" localSheetId="12">#REF!</definedName>
    <definedName name="_SCH_18501_18502" localSheetId="19">#REF!</definedName>
    <definedName name="_SCH_18501_18502" localSheetId="18">#REF!</definedName>
    <definedName name="_SCH_18501_18502" localSheetId="1">#REF!</definedName>
    <definedName name="_SCH_18501_18502" localSheetId="2">#REF!</definedName>
    <definedName name="_SCH_18501_18502" localSheetId="3">#REF!</definedName>
    <definedName name="_SCH_18501_18502" localSheetId="11">#REF!</definedName>
    <definedName name="_SCH_18501_18502">#REF!</definedName>
    <definedName name="_SCH_18501_18503" localSheetId="4">#REF!</definedName>
    <definedName name="_SCH_18501_18503" localSheetId="5">#REF!</definedName>
    <definedName name="_SCH_18501_18503" localSheetId="6">#REF!</definedName>
    <definedName name="_SCH_18501_18503" localSheetId="7">#REF!</definedName>
    <definedName name="_SCH_18501_18503" localSheetId="8">#REF!</definedName>
    <definedName name="_SCH_18501_18503" localSheetId="9">#REF!</definedName>
    <definedName name="_SCH_18501_18503" localSheetId="10">#REF!</definedName>
    <definedName name="_SCH_18501_18503" localSheetId="16">#REF!</definedName>
    <definedName name="_SCH_18501_18503" localSheetId="17">#REF!</definedName>
    <definedName name="_SCH_18501_18503" localSheetId="13">#REF!</definedName>
    <definedName name="_SCH_18501_18503" localSheetId="14">#REF!</definedName>
    <definedName name="_SCH_18501_18503" localSheetId="15">#REF!</definedName>
    <definedName name="_SCH_18501_18503" localSheetId="12">#REF!</definedName>
    <definedName name="_SCH_18501_18503" localSheetId="19">#REF!</definedName>
    <definedName name="_SCH_18501_18503" localSheetId="18">#REF!</definedName>
    <definedName name="_SCH_18501_18503" localSheetId="1">#REF!</definedName>
    <definedName name="_SCH_18501_18503" localSheetId="2">#REF!</definedName>
    <definedName name="_SCH_18501_18503" localSheetId="3">#REF!</definedName>
    <definedName name="_SCH_18501_18503" localSheetId="11">#REF!</definedName>
    <definedName name="_SCH_18501_18503">#REF!</definedName>
    <definedName name="_SCH_18701_18701" localSheetId="4">#REF!</definedName>
    <definedName name="_SCH_18701_18701" localSheetId="5">#REF!</definedName>
    <definedName name="_SCH_18701_18701" localSheetId="6">#REF!</definedName>
    <definedName name="_SCH_18701_18701" localSheetId="7">#REF!</definedName>
    <definedName name="_SCH_18701_18701" localSheetId="8">#REF!</definedName>
    <definedName name="_SCH_18701_18701" localSheetId="9">#REF!</definedName>
    <definedName name="_SCH_18701_18701" localSheetId="10">#REF!</definedName>
    <definedName name="_SCH_18701_18701" localSheetId="16">#REF!</definedName>
    <definedName name="_SCH_18701_18701" localSheetId="17">#REF!</definedName>
    <definedName name="_SCH_18701_18701" localSheetId="13">#REF!</definedName>
    <definedName name="_SCH_18701_18701" localSheetId="14">#REF!</definedName>
    <definedName name="_SCH_18701_18701" localSheetId="15">#REF!</definedName>
    <definedName name="_SCH_18701_18701" localSheetId="12">#REF!</definedName>
    <definedName name="_SCH_18701_18701" localSheetId="19">#REF!</definedName>
    <definedName name="_SCH_18701_18701" localSheetId="18">#REF!</definedName>
    <definedName name="_SCH_18701_18701" localSheetId="1">#REF!</definedName>
    <definedName name="_SCH_18701_18701" localSheetId="2">#REF!</definedName>
    <definedName name="_SCH_18701_18701" localSheetId="3">#REF!</definedName>
    <definedName name="_SCH_18701_18701" localSheetId="11">#REF!</definedName>
    <definedName name="_SCH_18701_18701">#REF!</definedName>
    <definedName name="_SCH_18701_18702" localSheetId="4">#REF!</definedName>
    <definedName name="_SCH_18701_18702" localSheetId="5">#REF!</definedName>
    <definedName name="_SCH_18701_18702" localSheetId="6">#REF!</definedName>
    <definedName name="_SCH_18701_18702" localSheetId="7">#REF!</definedName>
    <definedName name="_SCH_18701_18702" localSheetId="8">#REF!</definedName>
    <definedName name="_SCH_18701_18702" localSheetId="9">#REF!</definedName>
    <definedName name="_SCH_18701_18702" localSheetId="10">#REF!</definedName>
    <definedName name="_SCH_18701_18702" localSheetId="16">#REF!</definedName>
    <definedName name="_SCH_18701_18702" localSheetId="17">#REF!</definedName>
    <definedName name="_SCH_18701_18702" localSheetId="13">#REF!</definedName>
    <definedName name="_SCH_18701_18702" localSheetId="14">#REF!</definedName>
    <definedName name="_SCH_18701_18702" localSheetId="15">#REF!</definedName>
    <definedName name="_SCH_18701_18702" localSheetId="12">#REF!</definedName>
    <definedName name="_SCH_18701_18702" localSheetId="19">#REF!</definedName>
    <definedName name="_SCH_18701_18702" localSheetId="18">#REF!</definedName>
    <definedName name="_SCH_18701_18702" localSheetId="1">#REF!</definedName>
    <definedName name="_SCH_18701_18702" localSheetId="2">#REF!</definedName>
    <definedName name="_SCH_18701_18702" localSheetId="3">#REF!</definedName>
    <definedName name="_SCH_18701_18702" localSheetId="11">#REF!</definedName>
    <definedName name="_SCH_18701_18702">#REF!</definedName>
    <definedName name="_SCH_18701_18703" localSheetId="4">#REF!</definedName>
    <definedName name="_SCH_18701_18703" localSheetId="5">#REF!</definedName>
    <definedName name="_SCH_18701_18703" localSheetId="6">#REF!</definedName>
    <definedName name="_SCH_18701_18703" localSheetId="7">#REF!</definedName>
    <definedName name="_SCH_18701_18703" localSheetId="8">#REF!</definedName>
    <definedName name="_SCH_18701_18703" localSheetId="9">#REF!</definedName>
    <definedName name="_SCH_18701_18703" localSheetId="10">#REF!</definedName>
    <definedName name="_SCH_18701_18703" localSheetId="16">#REF!</definedName>
    <definedName name="_SCH_18701_18703" localSheetId="17">#REF!</definedName>
    <definedName name="_SCH_18701_18703" localSheetId="13">#REF!</definedName>
    <definedName name="_SCH_18701_18703" localSheetId="14">#REF!</definedName>
    <definedName name="_SCH_18701_18703" localSheetId="15">#REF!</definedName>
    <definedName name="_SCH_18701_18703" localSheetId="12">#REF!</definedName>
    <definedName name="_SCH_18701_18703" localSheetId="19">#REF!</definedName>
    <definedName name="_SCH_18701_18703" localSheetId="18">#REF!</definedName>
    <definedName name="_SCH_18701_18703" localSheetId="1">#REF!</definedName>
    <definedName name="_SCH_18701_18703" localSheetId="2">#REF!</definedName>
    <definedName name="_SCH_18701_18703" localSheetId="3">#REF!</definedName>
    <definedName name="_SCH_18701_18703" localSheetId="11">#REF!</definedName>
    <definedName name="_SCH_18701_18703">#REF!</definedName>
    <definedName name="_SCH_18701_18704" localSheetId="4">#REF!</definedName>
    <definedName name="_SCH_18701_18704" localSheetId="5">#REF!</definedName>
    <definedName name="_SCH_18701_18704" localSheetId="6">#REF!</definedName>
    <definedName name="_SCH_18701_18704" localSheetId="7">#REF!</definedName>
    <definedName name="_SCH_18701_18704" localSheetId="8">#REF!</definedName>
    <definedName name="_SCH_18701_18704" localSheetId="9">#REF!</definedName>
    <definedName name="_SCH_18701_18704" localSheetId="10">#REF!</definedName>
    <definedName name="_SCH_18701_18704" localSheetId="16">#REF!</definedName>
    <definedName name="_SCH_18701_18704" localSheetId="17">#REF!</definedName>
    <definedName name="_SCH_18701_18704" localSheetId="13">#REF!</definedName>
    <definedName name="_SCH_18701_18704" localSheetId="14">#REF!</definedName>
    <definedName name="_SCH_18701_18704" localSheetId="15">#REF!</definedName>
    <definedName name="_SCH_18701_18704" localSheetId="12">#REF!</definedName>
    <definedName name="_SCH_18701_18704" localSheetId="19">#REF!</definedName>
    <definedName name="_SCH_18701_18704" localSheetId="18">#REF!</definedName>
    <definedName name="_SCH_18701_18704" localSheetId="1">#REF!</definedName>
    <definedName name="_SCH_18701_18704" localSheetId="2">#REF!</definedName>
    <definedName name="_SCH_18701_18704" localSheetId="3">#REF!</definedName>
    <definedName name="_SCH_18701_18704" localSheetId="11">#REF!</definedName>
    <definedName name="_SCH_18701_18704">#REF!</definedName>
    <definedName name="_SCH_18801_18801" localSheetId="4">#REF!</definedName>
    <definedName name="_SCH_18801_18801" localSheetId="5">#REF!</definedName>
    <definedName name="_SCH_18801_18801" localSheetId="6">#REF!</definedName>
    <definedName name="_SCH_18801_18801" localSheetId="7">#REF!</definedName>
    <definedName name="_SCH_18801_18801" localSheetId="8">#REF!</definedName>
    <definedName name="_SCH_18801_18801" localSheetId="9">#REF!</definedName>
    <definedName name="_SCH_18801_18801" localSheetId="10">#REF!</definedName>
    <definedName name="_SCH_18801_18801" localSheetId="16">#REF!</definedName>
    <definedName name="_SCH_18801_18801" localSheetId="17">#REF!</definedName>
    <definedName name="_SCH_18801_18801" localSheetId="13">#REF!</definedName>
    <definedName name="_SCH_18801_18801" localSheetId="14">#REF!</definedName>
    <definedName name="_SCH_18801_18801" localSheetId="15">#REF!</definedName>
    <definedName name="_SCH_18801_18801" localSheetId="12">#REF!</definedName>
    <definedName name="_SCH_18801_18801" localSheetId="19">#REF!</definedName>
    <definedName name="_SCH_18801_18801" localSheetId="18">#REF!</definedName>
    <definedName name="_SCH_18801_18801" localSheetId="1">#REF!</definedName>
    <definedName name="_SCH_18801_18801" localSheetId="2">#REF!</definedName>
    <definedName name="_SCH_18801_18801" localSheetId="3">#REF!</definedName>
    <definedName name="_SCH_18801_18801" localSheetId="11">#REF!</definedName>
    <definedName name="_SCH_18801_18801">#REF!</definedName>
    <definedName name="_SCH_19601_19601" localSheetId="4">#REF!</definedName>
    <definedName name="_SCH_19601_19601" localSheetId="5">#REF!</definedName>
    <definedName name="_SCH_19601_19601" localSheetId="6">#REF!</definedName>
    <definedName name="_SCH_19601_19601" localSheetId="7">#REF!</definedName>
    <definedName name="_SCH_19601_19601" localSheetId="8">#REF!</definedName>
    <definedName name="_SCH_19601_19601" localSheetId="9">#REF!</definedName>
    <definedName name="_SCH_19601_19601" localSheetId="10">#REF!</definedName>
    <definedName name="_SCH_19601_19601" localSheetId="16">#REF!</definedName>
    <definedName name="_SCH_19601_19601" localSheetId="17">#REF!</definedName>
    <definedName name="_SCH_19601_19601" localSheetId="13">#REF!</definedName>
    <definedName name="_SCH_19601_19601" localSheetId="14">#REF!</definedName>
    <definedName name="_SCH_19601_19601" localSheetId="15">#REF!</definedName>
    <definedName name="_SCH_19601_19601" localSheetId="12">#REF!</definedName>
    <definedName name="_SCH_19601_19601" localSheetId="19">#REF!</definedName>
    <definedName name="_SCH_19601_19601" localSheetId="18">#REF!</definedName>
    <definedName name="_SCH_19601_19601" localSheetId="1">#REF!</definedName>
    <definedName name="_SCH_19601_19601" localSheetId="2">#REF!</definedName>
    <definedName name="_SCH_19601_19601" localSheetId="3">#REF!</definedName>
    <definedName name="_SCH_19601_19601" localSheetId="11">#REF!</definedName>
    <definedName name="_SCH_19601_19601">#REF!</definedName>
    <definedName name="_SCH_19601_19602" localSheetId="4">#REF!</definedName>
    <definedName name="_SCH_19601_19602" localSheetId="5">#REF!</definedName>
    <definedName name="_SCH_19601_19602" localSheetId="6">#REF!</definedName>
    <definedName name="_SCH_19601_19602" localSheetId="7">#REF!</definedName>
    <definedName name="_SCH_19601_19602" localSheetId="8">#REF!</definedName>
    <definedName name="_SCH_19601_19602" localSheetId="9">#REF!</definedName>
    <definedName name="_SCH_19601_19602" localSheetId="10">#REF!</definedName>
    <definedName name="_SCH_19601_19602" localSheetId="16">#REF!</definedName>
    <definedName name="_SCH_19601_19602" localSheetId="17">#REF!</definedName>
    <definedName name="_SCH_19601_19602" localSheetId="13">#REF!</definedName>
    <definedName name="_SCH_19601_19602" localSheetId="14">#REF!</definedName>
    <definedName name="_SCH_19601_19602" localSheetId="15">#REF!</definedName>
    <definedName name="_SCH_19601_19602" localSheetId="12">#REF!</definedName>
    <definedName name="_SCH_19601_19602" localSheetId="19">#REF!</definedName>
    <definedName name="_SCH_19601_19602" localSheetId="18">#REF!</definedName>
    <definedName name="_SCH_19601_19602" localSheetId="1">#REF!</definedName>
    <definedName name="_SCH_19601_19602" localSheetId="2">#REF!</definedName>
    <definedName name="_SCH_19601_19602" localSheetId="3">#REF!</definedName>
    <definedName name="_SCH_19601_19602" localSheetId="11">#REF!</definedName>
    <definedName name="_SCH_19601_19602">#REF!</definedName>
    <definedName name="_SCH_19801_19801" localSheetId="4">#REF!</definedName>
    <definedName name="_SCH_19801_19801" localSheetId="5">#REF!</definedName>
    <definedName name="_SCH_19801_19801" localSheetId="6">#REF!</definedName>
    <definedName name="_SCH_19801_19801" localSheetId="7">#REF!</definedName>
    <definedName name="_SCH_19801_19801" localSheetId="8">#REF!</definedName>
    <definedName name="_SCH_19801_19801" localSheetId="9">#REF!</definedName>
    <definedName name="_SCH_19801_19801" localSheetId="10">#REF!</definedName>
    <definedName name="_SCH_19801_19801" localSheetId="16">#REF!</definedName>
    <definedName name="_SCH_19801_19801" localSheetId="17">#REF!</definedName>
    <definedName name="_SCH_19801_19801" localSheetId="13">#REF!</definedName>
    <definedName name="_SCH_19801_19801" localSheetId="14">#REF!</definedName>
    <definedName name="_SCH_19801_19801" localSheetId="15">#REF!</definedName>
    <definedName name="_SCH_19801_19801" localSheetId="12">#REF!</definedName>
    <definedName name="_SCH_19801_19801" localSheetId="19">#REF!</definedName>
    <definedName name="_SCH_19801_19801" localSheetId="18">#REF!</definedName>
    <definedName name="_SCH_19801_19801" localSheetId="1">#REF!</definedName>
    <definedName name="_SCH_19801_19801" localSheetId="2">#REF!</definedName>
    <definedName name="_SCH_19801_19801" localSheetId="3">#REF!</definedName>
    <definedName name="_SCH_19801_19801" localSheetId="11">#REF!</definedName>
    <definedName name="_SCH_19801_19801">#REF!</definedName>
    <definedName name="_SCH_19801_19802" localSheetId="4">#REF!</definedName>
    <definedName name="_SCH_19801_19802" localSheetId="5">#REF!</definedName>
    <definedName name="_SCH_19801_19802" localSheetId="6">#REF!</definedName>
    <definedName name="_SCH_19801_19802" localSheetId="7">#REF!</definedName>
    <definedName name="_SCH_19801_19802" localSheetId="8">#REF!</definedName>
    <definedName name="_SCH_19801_19802" localSheetId="9">#REF!</definedName>
    <definedName name="_SCH_19801_19802" localSheetId="10">#REF!</definedName>
    <definedName name="_SCH_19801_19802" localSheetId="16">#REF!</definedName>
    <definedName name="_SCH_19801_19802" localSheetId="17">#REF!</definedName>
    <definedName name="_SCH_19801_19802" localSheetId="13">#REF!</definedName>
    <definedName name="_SCH_19801_19802" localSheetId="14">#REF!</definedName>
    <definedName name="_SCH_19801_19802" localSheetId="15">#REF!</definedName>
    <definedName name="_SCH_19801_19802" localSheetId="12">#REF!</definedName>
    <definedName name="_SCH_19801_19802" localSheetId="19">#REF!</definedName>
    <definedName name="_SCH_19801_19802" localSheetId="18">#REF!</definedName>
    <definedName name="_SCH_19801_19802" localSheetId="1">#REF!</definedName>
    <definedName name="_SCH_19801_19802" localSheetId="2">#REF!</definedName>
    <definedName name="_SCH_19801_19802" localSheetId="3">#REF!</definedName>
    <definedName name="_SCH_19801_19802" localSheetId="11">#REF!</definedName>
    <definedName name="_SCH_19801_19802">#REF!</definedName>
    <definedName name="_SCH_19801_19803" localSheetId="4">#REF!</definedName>
    <definedName name="_SCH_19801_19803" localSheetId="5">#REF!</definedName>
    <definedName name="_SCH_19801_19803" localSheetId="6">#REF!</definedName>
    <definedName name="_SCH_19801_19803" localSheetId="7">#REF!</definedName>
    <definedName name="_SCH_19801_19803" localSheetId="8">#REF!</definedName>
    <definedName name="_SCH_19801_19803" localSheetId="9">#REF!</definedName>
    <definedName name="_SCH_19801_19803" localSheetId="10">#REF!</definedName>
    <definedName name="_SCH_19801_19803" localSheetId="16">#REF!</definedName>
    <definedName name="_SCH_19801_19803" localSheetId="17">#REF!</definedName>
    <definedName name="_SCH_19801_19803" localSheetId="13">#REF!</definedName>
    <definedName name="_SCH_19801_19803" localSheetId="14">#REF!</definedName>
    <definedName name="_SCH_19801_19803" localSheetId="15">#REF!</definedName>
    <definedName name="_SCH_19801_19803" localSheetId="12">#REF!</definedName>
    <definedName name="_SCH_19801_19803" localSheetId="19">#REF!</definedName>
    <definedName name="_SCH_19801_19803" localSheetId="18">#REF!</definedName>
    <definedName name="_SCH_19801_19803" localSheetId="1">#REF!</definedName>
    <definedName name="_SCH_19801_19803" localSheetId="2">#REF!</definedName>
    <definedName name="_SCH_19801_19803" localSheetId="3">#REF!</definedName>
    <definedName name="_SCH_19801_19803" localSheetId="11">#REF!</definedName>
    <definedName name="_SCH_19801_19803">#REF!</definedName>
    <definedName name="_SCH_20201_20201" localSheetId="4">#REF!</definedName>
    <definedName name="_SCH_20201_20201" localSheetId="5">#REF!</definedName>
    <definedName name="_SCH_20201_20201" localSheetId="6">#REF!</definedName>
    <definedName name="_SCH_20201_20201" localSheetId="7">#REF!</definedName>
    <definedName name="_SCH_20201_20201" localSheetId="8">#REF!</definedName>
    <definedName name="_SCH_20201_20201" localSheetId="9">#REF!</definedName>
    <definedName name="_SCH_20201_20201" localSheetId="10">#REF!</definedName>
    <definedName name="_SCH_20201_20201" localSheetId="16">#REF!</definedName>
    <definedName name="_SCH_20201_20201" localSheetId="17">#REF!</definedName>
    <definedName name="_SCH_20201_20201" localSheetId="13">#REF!</definedName>
    <definedName name="_SCH_20201_20201" localSheetId="14">#REF!</definedName>
    <definedName name="_SCH_20201_20201" localSheetId="15">#REF!</definedName>
    <definedName name="_SCH_20201_20201" localSheetId="12">#REF!</definedName>
    <definedName name="_SCH_20201_20201" localSheetId="19">#REF!</definedName>
    <definedName name="_SCH_20201_20201" localSheetId="18">#REF!</definedName>
    <definedName name="_SCH_20201_20201" localSheetId="1">#REF!</definedName>
    <definedName name="_SCH_20201_20201" localSheetId="2">#REF!</definedName>
    <definedName name="_SCH_20201_20201" localSheetId="3">#REF!</definedName>
    <definedName name="_SCH_20201_20201" localSheetId="11">#REF!</definedName>
    <definedName name="_SCH_20201_20201">#REF!</definedName>
    <definedName name="_SCH_20201_20202" localSheetId="4">#REF!</definedName>
    <definedName name="_SCH_20201_20202" localSheetId="5">#REF!</definedName>
    <definedName name="_SCH_20201_20202" localSheetId="6">#REF!</definedName>
    <definedName name="_SCH_20201_20202" localSheetId="7">#REF!</definedName>
    <definedName name="_SCH_20201_20202" localSheetId="8">#REF!</definedName>
    <definedName name="_SCH_20201_20202" localSheetId="9">#REF!</definedName>
    <definedName name="_SCH_20201_20202" localSheetId="10">#REF!</definedName>
    <definedName name="_SCH_20201_20202" localSheetId="16">#REF!</definedName>
    <definedName name="_SCH_20201_20202" localSheetId="17">#REF!</definedName>
    <definedName name="_SCH_20201_20202" localSheetId="13">#REF!</definedName>
    <definedName name="_SCH_20201_20202" localSheetId="14">#REF!</definedName>
    <definedName name="_SCH_20201_20202" localSheetId="15">#REF!</definedName>
    <definedName name="_SCH_20201_20202" localSheetId="12">#REF!</definedName>
    <definedName name="_SCH_20201_20202" localSheetId="19">#REF!</definedName>
    <definedName name="_SCH_20201_20202" localSheetId="18">#REF!</definedName>
    <definedName name="_SCH_20201_20202" localSheetId="1">#REF!</definedName>
    <definedName name="_SCH_20201_20202" localSheetId="2">#REF!</definedName>
    <definedName name="_SCH_20201_20202" localSheetId="3">#REF!</definedName>
    <definedName name="_SCH_20201_20202" localSheetId="11">#REF!</definedName>
    <definedName name="_SCH_20201_20202">#REF!</definedName>
    <definedName name="_SCH_20301_20301" localSheetId="4">#REF!</definedName>
    <definedName name="_SCH_20301_20301" localSheetId="5">#REF!</definedName>
    <definedName name="_SCH_20301_20301" localSheetId="6">#REF!</definedName>
    <definedName name="_SCH_20301_20301" localSheetId="7">#REF!</definedName>
    <definedName name="_SCH_20301_20301" localSheetId="8">#REF!</definedName>
    <definedName name="_SCH_20301_20301" localSheetId="9">#REF!</definedName>
    <definedName name="_SCH_20301_20301" localSheetId="10">#REF!</definedName>
    <definedName name="_SCH_20301_20301" localSheetId="16">#REF!</definedName>
    <definedName name="_SCH_20301_20301" localSheetId="17">#REF!</definedName>
    <definedName name="_SCH_20301_20301" localSheetId="13">#REF!</definedName>
    <definedName name="_SCH_20301_20301" localSheetId="14">#REF!</definedName>
    <definedName name="_SCH_20301_20301" localSheetId="15">#REF!</definedName>
    <definedName name="_SCH_20301_20301" localSheetId="12">#REF!</definedName>
    <definedName name="_SCH_20301_20301" localSheetId="19">#REF!</definedName>
    <definedName name="_SCH_20301_20301" localSheetId="18">#REF!</definedName>
    <definedName name="_SCH_20301_20301" localSheetId="1">#REF!</definedName>
    <definedName name="_SCH_20301_20301" localSheetId="2">#REF!</definedName>
    <definedName name="_SCH_20301_20301" localSheetId="3">#REF!</definedName>
    <definedName name="_SCH_20301_20301" localSheetId="11">#REF!</definedName>
    <definedName name="_SCH_20301_20301">#REF!</definedName>
    <definedName name="_SCH_20301_20302" localSheetId="4">#REF!</definedName>
    <definedName name="_SCH_20301_20302" localSheetId="5">#REF!</definedName>
    <definedName name="_SCH_20301_20302" localSheetId="6">#REF!</definedName>
    <definedName name="_SCH_20301_20302" localSheetId="7">#REF!</definedName>
    <definedName name="_SCH_20301_20302" localSheetId="8">#REF!</definedName>
    <definedName name="_SCH_20301_20302" localSheetId="9">#REF!</definedName>
    <definedName name="_SCH_20301_20302" localSheetId="10">#REF!</definedName>
    <definedName name="_SCH_20301_20302" localSheetId="16">#REF!</definedName>
    <definedName name="_SCH_20301_20302" localSheetId="17">#REF!</definedName>
    <definedName name="_SCH_20301_20302" localSheetId="13">#REF!</definedName>
    <definedName name="_SCH_20301_20302" localSheetId="14">#REF!</definedName>
    <definedName name="_SCH_20301_20302" localSheetId="15">#REF!</definedName>
    <definedName name="_SCH_20301_20302" localSheetId="12">#REF!</definedName>
    <definedName name="_SCH_20301_20302" localSheetId="19">#REF!</definedName>
    <definedName name="_SCH_20301_20302" localSheetId="18">#REF!</definedName>
    <definedName name="_SCH_20301_20302" localSheetId="1">#REF!</definedName>
    <definedName name="_SCH_20301_20302" localSheetId="2">#REF!</definedName>
    <definedName name="_SCH_20301_20302" localSheetId="3">#REF!</definedName>
    <definedName name="_SCH_20301_20302" localSheetId="11">#REF!</definedName>
    <definedName name="_SCH_20301_20302">#REF!</definedName>
    <definedName name="_SCH_20301_20303" localSheetId="4">#REF!</definedName>
    <definedName name="_SCH_20301_20303" localSheetId="5">#REF!</definedName>
    <definedName name="_SCH_20301_20303" localSheetId="6">#REF!</definedName>
    <definedName name="_SCH_20301_20303" localSheetId="7">#REF!</definedName>
    <definedName name="_SCH_20301_20303" localSheetId="8">#REF!</definedName>
    <definedName name="_SCH_20301_20303" localSheetId="9">#REF!</definedName>
    <definedName name="_SCH_20301_20303" localSheetId="10">#REF!</definedName>
    <definedName name="_SCH_20301_20303" localSheetId="16">#REF!</definedName>
    <definedName name="_SCH_20301_20303" localSheetId="17">#REF!</definedName>
    <definedName name="_SCH_20301_20303" localSheetId="13">#REF!</definedName>
    <definedName name="_SCH_20301_20303" localSheetId="14">#REF!</definedName>
    <definedName name="_SCH_20301_20303" localSheetId="15">#REF!</definedName>
    <definedName name="_SCH_20301_20303" localSheetId="12">#REF!</definedName>
    <definedName name="_SCH_20301_20303" localSheetId="19">#REF!</definedName>
    <definedName name="_SCH_20301_20303" localSheetId="18">#REF!</definedName>
    <definedName name="_SCH_20301_20303" localSheetId="1">#REF!</definedName>
    <definedName name="_SCH_20301_20303" localSheetId="2">#REF!</definedName>
    <definedName name="_SCH_20301_20303" localSheetId="3">#REF!</definedName>
    <definedName name="_SCH_20301_20303" localSheetId="11">#REF!</definedName>
    <definedName name="_SCH_20301_20303">#REF!</definedName>
    <definedName name="_SCH_20401_20401" localSheetId="4">#REF!</definedName>
    <definedName name="_SCH_20401_20401" localSheetId="5">#REF!</definedName>
    <definedName name="_SCH_20401_20401" localSheetId="6">#REF!</definedName>
    <definedName name="_SCH_20401_20401" localSheetId="7">#REF!</definedName>
    <definedName name="_SCH_20401_20401" localSheetId="8">#REF!</definedName>
    <definedName name="_SCH_20401_20401" localSheetId="9">#REF!</definedName>
    <definedName name="_SCH_20401_20401" localSheetId="10">#REF!</definedName>
    <definedName name="_SCH_20401_20401" localSheetId="16">#REF!</definedName>
    <definedName name="_SCH_20401_20401" localSheetId="17">#REF!</definedName>
    <definedName name="_SCH_20401_20401" localSheetId="13">#REF!</definedName>
    <definedName name="_SCH_20401_20401" localSheetId="14">#REF!</definedName>
    <definedName name="_SCH_20401_20401" localSheetId="15">#REF!</definedName>
    <definedName name="_SCH_20401_20401" localSheetId="12">#REF!</definedName>
    <definedName name="_SCH_20401_20401" localSheetId="19">#REF!</definedName>
    <definedName name="_SCH_20401_20401" localSheetId="18">#REF!</definedName>
    <definedName name="_SCH_20401_20401" localSheetId="1">#REF!</definedName>
    <definedName name="_SCH_20401_20401" localSheetId="2">#REF!</definedName>
    <definedName name="_SCH_20401_20401" localSheetId="3">#REF!</definedName>
    <definedName name="_SCH_20401_20401" localSheetId="11">#REF!</definedName>
    <definedName name="_SCH_20401_20401">#REF!</definedName>
    <definedName name="_SCH_20601_20601" localSheetId="4">#REF!</definedName>
    <definedName name="_SCH_20601_20601" localSheetId="5">#REF!</definedName>
    <definedName name="_SCH_20601_20601" localSheetId="6">#REF!</definedName>
    <definedName name="_SCH_20601_20601" localSheetId="7">#REF!</definedName>
    <definedName name="_SCH_20601_20601" localSheetId="8">#REF!</definedName>
    <definedName name="_SCH_20601_20601" localSheetId="9">#REF!</definedName>
    <definedName name="_SCH_20601_20601" localSheetId="10">#REF!</definedName>
    <definedName name="_SCH_20601_20601" localSheetId="16">#REF!</definedName>
    <definedName name="_SCH_20601_20601" localSheetId="17">#REF!</definedName>
    <definedName name="_SCH_20601_20601" localSheetId="13">#REF!</definedName>
    <definedName name="_SCH_20601_20601" localSheetId="14">#REF!</definedName>
    <definedName name="_SCH_20601_20601" localSheetId="15">#REF!</definedName>
    <definedName name="_SCH_20601_20601" localSheetId="12">#REF!</definedName>
    <definedName name="_SCH_20601_20601" localSheetId="19">#REF!</definedName>
    <definedName name="_SCH_20601_20601" localSheetId="18">#REF!</definedName>
    <definedName name="_SCH_20601_20601" localSheetId="1">#REF!</definedName>
    <definedName name="_SCH_20601_20601" localSheetId="2">#REF!</definedName>
    <definedName name="_SCH_20601_20601" localSheetId="3">#REF!</definedName>
    <definedName name="_SCH_20601_20601" localSheetId="11">#REF!</definedName>
    <definedName name="_SCH_20601_20601">#REF!</definedName>
    <definedName name="_SCH_20601_20602" localSheetId="4">#REF!</definedName>
    <definedName name="_SCH_20601_20602" localSheetId="5">#REF!</definedName>
    <definedName name="_SCH_20601_20602" localSheetId="6">#REF!</definedName>
    <definedName name="_SCH_20601_20602" localSheetId="7">#REF!</definedName>
    <definedName name="_SCH_20601_20602" localSheetId="8">#REF!</definedName>
    <definedName name="_SCH_20601_20602" localSheetId="9">#REF!</definedName>
    <definedName name="_SCH_20601_20602" localSheetId="10">#REF!</definedName>
    <definedName name="_SCH_20601_20602" localSheetId="16">#REF!</definedName>
    <definedName name="_SCH_20601_20602" localSheetId="17">#REF!</definedName>
    <definedName name="_SCH_20601_20602" localSheetId="13">#REF!</definedName>
    <definedName name="_SCH_20601_20602" localSheetId="14">#REF!</definedName>
    <definedName name="_SCH_20601_20602" localSheetId="15">#REF!</definedName>
    <definedName name="_SCH_20601_20602" localSheetId="12">#REF!</definedName>
    <definedName name="_SCH_20601_20602" localSheetId="19">#REF!</definedName>
    <definedName name="_SCH_20601_20602" localSheetId="18">#REF!</definedName>
    <definedName name="_SCH_20601_20602" localSheetId="1">#REF!</definedName>
    <definedName name="_SCH_20601_20602" localSheetId="2">#REF!</definedName>
    <definedName name="_SCH_20601_20602" localSheetId="3">#REF!</definedName>
    <definedName name="_SCH_20601_20602" localSheetId="11">#REF!</definedName>
    <definedName name="_SCH_20601_20602">#REF!</definedName>
    <definedName name="_SCH_20601_20603" localSheetId="4">#REF!</definedName>
    <definedName name="_SCH_20601_20603" localSheetId="5">#REF!</definedName>
    <definedName name="_SCH_20601_20603" localSheetId="6">#REF!</definedName>
    <definedName name="_SCH_20601_20603" localSheetId="7">#REF!</definedName>
    <definedName name="_SCH_20601_20603" localSheetId="8">#REF!</definedName>
    <definedName name="_SCH_20601_20603" localSheetId="9">#REF!</definedName>
    <definedName name="_SCH_20601_20603" localSheetId="10">#REF!</definedName>
    <definedName name="_SCH_20601_20603" localSheetId="16">#REF!</definedName>
    <definedName name="_SCH_20601_20603" localSheetId="17">#REF!</definedName>
    <definedName name="_SCH_20601_20603" localSheetId="13">#REF!</definedName>
    <definedName name="_SCH_20601_20603" localSheetId="14">#REF!</definedName>
    <definedName name="_SCH_20601_20603" localSheetId="15">#REF!</definedName>
    <definedName name="_SCH_20601_20603" localSheetId="12">#REF!</definedName>
    <definedName name="_SCH_20601_20603" localSheetId="19">#REF!</definedName>
    <definedName name="_SCH_20601_20603" localSheetId="18">#REF!</definedName>
    <definedName name="_SCH_20601_20603" localSheetId="1">#REF!</definedName>
    <definedName name="_SCH_20601_20603" localSheetId="2">#REF!</definedName>
    <definedName name="_SCH_20601_20603" localSheetId="3">#REF!</definedName>
    <definedName name="_SCH_20601_20603" localSheetId="11">#REF!</definedName>
    <definedName name="_SCH_20601_20603">#REF!</definedName>
    <definedName name="_SCH_20601_20608" localSheetId="4">#REF!</definedName>
    <definedName name="_SCH_20601_20608" localSheetId="5">#REF!</definedName>
    <definedName name="_SCH_20601_20608" localSheetId="6">#REF!</definedName>
    <definedName name="_SCH_20601_20608" localSheetId="7">#REF!</definedName>
    <definedName name="_SCH_20601_20608" localSheetId="8">#REF!</definedName>
    <definedName name="_SCH_20601_20608" localSheetId="9">#REF!</definedName>
    <definedName name="_SCH_20601_20608" localSheetId="10">#REF!</definedName>
    <definedName name="_SCH_20601_20608" localSheetId="16">#REF!</definedName>
    <definedName name="_SCH_20601_20608" localSheetId="17">#REF!</definedName>
    <definedName name="_SCH_20601_20608" localSheetId="13">#REF!</definedName>
    <definedName name="_SCH_20601_20608" localSheetId="14">#REF!</definedName>
    <definedName name="_SCH_20601_20608" localSheetId="15">#REF!</definedName>
    <definedName name="_SCH_20601_20608" localSheetId="12">#REF!</definedName>
    <definedName name="_SCH_20601_20608" localSheetId="19">#REF!</definedName>
    <definedName name="_SCH_20601_20608" localSheetId="18">#REF!</definedName>
    <definedName name="_SCH_20601_20608" localSheetId="1">#REF!</definedName>
    <definedName name="_SCH_20601_20608" localSheetId="2">#REF!</definedName>
    <definedName name="_SCH_20601_20608" localSheetId="3">#REF!</definedName>
    <definedName name="_SCH_20601_20608" localSheetId="11">#REF!</definedName>
    <definedName name="_SCH_20601_20608">#REF!</definedName>
    <definedName name="_SCH_20601_20609" localSheetId="4">#REF!</definedName>
    <definedName name="_SCH_20601_20609" localSheetId="5">#REF!</definedName>
    <definedName name="_SCH_20601_20609" localSheetId="6">#REF!</definedName>
    <definedName name="_SCH_20601_20609" localSheetId="7">#REF!</definedName>
    <definedName name="_SCH_20601_20609" localSheetId="8">#REF!</definedName>
    <definedName name="_SCH_20601_20609" localSheetId="9">#REF!</definedName>
    <definedName name="_SCH_20601_20609" localSheetId="10">#REF!</definedName>
    <definedName name="_SCH_20601_20609" localSheetId="16">#REF!</definedName>
    <definedName name="_SCH_20601_20609" localSheetId="17">#REF!</definedName>
    <definedName name="_SCH_20601_20609" localSheetId="13">#REF!</definedName>
    <definedName name="_SCH_20601_20609" localSheetId="14">#REF!</definedName>
    <definedName name="_SCH_20601_20609" localSheetId="15">#REF!</definedName>
    <definedName name="_SCH_20601_20609" localSheetId="12">#REF!</definedName>
    <definedName name="_SCH_20601_20609" localSheetId="19">#REF!</definedName>
    <definedName name="_SCH_20601_20609" localSheetId="18">#REF!</definedName>
    <definedName name="_SCH_20601_20609" localSheetId="1">#REF!</definedName>
    <definedName name="_SCH_20601_20609" localSheetId="2">#REF!</definedName>
    <definedName name="_SCH_20601_20609" localSheetId="3">#REF!</definedName>
    <definedName name="_SCH_20601_20609" localSheetId="11">#REF!</definedName>
    <definedName name="_SCH_20601_20609">#REF!</definedName>
    <definedName name="_SCH_20801_20801" localSheetId="4">#REF!</definedName>
    <definedName name="_SCH_20801_20801" localSheetId="5">#REF!</definedName>
    <definedName name="_SCH_20801_20801" localSheetId="6">#REF!</definedName>
    <definedName name="_SCH_20801_20801" localSheetId="7">#REF!</definedName>
    <definedName name="_SCH_20801_20801" localSheetId="8">#REF!</definedName>
    <definedName name="_SCH_20801_20801" localSheetId="9">#REF!</definedName>
    <definedName name="_SCH_20801_20801" localSheetId="10">#REF!</definedName>
    <definedName name="_SCH_20801_20801" localSheetId="16">#REF!</definedName>
    <definedName name="_SCH_20801_20801" localSheetId="17">#REF!</definedName>
    <definedName name="_SCH_20801_20801" localSheetId="13">#REF!</definedName>
    <definedName name="_SCH_20801_20801" localSheetId="14">#REF!</definedName>
    <definedName name="_SCH_20801_20801" localSheetId="15">#REF!</definedName>
    <definedName name="_SCH_20801_20801" localSheetId="12">#REF!</definedName>
    <definedName name="_SCH_20801_20801" localSheetId="19">#REF!</definedName>
    <definedName name="_SCH_20801_20801" localSheetId="18">#REF!</definedName>
    <definedName name="_SCH_20801_20801" localSheetId="1">#REF!</definedName>
    <definedName name="_SCH_20801_20801" localSheetId="2">#REF!</definedName>
    <definedName name="_SCH_20801_20801" localSheetId="3">#REF!</definedName>
    <definedName name="_SCH_20801_20801" localSheetId="11">#REF!</definedName>
    <definedName name="_SCH_20801_20801">#REF!</definedName>
    <definedName name="_SCH_20801_20802" localSheetId="4">#REF!</definedName>
    <definedName name="_SCH_20801_20802" localSheetId="5">#REF!</definedName>
    <definedName name="_SCH_20801_20802" localSheetId="6">#REF!</definedName>
    <definedName name="_SCH_20801_20802" localSheetId="7">#REF!</definedName>
    <definedName name="_SCH_20801_20802" localSheetId="8">#REF!</definedName>
    <definedName name="_SCH_20801_20802" localSheetId="9">#REF!</definedName>
    <definedName name="_SCH_20801_20802" localSheetId="10">#REF!</definedName>
    <definedName name="_SCH_20801_20802" localSheetId="16">#REF!</definedName>
    <definedName name="_SCH_20801_20802" localSheetId="17">#REF!</definedName>
    <definedName name="_SCH_20801_20802" localSheetId="13">#REF!</definedName>
    <definedName name="_SCH_20801_20802" localSheetId="14">#REF!</definedName>
    <definedName name="_SCH_20801_20802" localSheetId="15">#REF!</definedName>
    <definedName name="_SCH_20801_20802" localSheetId="12">#REF!</definedName>
    <definedName name="_SCH_20801_20802" localSheetId="19">#REF!</definedName>
    <definedName name="_SCH_20801_20802" localSheetId="18">#REF!</definedName>
    <definedName name="_SCH_20801_20802" localSheetId="1">#REF!</definedName>
    <definedName name="_SCH_20801_20802" localSheetId="2">#REF!</definedName>
    <definedName name="_SCH_20801_20802" localSheetId="3">#REF!</definedName>
    <definedName name="_SCH_20801_20802" localSheetId="11">#REF!</definedName>
    <definedName name="_SCH_20801_20802">#REF!</definedName>
    <definedName name="_SCH_20801_20804" localSheetId="4">#REF!</definedName>
    <definedName name="_SCH_20801_20804" localSheetId="5">#REF!</definedName>
    <definedName name="_SCH_20801_20804" localSheetId="6">#REF!</definedName>
    <definedName name="_SCH_20801_20804" localSheetId="7">#REF!</definedName>
    <definedName name="_SCH_20801_20804" localSheetId="8">#REF!</definedName>
    <definedName name="_SCH_20801_20804" localSheetId="9">#REF!</definedName>
    <definedName name="_SCH_20801_20804" localSheetId="10">#REF!</definedName>
    <definedName name="_SCH_20801_20804" localSheetId="16">#REF!</definedName>
    <definedName name="_SCH_20801_20804" localSheetId="17">#REF!</definedName>
    <definedName name="_SCH_20801_20804" localSheetId="13">#REF!</definedName>
    <definedName name="_SCH_20801_20804" localSheetId="14">#REF!</definedName>
    <definedName name="_SCH_20801_20804" localSheetId="15">#REF!</definedName>
    <definedName name="_SCH_20801_20804" localSheetId="12">#REF!</definedName>
    <definedName name="_SCH_20801_20804" localSheetId="19">#REF!</definedName>
    <definedName name="_SCH_20801_20804" localSheetId="18">#REF!</definedName>
    <definedName name="_SCH_20801_20804" localSheetId="1">#REF!</definedName>
    <definedName name="_SCH_20801_20804" localSheetId="2">#REF!</definedName>
    <definedName name="_SCH_20801_20804" localSheetId="3">#REF!</definedName>
    <definedName name="_SCH_20801_20804" localSheetId="11">#REF!</definedName>
    <definedName name="_SCH_20801_20804">#REF!</definedName>
    <definedName name="_SCH_20801_20806" localSheetId="4">#REF!</definedName>
    <definedName name="_SCH_20801_20806" localSheetId="5">#REF!</definedName>
    <definedName name="_SCH_20801_20806" localSheetId="6">#REF!</definedName>
    <definedName name="_SCH_20801_20806" localSheetId="7">#REF!</definedName>
    <definedName name="_SCH_20801_20806" localSheetId="8">#REF!</definedName>
    <definedName name="_SCH_20801_20806" localSheetId="9">#REF!</definedName>
    <definedName name="_SCH_20801_20806" localSheetId="10">#REF!</definedName>
    <definedName name="_SCH_20801_20806" localSheetId="16">#REF!</definedName>
    <definedName name="_SCH_20801_20806" localSheetId="17">#REF!</definedName>
    <definedName name="_SCH_20801_20806" localSheetId="13">#REF!</definedName>
    <definedName name="_SCH_20801_20806" localSheetId="14">#REF!</definedName>
    <definedName name="_SCH_20801_20806" localSheetId="15">#REF!</definedName>
    <definedName name="_SCH_20801_20806" localSheetId="12">#REF!</definedName>
    <definedName name="_SCH_20801_20806" localSheetId="19">#REF!</definedName>
    <definedName name="_SCH_20801_20806" localSheetId="18">#REF!</definedName>
    <definedName name="_SCH_20801_20806" localSheetId="1">#REF!</definedName>
    <definedName name="_SCH_20801_20806" localSheetId="2">#REF!</definedName>
    <definedName name="_SCH_20801_20806" localSheetId="3">#REF!</definedName>
    <definedName name="_SCH_20801_20806" localSheetId="11">#REF!</definedName>
    <definedName name="_SCH_20801_20806">#REF!</definedName>
    <definedName name="_SCH_20801_20807" localSheetId="4">#REF!</definedName>
    <definedName name="_SCH_20801_20807" localSheetId="5">#REF!</definedName>
    <definedName name="_SCH_20801_20807" localSheetId="6">#REF!</definedName>
    <definedName name="_SCH_20801_20807" localSheetId="7">#REF!</definedName>
    <definedName name="_SCH_20801_20807" localSheetId="8">#REF!</definedName>
    <definedName name="_SCH_20801_20807" localSheetId="9">#REF!</definedName>
    <definedName name="_SCH_20801_20807" localSheetId="10">#REF!</definedName>
    <definedName name="_SCH_20801_20807" localSheetId="16">#REF!</definedName>
    <definedName name="_SCH_20801_20807" localSheetId="17">#REF!</definedName>
    <definedName name="_SCH_20801_20807" localSheetId="13">#REF!</definedName>
    <definedName name="_SCH_20801_20807" localSheetId="14">#REF!</definedName>
    <definedName name="_SCH_20801_20807" localSheetId="15">#REF!</definedName>
    <definedName name="_SCH_20801_20807" localSheetId="12">#REF!</definedName>
    <definedName name="_SCH_20801_20807" localSheetId="19">#REF!</definedName>
    <definedName name="_SCH_20801_20807" localSheetId="18">#REF!</definedName>
    <definedName name="_SCH_20801_20807" localSheetId="1">#REF!</definedName>
    <definedName name="_SCH_20801_20807" localSheetId="2">#REF!</definedName>
    <definedName name="_SCH_20801_20807" localSheetId="3">#REF!</definedName>
    <definedName name="_SCH_20801_20807" localSheetId="11">#REF!</definedName>
    <definedName name="_SCH_20801_20807">#REF!</definedName>
    <definedName name="_SCH_20801_20809" localSheetId="4">#REF!</definedName>
    <definedName name="_SCH_20801_20809" localSheetId="5">#REF!</definedName>
    <definedName name="_SCH_20801_20809" localSheetId="6">#REF!</definedName>
    <definedName name="_SCH_20801_20809" localSheetId="7">#REF!</definedName>
    <definedName name="_SCH_20801_20809" localSheetId="8">#REF!</definedName>
    <definedName name="_SCH_20801_20809" localSheetId="9">#REF!</definedName>
    <definedName name="_SCH_20801_20809" localSheetId="10">#REF!</definedName>
    <definedName name="_SCH_20801_20809" localSheetId="16">#REF!</definedName>
    <definedName name="_SCH_20801_20809" localSheetId="17">#REF!</definedName>
    <definedName name="_SCH_20801_20809" localSheetId="13">#REF!</definedName>
    <definedName name="_SCH_20801_20809" localSheetId="14">#REF!</definedName>
    <definedName name="_SCH_20801_20809" localSheetId="15">#REF!</definedName>
    <definedName name="_SCH_20801_20809" localSheetId="12">#REF!</definedName>
    <definedName name="_SCH_20801_20809" localSheetId="19">#REF!</definedName>
    <definedName name="_SCH_20801_20809" localSheetId="18">#REF!</definedName>
    <definedName name="_SCH_20801_20809" localSheetId="1">#REF!</definedName>
    <definedName name="_SCH_20801_20809" localSheetId="2">#REF!</definedName>
    <definedName name="_SCH_20801_20809" localSheetId="3">#REF!</definedName>
    <definedName name="_SCH_20801_20809" localSheetId="11">#REF!</definedName>
    <definedName name="_SCH_20801_20809">#REF!</definedName>
    <definedName name="_SCH_20801_20813" localSheetId="4">#REF!</definedName>
    <definedName name="_SCH_20801_20813" localSheetId="5">#REF!</definedName>
    <definedName name="_SCH_20801_20813" localSheetId="6">#REF!</definedName>
    <definedName name="_SCH_20801_20813" localSheetId="7">#REF!</definedName>
    <definedName name="_SCH_20801_20813" localSheetId="8">#REF!</definedName>
    <definedName name="_SCH_20801_20813" localSheetId="9">#REF!</definedName>
    <definedName name="_SCH_20801_20813" localSheetId="10">#REF!</definedName>
    <definedName name="_SCH_20801_20813" localSheetId="16">#REF!</definedName>
    <definedName name="_SCH_20801_20813" localSheetId="17">#REF!</definedName>
    <definedName name="_SCH_20801_20813" localSheetId="13">#REF!</definedName>
    <definedName name="_SCH_20801_20813" localSheetId="14">#REF!</definedName>
    <definedName name="_SCH_20801_20813" localSheetId="15">#REF!</definedName>
    <definedName name="_SCH_20801_20813" localSheetId="12">#REF!</definedName>
    <definedName name="_SCH_20801_20813" localSheetId="19">#REF!</definedName>
    <definedName name="_SCH_20801_20813" localSheetId="18">#REF!</definedName>
    <definedName name="_SCH_20801_20813" localSheetId="1">#REF!</definedName>
    <definedName name="_SCH_20801_20813" localSheetId="2">#REF!</definedName>
    <definedName name="_SCH_20801_20813" localSheetId="3">#REF!</definedName>
    <definedName name="_SCH_20801_20813" localSheetId="11">#REF!</definedName>
    <definedName name="_SCH_20801_20813">#REF!</definedName>
    <definedName name="_SCH_20901_20901" localSheetId="4">#REF!</definedName>
    <definedName name="_SCH_20901_20901" localSheetId="5">#REF!</definedName>
    <definedName name="_SCH_20901_20901" localSheetId="6">#REF!</definedName>
    <definedName name="_SCH_20901_20901" localSheetId="7">#REF!</definedName>
    <definedName name="_SCH_20901_20901" localSheetId="8">#REF!</definedName>
    <definedName name="_SCH_20901_20901" localSheetId="9">#REF!</definedName>
    <definedName name="_SCH_20901_20901" localSheetId="10">#REF!</definedName>
    <definedName name="_SCH_20901_20901" localSheetId="16">#REF!</definedName>
    <definedName name="_SCH_20901_20901" localSheetId="17">#REF!</definedName>
    <definedName name="_SCH_20901_20901" localSheetId="13">#REF!</definedName>
    <definedName name="_SCH_20901_20901" localSheetId="14">#REF!</definedName>
    <definedName name="_SCH_20901_20901" localSheetId="15">#REF!</definedName>
    <definedName name="_SCH_20901_20901" localSheetId="12">#REF!</definedName>
    <definedName name="_SCH_20901_20901" localSheetId="19">#REF!</definedName>
    <definedName name="_SCH_20901_20901" localSheetId="18">#REF!</definedName>
    <definedName name="_SCH_20901_20901" localSheetId="1">#REF!</definedName>
    <definedName name="_SCH_20901_20901" localSheetId="2">#REF!</definedName>
    <definedName name="_SCH_20901_20901" localSheetId="3">#REF!</definedName>
    <definedName name="_SCH_20901_20901" localSheetId="11">#REF!</definedName>
    <definedName name="_SCH_20901_20901">#REF!</definedName>
    <definedName name="_SCH_20901_20902" localSheetId="4">#REF!</definedName>
    <definedName name="_SCH_20901_20902" localSheetId="5">#REF!</definedName>
    <definedName name="_SCH_20901_20902" localSheetId="6">#REF!</definedName>
    <definedName name="_SCH_20901_20902" localSheetId="7">#REF!</definedName>
    <definedName name="_SCH_20901_20902" localSheetId="8">#REF!</definedName>
    <definedName name="_SCH_20901_20902" localSheetId="9">#REF!</definedName>
    <definedName name="_SCH_20901_20902" localSheetId="10">#REF!</definedName>
    <definedName name="_SCH_20901_20902" localSheetId="16">#REF!</definedName>
    <definedName name="_SCH_20901_20902" localSheetId="17">#REF!</definedName>
    <definedName name="_SCH_20901_20902" localSheetId="13">#REF!</definedName>
    <definedName name="_SCH_20901_20902" localSheetId="14">#REF!</definedName>
    <definedName name="_SCH_20901_20902" localSheetId="15">#REF!</definedName>
    <definedName name="_SCH_20901_20902" localSheetId="12">#REF!</definedName>
    <definedName name="_SCH_20901_20902" localSheetId="19">#REF!</definedName>
    <definedName name="_SCH_20901_20902" localSheetId="18">#REF!</definedName>
    <definedName name="_SCH_20901_20902" localSheetId="1">#REF!</definedName>
    <definedName name="_SCH_20901_20902" localSheetId="2">#REF!</definedName>
    <definedName name="_SCH_20901_20902" localSheetId="3">#REF!</definedName>
    <definedName name="_SCH_20901_20902" localSheetId="11">#REF!</definedName>
    <definedName name="_SCH_20901_20902">#REF!</definedName>
    <definedName name="_SCH_21001_21001" localSheetId="4">#REF!</definedName>
    <definedName name="_SCH_21001_21001" localSheetId="5">#REF!</definedName>
    <definedName name="_SCH_21001_21001" localSheetId="6">#REF!</definedName>
    <definedName name="_SCH_21001_21001" localSheetId="7">#REF!</definedName>
    <definedName name="_SCH_21001_21001" localSheetId="8">#REF!</definedName>
    <definedName name="_SCH_21001_21001" localSheetId="9">#REF!</definedName>
    <definedName name="_SCH_21001_21001" localSheetId="10">#REF!</definedName>
    <definedName name="_SCH_21001_21001" localSheetId="16">#REF!</definedName>
    <definedName name="_SCH_21001_21001" localSheetId="17">#REF!</definedName>
    <definedName name="_SCH_21001_21001" localSheetId="13">#REF!</definedName>
    <definedName name="_SCH_21001_21001" localSheetId="14">#REF!</definedName>
    <definedName name="_SCH_21001_21001" localSheetId="15">#REF!</definedName>
    <definedName name="_SCH_21001_21001" localSheetId="12">#REF!</definedName>
    <definedName name="_SCH_21001_21001" localSheetId="19">#REF!</definedName>
    <definedName name="_SCH_21001_21001" localSheetId="18">#REF!</definedName>
    <definedName name="_SCH_21001_21001" localSheetId="1">#REF!</definedName>
    <definedName name="_SCH_21001_21001" localSheetId="2">#REF!</definedName>
    <definedName name="_SCH_21001_21001" localSheetId="3">#REF!</definedName>
    <definedName name="_SCH_21001_21001" localSheetId="11">#REF!</definedName>
    <definedName name="_SCH_21001_21001">#REF!</definedName>
    <definedName name="_SCH_21001_21003" localSheetId="4">#REF!</definedName>
    <definedName name="_SCH_21001_21003" localSheetId="5">#REF!</definedName>
    <definedName name="_SCH_21001_21003" localSheetId="6">#REF!</definedName>
    <definedName name="_SCH_21001_21003" localSheetId="7">#REF!</definedName>
    <definedName name="_SCH_21001_21003" localSheetId="8">#REF!</definedName>
    <definedName name="_SCH_21001_21003" localSheetId="9">#REF!</definedName>
    <definedName name="_SCH_21001_21003" localSheetId="10">#REF!</definedName>
    <definedName name="_SCH_21001_21003" localSheetId="16">#REF!</definedName>
    <definedName name="_SCH_21001_21003" localSheetId="17">#REF!</definedName>
    <definedName name="_SCH_21001_21003" localSheetId="13">#REF!</definedName>
    <definedName name="_SCH_21001_21003" localSheetId="14">#REF!</definedName>
    <definedName name="_SCH_21001_21003" localSheetId="15">#REF!</definedName>
    <definedName name="_SCH_21001_21003" localSheetId="12">#REF!</definedName>
    <definedName name="_SCH_21001_21003" localSheetId="19">#REF!</definedName>
    <definedName name="_SCH_21001_21003" localSheetId="18">#REF!</definedName>
    <definedName name="_SCH_21001_21003" localSheetId="1">#REF!</definedName>
    <definedName name="_SCH_21001_21003" localSheetId="2">#REF!</definedName>
    <definedName name="_SCH_21001_21003" localSheetId="3">#REF!</definedName>
    <definedName name="_SCH_21001_21003" localSheetId="11">#REF!</definedName>
    <definedName name="_SCH_21001_21003">#REF!</definedName>
    <definedName name="_SCH_21001_21005" localSheetId="4">#REF!</definedName>
    <definedName name="_SCH_21001_21005" localSheetId="5">#REF!</definedName>
    <definedName name="_SCH_21001_21005" localSheetId="6">#REF!</definedName>
    <definedName name="_SCH_21001_21005" localSheetId="7">#REF!</definedName>
    <definedName name="_SCH_21001_21005" localSheetId="8">#REF!</definedName>
    <definedName name="_SCH_21001_21005" localSheetId="9">#REF!</definedName>
    <definedName name="_SCH_21001_21005" localSheetId="10">#REF!</definedName>
    <definedName name="_SCH_21001_21005" localSheetId="16">#REF!</definedName>
    <definedName name="_SCH_21001_21005" localSheetId="17">#REF!</definedName>
    <definedName name="_SCH_21001_21005" localSheetId="13">#REF!</definedName>
    <definedName name="_SCH_21001_21005" localSheetId="14">#REF!</definedName>
    <definedName name="_SCH_21001_21005" localSheetId="15">#REF!</definedName>
    <definedName name="_SCH_21001_21005" localSheetId="12">#REF!</definedName>
    <definedName name="_SCH_21001_21005" localSheetId="19">#REF!</definedName>
    <definedName name="_SCH_21001_21005" localSheetId="18">#REF!</definedName>
    <definedName name="_SCH_21001_21005" localSheetId="1">#REF!</definedName>
    <definedName name="_SCH_21001_21005" localSheetId="2">#REF!</definedName>
    <definedName name="_SCH_21001_21005" localSheetId="3">#REF!</definedName>
    <definedName name="_SCH_21001_21005" localSheetId="11">#REF!</definedName>
    <definedName name="_SCH_21001_21005">#REF!</definedName>
    <definedName name="_SCH_21101_21101" localSheetId="4">#REF!</definedName>
    <definedName name="_SCH_21101_21101" localSheetId="5">#REF!</definedName>
    <definedName name="_SCH_21101_21101" localSheetId="6">#REF!</definedName>
    <definedName name="_SCH_21101_21101" localSheetId="7">#REF!</definedName>
    <definedName name="_SCH_21101_21101" localSheetId="8">#REF!</definedName>
    <definedName name="_SCH_21101_21101" localSheetId="9">#REF!</definedName>
    <definedName name="_SCH_21101_21101" localSheetId="10">#REF!</definedName>
    <definedName name="_SCH_21101_21101" localSheetId="16">#REF!</definedName>
    <definedName name="_SCH_21101_21101" localSheetId="17">#REF!</definedName>
    <definedName name="_SCH_21101_21101" localSheetId="13">#REF!</definedName>
    <definedName name="_SCH_21101_21101" localSheetId="14">#REF!</definedName>
    <definedName name="_SCH_21101_21101" localSheetId="15">#REF!</definedName>
    <definedName name="_SCH_21101_21101" localSheetId="12">#REF!</definedName>
    <definedName name="_SCH_21101_21101" localSheetId="19">#REF!</definedName>
    <definedName name="_SCH_21101_21101" localSheetId="18">#REF!</definedName>
    <definedName name="_SCH_21101_21101" localSheetId="1">#REF!</definedName>
    <definedName name="_SCH_21101_21101" localSheetId="2">#REF!</definedName>
    <definedName name="_SCH_21101_21101" localSheetId="3">#REF!</definedName>
    <definedName name="_SCH_21101_21101" localSheetId="11">#REF!</definedName>
    <definedName name="_SCH_21101_21101">#REF!</definedName>
    <definedName name="_SCH_21201_21201" localSheetId="4">#REF!</definedName>
    <definedName name="_SCH_21201_21201" localSheetId="5">#REF!</definedName>
    <definedName name="_SCH_21201_21201" localSheetId="6">#REF!</definedName>
    <definedName name="_SCH_21201_21201" localSheetId="7">#REF!</definedName>
    <definedName name="_SCH_21201_21201" localSheetId="8">#REF!</definedName>
    <definedName name="_SCH_21201_21201" localSheetId="9">#REF!</definedName>
    <definedName name="_SCH_21201_21201" localSheetId="10">#REF!</definedName>
    <definedName name="_SCH_21201_21201" localSheetId="16">#REF!</definedName>
    <definedName name="_SCH_21201_21201" localSheetId="17">#REF!</definedName>
    <definedName name="_SCH_21201_21201" localSheetId="13">#REF!</definedName>
    <definedName name="_SCH_21201_21201" localSheetId="14">#REF!</definedName>
    <definedName name="_SCH_21201_21201" localSheetId="15">#REF!</definedName>
    <definedName name="_SCH_21201_21201" localSheetId="12">#REF!</definedName>
    <definedName name="_SCH_21201_21201" localSheetId="19">#REF!</definedName>
    <definedName name="_SCH_21201_21201" localSheetId="18">#REF!</definedName>
    <definedName name="_SCH_21201_21201" localSheetId="1">#REF!</definedName>
    <definedName name="_SCH_21201_21201" localSheetId="2">#REF!</definedName>
    <definedName name="_SCH_21201_21201" localSheetId="3">#REF!</definedName>
    <definedName name="_SCH_21201_21201" localSheetId="11">#REF!</definedName>
    <definedName name="_SCH_21201_21201">#REF!</definedName>
    <definedName name="_SCH_21301_21301" localSheetId="4">#REF!</definedName>
    <definedName name="_SCH_21301_21301" localSheetId="5">#REF!</definedName>
    <definedName name="_SCH_21301_21301" localSheetId="6">#REF!</definedName>
    <definedName name="_SCH_21301_21301" localSheetId="7">#REF!</definedName>
    <definedName name="_SCH_21301_21301" localSheetId="8">#REF!</definedName>
    <definedName name="_SCH_21301_21301" localSheetId="9">#REF!</definedName>
    <definedName name="_SCH_21301_21301" localSheetId="10">#REF!</definedName>
    <definedName name="_SCH_21301_21301" localSheetId="16">#REF!</definedName>
    <definedName name="_SCH_21301_21301" localSheetId="17">#REF!</definedName>
    <definedName name="_SCH_21301_21301" localSheetId="13">#REF!</definedName>
    <definedName name="_SCH_21301_21301" localSheetId="14">#REF!</definedName>
    <definedName name="_SCH_21301_21301" localSheetId="15">#REF!</definedName>
    <definedName name="_SCH_21301_21301" localSheetId="12">#REF!</definedName>
    <definedName name="_SCH_21301_21301" localSheetId="19">#REF!</definedName>
    <definedName name="_SCH_21301_21301" localSheetId="18">#REF!</definedName>
    <definedName name="_SCH_21301_21301" localSheetId="1">#REF!</definedName>
    <definedName name="_SCH_21301_21301" localSheetId="2">#REF!</definedName>
    <definedName name="_SCH_21301_21301" localSheetId="3">#REF!</definedName>
    <definedName name="_SCH_21301_21301" localSheetId="11">#REF!</definedName>
    <definedName name="_SCH_21301_21301">#REF!</definedName>
    <definedName name="_SCH_21501_21501" localSheetId="4">#REF!</definedName>
    <definedName name="_SCH_21501_21501" localSheetId="5">#REF!</definedName>
    <definedName name="_SCH_21501_21501" localSheetId="6">#REF!</definedName>
    <definedName name="_SCH_21501_21501" localSheetId="7">#REF!</definedName>
    <definedName name="_SCH_21501_21501" localSheetId="8">#REF!</definedName>
    <definedName name="_SCH_21501_21501" localSheetId="9">#REF!</definedName>
    <definedName name="_SCH_21501_21501" localSheetId="10">#REF!</definedName>
    <definedName name="_SCH_21501_21501" localSheetId="16">#REF!</definedName>
    <definedName name="_SCH_21501_21501" localSheetId="17">#REF!</definedName>
    <definedName name="_SCH_21501_21501" localSheetId="13">#REF!</definedName>
    <definedName name="_SCH_21501_21501" localSheetId="14">#REF!</definedName>
    <definedName name="_SCH_21501_21501" localSheetId="15">#REF!</definedName>
    <definedName name="_SCH_21501_21501" localSheetId="12">#REF!</definedName>
    <definedName name="_SCH_21501_21501" localSheetId="19">#REF!</definedName>
    <definedName name="_SCH_21501_21501" localSheetId="18">#REF!</definedName>
    <definedName name="_SCH_21501_21501" localSheetId="1">#REF!</definedName>
    <definedName name="_SCH_21501_21501" localSheetId="2">#REF!</definedName>
    <definedName name="_SCH_21501_21501" localSheetId="3">#REF!</definedName>
    <definedName name="_SCH_21501_21501" localSheetId="11">#REF!</definedName>
    <definedName name="_SCH_21501_21501">#REF!</definedName>
    <definedName name="_SCH_21501_21503" localSheetId="4">#REF!</definedName>
    <definedName name="_SCH_21501_21503" localSheetId="5">#REF!</definedName>
    <definedName name="_SCH_21501_21503" localSheetId="6">#REF!</definedName>
    <definedName name="_SCH_21501_21503" localSheetId="7">#REF!</definedName>
    <definedName name="_SCH_21501_21503" localSheetId="8">#REF!</definedName>
    <definedName name="_SCH_21501_21503" localSheetId="9">#REF!</definedName>
    <definedName name="_SCH_21501_21503" localSheetId="10">#REF!</definedName>
    <definedName name="_SCH_21501_21503" localSheetId="16">#REF!</definedName>
    <definedName name="_SCH_21501_21503" localSheetId="17">#REF!</definedName>
    <definedName name="_SCH_21501_21503" localSheetId="13">#REF!</definedName>
    <definedName name="_SCH_21501_21503" localSheetId="14">#REF!</definedName>
    <definedName name="_SCH_21501_21503" localSheetId="15">#REF!</definedName>
    <definedName name="_SCH_21501_21503" localSheetId="12">#REF!</definedName>
    <definedName name="_SCH_21501_21503" localSheetId="19">#REF!</definedName>
    <definedName name="_SCH_21501_21503" localSheetId="18">#REF!</definedName>
    <definedName name="_SCH_21501_21503" localSheetId="1">#REF!</definedName>
    <definedName name="_SCH_21501_21503" localSheetId="2">#REF!</definedName>
    <definedName name="_SCH_21501_21503" localSheetId="3">#REF!</definedName>
    <definedName name="_SCH_21501_21503" localSheetId="11">#REF!</definedName>
    <definedName name="_SCH_21501_21503">#REF!</definedName>
    <definedName name="_SCH_21601_21601" localSheetId="4">#REF!</definedName>
    <definedName name="_SCH_21601_21601" localSheetId="5">#REF!</definedName>
    <definedName name="_SCH_21601_21601" localSheetId="6">#REF!</definedName>
    <definedName name="_SCH_21601_21601" localSheetId="7">#REF!</definedName>
    <definedName name="_SCH_21601_21601" localSheetId="8">#REF!</definedName>
    <definedName name="_SCH_21601_21601" localSheetId="9">#REF!</definedName>
    <definedName name="_SCH_21601_21601" localSheetId="10">#REF!</definedName>
    <definedName name="_SCH_21601_21601" localSheetId="16">#REF!</definedName>
    <definedName name="_SCH_21601_21601" localSheetId="17">#REF!</definedName>
    <definedName name="_SCH_21601_21601" localSheetId="13">#REF!</definedName>
    <definedName name="_SCH_21601_21601" localSheetId="14">#REF!</definedName>
    <definedName name="_SCH_21601_21601" localSheetId="15">#REF!</definedName>
    <definedName name="_SCH_21601_21601" localSheetId="12">#REF!</definedName>
    <definedName name="_SCH_21601_21601" localSheetId="19">#REF!</definedName>
    <definedName name="_SCH_21601_21601" localSheetId="18">#REF!</definedName>
    <definedName name="_SCH_21601_21601" localSheetId="1">#REF!</definedName>
    <definedName name="_SCH_21601_21601" localSheetId="2">#REF!</definedName>
    <definedName name="_SCH_21601_21601" localSheetId="3">#REF!</definedName>
    <definedName name="_SCH_21601_21601" localSheetId="11">#REF!</definedName>
    <definedName name="_SCH_21601_21601">#REF!</definedName>
    <definedName name="_SCH_21601_21602" localSheetId="4">#REF!</definedName>
    <definedName name="_SCH_21601_21602" localSheetId="5">#REF!</definedName>
    <definedName name="_SCH_21601_21602" localSheetId="6">#REF!</definedName>
    <definedName name="_SCH_21601_21602" localSheetId="7">#REF!</definedName>
    <definedName name="_SCH_21601_21602" localSheetId="8">#REF!</definedName>
    <definedName name="_SCH_21601_21602" localSheetId="9">#REF!</definedName>
    <definedName name="_SCH_21601_21602" localSheetId="10">#REF!</definedName>
    <definedName name="_SCH_21601_21602" localSheetId="16">#REF!</definedName>
    <definedName name="_SCH_21601_21602" localSheetId="17">#REF!</definedName>
    <definedName name="_SCH_21601_21602" localSheetId="13">#REF!</definedName>
    <definedName name="_SCH_21601_21602" localSheetId="14">#REF!</definedName>
    <definedName name="_SCH_21601_21602" localSheetId="15">#REF!</definedName>
    <definedName name="_SCH_21601_21602" localSheetId="12">#REF!</definedName>
    <definedName name="_SCH_21601_21602" localSheetId="19">#REF!</definedName>
    <definedName name="_SCH_21601_21602" localSheetId="18">#REF!</definedName>
    <definedName name="_SCH_21601_21602" localSheetId="1">#REF!</definedName>
    <definedName name="_SCH_21601_21602" localSheetId="2">#REF!</definedName>
    <definedName name="_SCH_21601_21602" localSheetId="3">#REF!</definedName>
    <definedName name="_SCH_21601_21602" localSheetId="11">#REF!</definedName>
    <definedName name="_SCH_21601_21602">#REF!</definedName>
    <definedName name="_SCH_21601_21603" localSheetId="4">#REF!</definedName>
    <definedName name="_SCH_21601_21603" localSheetId="5">#REF!</definedName>
    <definedName name="_SCH_21601_21603" localSheetId="6">#REF!</definedName>
    <definedName name="_SCH_21601_21603" localSheetId="7">#REF!</definedName>
    <definedName name="_SCH_21601_21603" localSheetId="8">#REF!</definedName>
    <definedName name="_SCH_21601_21603" localSheetId="9">#REF!</definedName>
    <definedName name="_SCH_21601_21603" localSheetId="10">#REF!</definedName>
    <definedName name="_SCH_21601_21603" localSheetId="16">#REF!</definedName>
    <definedName name="_SCH_21601_21603" localSheetId="17">#REF!</definedName>
    <definedName name="_SCH_21601_21603" localSheetId="13">#REF!</definedName>
    <definedName name="_SCH_21601_21603" localSheetId="14">#REF!</definedName>
    <definedName name="_SCH_21601_21603" localSheetId="15">#REF!</definedName>
    <definedName name="_SCH_21601_21603" localSheetId="12">#REF!</definedName>
    <definedName name="_SCH_21601_21603" localSheetId="19">#REF!</definedName>
    <definedName name="_SCH_21601_21603" localSheetId="18">#REF!</definedName>
    <definedName name="_SCH_21601_21603" localSheetId="1">#REF!</definedName>
    <definedName name="_SCH_21601_21603" localSheetId="2">#REF!</definedName>
    <definedName name="_SCH_21601_21603" localSheetId="3">#REF!</definedName>
    <definedName name="_SCH_21601_21603" localSheetId="11">#REF!</definedName>
    <definedName name="_SCH_21601_21603">#REF!</definedName>
    <definedName name="_SCH_21601_21605" localSheetId="4">#REF!</definedName>
    <definedName name="_SCH_21601_21605" localSheetId="5">#REF!</definedName>
    <definedName name="_SCH_21601_21605" localSheetId="6">#REF!</definedName>
    <definedName name="_SCH_21601_21605" localSheetId="7">#REF!</definedName>
    <definedName name="_SCH_21601_21605" localSheetId="8">#REF!</definedName>
    <definedName name="_SCH_21601_21605" localSheetId="9">#REF!</definedName>
    <definedName name="_SCH_21601_21605" localSheetId="10">#REF!</definedName>
    <definedName name="_SCH_21601_21605" localSheetId="16">#REF!</definedName>
    <definedName name="_SCH_21601_21605" localSheetId="17">#REF!</definedName>
    <definedName name="_SCH_21601_21605" localSheetId="13">#REF!</definedName>
    <definedName name="_SCH_21601_21605" localSheetId="14">#REF!</definedName>
    <definedName name="_SCH_21601_21605" localSheetId="15">#REF!</definedName>
    <definedName name="_SCH_21601_21605" localSheetId="12">#REF!</definedName>
    <definedName name="_SCH_21601_21605" localSheetId="19">#REF!</definedName>
    <definedName name="_SCH_21601_21605" localSheetId="18">#REF!</definedName>
    <definedName name="_SCH_21601_21605" localSheetId="1">#REF!</definedName>
    <definedName name="_SCH_21601_21605" localSheetId="2">#REF!</definedName>
    <definedName name="_SCH_21601_21605" localSheetId="3">#REF!</definedName>
    <definedName name="_SCH_21601_21605" localSheetId="11">#REF!</definedName>
    <definedName name="_SCH_21601_21605">#REF!</definedName>
    <definedName name="_SCH_21601_21607" localSheetId="4">#REF!</definedName>
    <definedName name="_SCH_21601_21607" localSheetId="5">#REF!</definedName>
    <definedName name="_SCH_21601_21607" localSheetId="6">#REF!</definedName>
    <definedName name="_SCH_21601_21607" localSheetId="7">#REF!</definedName>
    <definedName name="_SCH_21601_21607" localSheetId="8">#REF!</definedName>
    <definedName name="_SCH_21601_21607" localSheetId="9">#REF!</definedName>
    <definedName name="_SCH_21601_21607" localSheetId="10">#REF!</definedName>
    <definedName name="_SCH_21601_21607" localSheetId="16">#REF!</definedName>
    <definedName name="_SCH_21601_21607" localSheetId="17">#REF!</definedName>
    <definedName name="_SCH_21601_21607" localSheetId="13">#REF!</definedName>
    <definedName name="_SCH_21601_21607" localSheetId="14">#REF!</definedName>
    <definedName name="_SCH_21601_21607" localSheetId="15">#REF!</definedName>
    <definedName name="_SCH_21601_21607" localSheetId="12">#REF!</definedName>
    <definedName name="_SCH_21601_21607" localSheetId="19">#REF!</definedName>
    <definedName name="_SCH_21601_21607" localSheetId="18">#REF!</definedName>
    <definedName name="_SCH_21601_21607" localSheetId="1">#REF!</definedName>
    <definedName name="_SCH_21601_21607" localSheetId="2">#REF!</definedName>
    <definedName name="_SCH_21601_21607" localSheetId="3">#REF!</definedName>
    <definedName name="_SCH_21601_21607" localSheetId="11">#REF!</definedName>
    <definedName name="_SCH_21601_21607">#REF!</definedName>
    <definedName name="_SCH_21601_21608" localSheetId="4">#REF!</definedName>
    <definedName name="_SCH_21601_21608" localSheetId="5">#REF!</definedName>
    <definedName name="_SCH_21601_21608" localSheetId="6">#REF!</definedName>
    <definedName name="_SCH_21601_21608" localSheetId="7">#REF!</definedName>
    <definedName name="_SCH_21601_21608" localSheetId="8">#REF!</definedName>
    <definedName name="_SCH_21601_21608" localSheetId="9">#REF!</definedName>
    <definedName name="_SCH_21601_21608" localSheetId="10">#REF!</definedName>
    <definedName name="_SCH_21601_21608" localSheetId="16">#REF!</definedName>
    <definedName name="_SCH_21601_21608" localSheetId="17">#REF!</definedName>
    <definedName name="_SCH_21601_21608" localSheetId="13">#REF!</definedName>
    <definedName name="_SCH_21601_21608" localSheetId="14">#REF!</definedName>
    <definedName name="_SCH_21601_21608" localSheetId="15">#REF!</definedName>
    <definedName name="_SCH_21601_21608" localSheetId="12">#REF!</definedName>
    <definedName name="_SCH_21601_21608" localSheetId="19">#REF!</definedName>
    <definedName name="_SCH_21601_21608" localSheetId="18">#REF!</definedName>
    <definedName name="_SCH_21601_21608" localSheetId="1">#REF!</definedName>
    <definedName name="_SCH_21601_21608" localSheetId="2">#REF!</definedName>
    <definedName name="_SCH_21601_21608" localSheetId="3">#REF!</definedName>
    <definedName name="_SCH_21601_21608" localSheetId="11">#REF!</definedName>
    <definedName name="_SCH_21601_21608">#REF!</definedName>
    <definedName name="_SCH_21601_21609" localSheetId="4">#REF!</definedName>
    <definedName name="_SCH_21601_21609" localSheetId="5">#REF!</definedName>
    <definedName name="_SCH_21601_21609" localSheetId="6">#REF!</definedName>
    <definedName name="_SCH_21601_21609" localSheetId="7">#REF!</definedName>
    <definedName name="_SCH_21601_21609" localSheetId="8">#REF!</definedName>
    <definedName name="_SCH_21601_21609" localSheetId="9">#REF!</definedName>
    <definedName name="_SCH_21601_21609" localSheetId="10">#REF!</definedName>
    <definedName name="_SCH_21601_21609" localSheetId="16">#REF!</definedName>
    <definedName name="_SCH_21601_21609" localSheetId="17">#REF!</definedName>
    <definedName name="_SCH_21601_21609" localSheetId="13">#REF!</definedName>
    <definedName name="_SCH_21601_21609" localSheetId="14">#REF!</definedName>
    <definedName name="_SCH_21601_21609" localSheetId="15">#REF!</definedName>
    <definedName name="_SCH_21601_21609" localSheetId="12">#REF!</definedName>
    <definedName name="_SCH_21601_21609" localSheetId="19">#REF!</definedName>
    <definedName name="_SCH_21601_21609" localSheetId="18">#REF!</definedName>
    <definedName name="_SCH_21601_21609" localSheetId="1">#REF!</definedName>
    <definedName name="_SCH_21601_21609" localSheetId="2">#REF!</definedName>
    <definedName name="_SCH_21601_21609" localSheetId="3">#REF!</definedName>
    <definedName name="_SCH_21601_21609" localSheetId="11">#REF!</definedName>
    <definedName name="_SCH_21601_21609">#REF!</definedName>
    <definedName name="_SCH_21701_21701" localSheetId="4">#REF!</definedName>
    <definedName name="_SCH_21701_21701" localSheetId="5">#REF!</definedName>
    <definedName name="_SCH_21701_21701" localSheetId="6">#REF!</definedName>
    <definedName name="_SCH_21701_21701" localSheetId="7">#REF!</definedName>
    <definedName name="_SCH_21701_21701" localSheetId="8">#REF!</definedName>
    <definedName name="_SCH_21701_21701" localSheetId="9">#REF!</definedName>
    <definedName name="_SCH_21701_21701" localSheetId="10">#REF!</definedName>
    <definedName name="_SCH_21701_21701" localSheetId="16">#REF!</definedName>
    <definedName name="_SCH_21701_21701" localSheetId="17">#REF!</definedName>
    <definedName name="_SCH_21701_21701" localSheetId="13">#REF!</definedName>
    <definedName name="_SCH_21701_21701" localSheetId="14">#REF!</definedName>
    <definedName name="_SCH_21701_21701" localSheetId="15">#REF!</definedName>
    <definedName name="_SCH_21701_21701" localSheetId="12">#REF!</definedName>
    <definedName name="_SCH_21701_21701" localSheetId="19">#REF!</definedName>
    <definedName name="_SCH_21701_21701" localSheetId="18">#REF!</definedName>
    <definedName name="_SCH_21701_21701" localSheetId="1">#REF!</definedName>
    <definedName name="_SCH_21701_21701" localSheetId="2">#REF!</definedName>
    <definedName name="_SCH_21701_21701" localSheetId="3">#REF!</definedName>
    <definedName name="_SCH_21701_21701" localSheetId="11">#REF!</definedName>
    <definedName name="_SCH_21701_21701">#REF!</definedName>
    <definedName name="_SCH_21701_21702" localSheetId="4">#REF!</definedName>
    <definedName name="_SCH_21701_21702" localSheetId="5">#REF!</definedName>
    <definedName name="_SCH_21701_21702" localSheetId="6">#REF!</definedName>
    <definedName name="_SCH_21701_21702" localSheetId="7">#REF!</definedName>
    <definedName name="_SCH_21701_21702" localSheetId="8">#REF!</definedName>
    <definedName name="_SCH_21701_21702" localSheetId="9">#REF!</definedName>
    <definedName name="_SCH_21701_21702" localSheetId="10">#REF!</definedName>
    <definedName name="_SCH_21701_21702" localSheetId="16">#REF!</definedName>
    <definedName name="_SCH_21701_21702" localSheetId="17">#REF!</definedName>
    <definedName name="_SCH_21701_21702" localSheetId="13">#REF!</definedName>
    <definedName name="_SCH_21701_21702" localSheetId="14">#REF!</definedName>
    <definedName name="_SCH_21701_21702" localSheetId="15">#REF!</definedName>
    <definedName name="_SCH_21701_21702" localSheetId="12">#REF!</definedName>
    <definedName name="_SCH_21701_21702" localSheetId="19">#REF!</definedName>
    <definedName name="_SCH_21701_21702" localSheetId="18">#REF!</definedName>
    <definedName name="_SCH_21701_21702" localSheetId="1">#REF!</definedName>
    <definedName name="_SCH_21701_21702" localSheetId="2">#REF!</definedName>
    <definedName name="_SCH_21701_21702" localSheetId="3">#REF!</definedName>
    <definedName name="_SCH_21701_21702" localSheetId="11">#REF!</definedName>
    <definedName name="_SCH_21701_21702">#REF!</definedName>
    <definedName name="_SCH_2201_2201" localSheetId="4">#REF!</definedName>
    <definedName name="_SCH_2201_2201" localSheetId="5">#REF!</definedName>
    <definedName name="_SCH_2201_2201" localSheetId="6">#REF!</definedName>
    <definedName name="_SCH_2201_2201" localSheetId="7">#REF!</definedName>
    <definedName name="_SCH_2201_2201" localSheetId="8">#REF!</definedName>
    <definedName name="_SCH_2201_2201" localSheetId="9">#REF!</definedName>
    <definedName name="_SCH_2201_2201" localSheetId="10">#REF!</definedName>
    <definedName name="_SCH_2201_2201" localSheetId="16">#REF!</definedName>
    <definedName name="_SCH_2201_2201" localSheetId="17">#REF!</definedName>
    <definedName name="_SCH_2201_2201" localSheetId="13">#REF!</definedName>
    <definedName name="_SCH_2201_2201" localSheetId="14">#REF!</definedName>
    <definedName name="_SCH_2201_2201" localSheetId="15">#REF!</definedName>
    <definedName name="_SCH_2201_2201" localSheetId="12">#REF!</definedName>
    <definedName name="_SCH_2201_2201" localSheetId="19">#REF!</definedName>
    <definedName name="_SCH_2201_2201" localSheetId="18">#REF!</definedName>
    <definedName name="_SCH_2201_2201" localSheetId="1">#REF!</definedName>
    <definedName name="_SCH_2201_2201" localSheetId="2">#REF!</definedName>
    <definedName name="_SCH_2201_2201" localSheetId="3">#REF!</definedName>
    <definedName name="_SCH_2201_2201" localSheetId="11">#REF!</definedName>
    <definedName name="_SCH_2201_2201">#REF!</definedName>
    <definedName name="_SCH_2201_2202" localSheetId="4">#REF!</definedName>
    <definedName name="_SCH_2201_2202" localSheetId="5">#REF!</definedName>
    <definedName name="_SCH_2201_2202" localSheetId="6">#REF!</definedName>
    <definedName name="_SCH_2201_2202" localSheetId="7">#REF!</definedName>
    <definedName name="_SCH_2201_2202" localSheetId="8">#REF!</definedName>
    <definedName name="_SCH_2201_2202" localSheetId="9">#REF!</definedName>
    <definedName name="_SCH_2201_2202" localSheetId="10">#REF!</definedName>
    <definedName name="_SCH_2201_2202" localSheetId="16">#REF!</definedName>
    <definedName name="_SCH_2201_2202" localSheetId="17">#REF!</definedName>
    <definedName name="_SCH_2201_2202" localSheetId="13">#REF!</definedName>
    <definedName name="_SCH_2201_2202" localSheetId="14">#REF!</definedName>
    <definedName name="_SCH_2201_2202" localSheetId="15">#REF!</definedName>
    <definedName name="_SCH_2201_2202" localSheetId="12">#REF!</definedName>
    <definedName name="_SCH_2201_2202" localSheetId="19">#REF!</definedName>
    <definedName name="_SCH_2201_2202" localSheetId="18">#REF!</definedName>
    <definedName name="_SCH_2201_2202" localSheetId="1">#REF!</definedName>
    <definedName name="_SCH_2201_2202" localSheetId="2">#REF!</definedName>
    <definedName name="_SCH_2201_2202" localSheetId="3">#REF!</definedName>
    <definedName name="_SCH_2201_2202" localSheetId="11">#REF!</definedName>
    <definedName name="_SCH_2201_2202">#REF!</definedName>
    <definedName name="_SCH_22801_22801" localSheetId="4">#REF!</definedName>
    <definedName name="_SCH_22801_22801" localSheetId="5">#REF!</definedName>
    <definedName name="_SCH_22801_22801" localSheetId="6">#REF!</definedName>
    <definedName name="_SCH_22801_22801" localSheetId="7">#REF!</definedName>
    <definedName name="_SCH_22801_22801" localSheetId="8">#REF!</definedName>
    <definedName name="_SCH_22801_22801" localSheetId="9">#REF!</definedName>
    <definedName name="_SCH_22801_22801" localSheetId="10">#REF!</definedName>
    <definedName name="_SCH_22801_22801" localSheetId="16">#REF!</definedName>
    <definedName name="_SCH_22801_22801" localSheetId="17">#REF!</definedName>
    <definedName name="_SCH_22801_22801" localSheetId="13">#REF!</definedName>
    <definedName name="_SCH_22801_22801" localSheetId="14">#REF!</definedName>
    <definedName name="_SCH_22801_22801" localSheetId="15">#REF!</definedName>
    <definedName name="_SCH_22801_22801" localSheetId="12">#REF!</definedName>
    <definedName name="_SCH_22801_22801" localSheetId="19">#REF!</definedName>
    <definedName name="_SCH_22801_22801" localSheetId="18">#REF!</definedName>
    <definedName name="_SCH_22801_22801" localSheetId="1">#REF!</definedName>
    <definedName name="_SCH_22801_22801" localSheetId="2">#REF!</definedName>
    <definedName name="_SCH_22801_22801" localSheetId="3">#REF!</definedName>
    <definedName name="_SCH_22801_22801" localSheetId="11">#REF!</definedName>
    <definedName name="_SCH_22801_22801">#REF!</definedName>
    <definedName name="_SCH_22801_22806" localSheetId="4">#REF!</definedName>
    <definedName name="_SCH_22801_22806" localSheetId="5">#REF!</definedName>
    <definedName name="_SCH_22801_22806" localSheetId="6">#REF!</definedName>
    <definedName name="_SCH_22801_22806" localSheetId="7">#REF!</definedName>
    <definedName name="_SCH_22801_22806" localSheetId="8">#REF!</definedName>
    <definedName name="_SCH_22801_22806" localSheetId="9">#REF!</definedName>
    <definedName name="_SCH_22801_22806" localSheetId="10">#REF!</definedName>
    <definedName name="_SCH_22801_22806" localSheetId="16">#REF!</definedName>
    <definedName name="_SCH_22801_22806" localSheetId="17">#REF!</definedName>
    <definedName name="_SCH_22801_22806" localSheetId="13">#REF!</definedName>
    <definedName name="_SCH_22801_22806" localSheetId="14">#REF!</definedName>
    <definedName name="_SCH_22801_22806" localSheetId="15">#REF!</definedName>
    <definedName name="_SCH_22801_22806" localSheetId="12">#REF!</definedName>
    <definedName name="_SCH_22801_22806" localSheetId="19">#REF!</definedName>
    <definedName name="_SCH_22801_22806" localSheetId="18">#REF!</definedName>
    <definedName name="_SCH_22801_22806" localSheetId="1">#REF!</definedName>
    <definedName name="_SCH_22801_22806" localSheetId="2">#REF!</definedName>
    <definedName name="_SCH_22801_22806" localSheetId="3">#REF!</definedName>
    <definedName name="_SCH_22801_22806" localSheetId="11">#REF!</definedName>
    <definedName name="_SCH_22801_22806">#REF!</definedName>
    <definedName name="_SCH_22801_22807" localSheetId="4">#REF!</definedName>
    <definedName name="_SCH_22801_22807" localSheetId="5">#REF!</definedName>
    <definedName name="_SCH_22801_22807" localSheetId="6">#REF!</definedName>
    <definedName name="_SCH_22801_22807" localSheetId="7">#REF!</definedName>
    <definedName name="_SCH_22801_22807" localSheetId="8">#REF!</definedName>
    <definedName name="_SCH_22801_22807" localSheetId="9">#REF!</definedName>
    <definedName name="_SCH_22801_22807" localSheetId="10">#REF!</definedName>
    <definedName name="_SCH_22801_22807" localSheetId="16">#REF!</definedName>
    <definedName name="_SCH_22801_22807" localSheetId="17">#REF!</definedName>
    <definedName name="_SCH_22801_22807" localSheetId="13">#REF!</definedName>
    <definedName name="_SCH_22801_22807" localSheetId="14">#REF!</definedName>
    <definedName name="_SCH_22801_22807" localSheetId="15">#REF!</definedName>
    <definedName name="_SCH_22801_22807" localSheetId="12">#REF!</definedName>
    <definedName name="_SCH_22801_22807" localSheetId="19">#REF!</definedName>
    <definedName name="_SCH_22801_22807" localSheetId="18">#REF!</definedName>
    <definedName name="_SCH_22801_22807" localSheetId="1">#REF!</definedName>
    <definedName name="_SCH_22801_22807" localSheetId="2">#REF!</definedName>
    <definedName name="_SCH_22801_22807" localSheetId="3">#REF!</definedName>
    <definedName name="_SCH_22801_22807" localSheetId="11">#REF!</definedName>
    <definedName name="_SCH_22801_22807">#REF!</definedName>
    <definedName name="_SCH_23001_23001" localSheetId="4">#REF!</definedName>
    <definedName name="_SCH_23001_23001" localSheetId="5">#REF!</definedName>
    <definedName name="_SCH_23001_23001" localSheetId="6">#REF!</definedName>
    <definedName name="_SCH_23001_23001" localSheetId="7">#REF!</definedName>
    <definedName name="_SCH_23001_23001" localSheetId="8">#REF!</definedName>
    <definedName name="_SCH_23001_23001" localSheetId="9">#REF!</definedName>
    <definedName name="_SCH_23001_23001" localSheetId="10">#REF!</definedName>
    <definedName name="_SCH_23001_23001" localSheetId="16">#REF!</definedName>
    <definedName name="_SCH_23001_23001" localSheetId="17">#REF!</definedName>
    <definedName name="_SCH_23001_23001" localSheetId="13">#REF!</definedName>
    <definedName name="_SCH_23001_23001" localSheetId="14">#REF!</definedName>
    <definedName name="_SCH_23001_23001" localSheetId="15">#REF!</definedName>
    <definedName name="_SCH_23001_23001" localSheetId="12">#REF!</definedName>
    <definedName name="_SCH_23001_23001" localSheetId="19">#REF!</definedName>
    <definedName name="_SCH_23001_23001" localSheetId="18">#REF!</definedName>
    <definedName name="_SCH_23001_23001" localSheetId="1">#REF!</definedName>
    <definedName name="_SCH_23001_23001" localSheetId="2">#REF!</definedName>
    <definedName name="_SCH_23001_23001" localSheetId="3">#REF!</definedName>
    <definedName name="_SCH_23001_23001" localSheetId="11">#REF!</definedName>
    <definedName name="_SCH_23001_23001">#REF!</definedName>
    <definedName name="_SCH_23301_23301" localSheetId="4">#REF!</definedName>
    <definedName name="_SCH_23301_23301" localSheetId="5">#REF!</definedName>
    <definedName name="_SCH_23301_23301" localSheetId="6">#REF!</definedName>
    <definedName name="_SCH_23301_23301" localSheetId="7">#REF!</definedName>
    <definedName name="_SCH_23301_23301" localSheetId="8">#REF!</definedName>
    <definedName name="_SCH_23301_23301" localSheetId="9">#REF!</definedName>
    <definedName name="_SCH_23301_23301" localSheetId="10">#REF!</definedName>
    <definedName name="_SCH_23301_23301" localSheetId="16">#REF!</definedName>
    <definedName name="_SCH_23301_23301" localSheetId="17">#REF!</definedName>
    <definedName name="_SCH_23301_23301" localSheetId="13">#REF!</definedName>
    <definedName name="_SCH_23301_23301" localSheetId="14">#REF!</definedName>
    <definedName name="_SCH_23301_23301" localSheetId="15">#REF!</definedName>
    <definedName name="_SCH_23301_23301" localSheetId="12">#REF!</definedName>
    <definedName name="_SCH_23301_23301" localSheetId="19">#REF!</definedName>
    <definedName name="_SCH_23301_23301" localSheetId="18">#REF!</definedName>
    <definedName name="_SCH_23301_23301" localSheetId="1">#REF!</definedName>
    <definedName name="_SCH_23301_23301" localSheetId="2">#REF!</definedName>
    <definedName name="_SCH_23301_23301" localSheetId="3">#REF!</definedName>
    <definedName name="_SCH_23301_23301" localSheetId="11">#REF!</definedName>
    <definedName name="_SCH_23301_23301">#REF!</definedName>
    <definedName name="_SCH_23301_23302" localSheetId="4">#REF!</definedName>
    <definedName name="_SCH_23301_23302" localSheetId="5">#REF!</definedName>
    <definedName name="_SCH_23301_23302" localSheetId="6">#REF!</definedName>
    <definedName name="_SCH_23301_23302" localSheetId="7">#REF!</definedName>
    <definedName name="_SCH_23301_23302" localSheetId="8">#REF!</definedName>
    <definedName name="_SCH_23301_23302" localSheetId="9">#REF!</definedName>
    <definedName name="_SCH_23301_23302" localSheetId="10">#REF!</definedName>
    <definedName name="_SCH_23301_23302" localSheetId="16">#REF!</definedName>
    <definedName name="_SCH_23301_23302" localSheetId="17">#REF!</definedName>
    <definedName name="_SCH_23301_23302" localSheetId="13">#REF!</definedName>
    <definedName name="_SCH_23301_23302" localSheetId="14">#REF!</definedName>
    <definedName name="_SCH_23301_23302" localSheetId="15">#REF!</definedName>
    <definedName name="_SCH_23301_23302" localSheetId="12">#REF!</definedName>
    <definedName name="_SCH_23301_23302" localSheetId="19">#REF!</definedName>
    <definedName name="_SCH_23301_23302" localSheetId="18">#REF!</definedName>
    <definedName name="_SCH_23301_23302" localSheetId="1">#REF!</definedName>
    <definedName name="_SCH_23301_23302" localSheetId="2">#REF!</definedName>
    <definedName name="_SCH_23301_23302" localSheetId="3">#REF!</definedName>
    <definedName name="_SCH_23301_23302" localSheetId="11">#REF!</definedName>
    <definedName name="_SCH_23301_23302">#REF!</definedName>
    <definedName name="_SCH_23301_23306" localSheetId="4">#REF!</definedName>
    <definedName name="_SCH_23301_23306" localSheetId="5">#REF!</definedName>
    <definedName name="_SCH_23301_23306" localSheetId="6">#REF!</definedName>
    <definedName name="_SCH_23301_23306" localSheetId="7">#REF!</definedName>
    <definedName name="_SCH_23301_23306" localSheetId="8">#REF!</definedName>
    <definedName name="_SCH_23301_23306" localSheetId="9">#REF!</definedName>
    <definedName name="_SCH_23301_23306" localSheetId="10">#REF!</definedName>
    <definedName name="_SCH_23301_23306" localSheetId="16">#REF!</definedName>
    <definedName name="_SCH_23301_23306" localSheetId="17">#REF!</definedName>
    <definedName name="_SCH_23301_23306" localSheetId="13">#REF!</definedName>
    <definedName name="_SCH_23301_23306" localSheetId="14">#REF!</definedName>
    <definedName name="_SCH_23301_23306" localSheetId="15">#REF!</definedName>
    <definedName name="_SCH_23301_23306" localSheetId="12">#REF!</definedName>
    <definedName name="_SCH_23301_23306" localSheetId="19">#REF!</definedName>
    <definedName name="_SCH_23301_23306" localSheetId="18">#REF!</definedName>
    <definedName name="_SCH_23301_23306" localSheetId="1">#REF!</definedName>
    <definedName name="_SCH_23301_23306" localSheetId="2">#REF!</definedName>
    <definedName name="_SCH_23301_23306" localSheetId="3">#REF!</definedName>
    <definedName name="_SCH_23301_23306" localSheetId="11">#REF!</definedName>
    <definedName name="_SCH_23301_23306">#REF!</definedName>
    <definedName name="_SCH_23301_23307" localSheetId="4">#REF!</definedName>
    <definedName name="_SCH_23301_23307" localSheetId="5">#REF!</definedName>
    <definedName name="_SCH_23301_23307" localSheetId="6">#REF!</definedName>
    <definedName name="_SCH_23301_23307" localSheetId="7">#REF!</definedName>
    <definedName name="_SCH_23301_23307" localSheetId="8">#REF!</definedName>
    <definedName name="_SCH_23301_23307" localSheetId="9">#REF!</definedName>
    <definedName name="_SCH_23301_23307" localSheetId="10">#REF!</definedName>
    <definedName name="_SCH_23301_23307" localSheetId="16">#REF!</definedName>
    <definedName name="_SCH_23301_23307" localSheetId="17">#REF!</definedName>
    <definedName name="_SCH_23301_23307" localSheetId="13">#REF!</definedName>
    <definedName name="_SCH_23301_23307" localSheetId="14">#REF!</definedName>
    <definedName name="_SCH_23301_23307" localSheetId="15">#REF!</definedName>
    <definedName name="_SCH_23301_23307" localSheetId="12">#REF!</definedName>
    <definedName name="_SCH_23301_23307" localSheetId="19">#REF!</definedName>
    <definedName name="_SCH_23301_23307" localSheetId="18">#REF!</definedName>
    <definedName name="_SCH_23301_23307" localSheetId="1">#REF!</definedName>
    <definedName name="_SCH_23301_23307" localSheetId="2">#REF!</definedName>
    <definedName name="_SCH_23301_23307" localSheetId="3">#REF!</definedName>
    <definedName name="_SCH_23301_23307" localSheetId="11">#REF!</definedName>
    <definedName name="_SCH_23301_23307">#REF!</definedName>
    <definedName name="_SCH_23401_23401" localSheetId="4">#REF!</definedName>
    <definedName name="_SCH_23401_23401" localSheetId="5">#REF!</definedName>
    <definedName name="_SCH_23401_23401" localSheetId="6">#REF!</definedName>
    <definedName name="_SCH_23401_23401" localSheetId="7">#REF!</definedName>
    <definedName name="_SCH_23401_23401" localSheetId="8">#REF!</definedName>
    <definedName name="_SCH_23401_23401" localSheetId="9">#REF!</definedName>
    <definedName name="_SCH_23401_23401" localSheetId="10">#REF!</definedName>
    <definedName name="_SCH_23401_23401" localSheetId="16">#REF!</definedName>
    <definedName name="_SCH_23401_23401" localSheetId="17">#REF!</definedName>
    <definedName name="_SCH_23401_23401" localSheetId="13">#REF!</definedName>
    <definedName name="_SCH_23401_23401" localSheetId="14">#REF!</definedName>
    <definedName name="_SCH_23401_23401" localSheetId="15">#REF!</definedName>
    <definedName name="_SCH_23401_23401" localSheetId="12">#REF!</definedName>
    <definedName name="_SCH_23401_23401" localSheetId="19">#REF!</definedName>
    <definedName name="_SCH_23401_23401" localSheetId="18">#REF!</definedName>
    <definedName name="_SCH_23401_23401" localSheetId="1">#REF!</definedName>
    <definedName name="_SCH_23401_23401" localSheetId="2">#REF!</definedName>
    <definedName name="_SCH_23401_23401" localSheetId="3">#REF!</definedName>
    <definedName name="_SCH_23401_23401" localSheetId="11">#REF!</definedName>
    <definedName name="_SCH_23401_23401">#REF!</definedName>
    <definedName name="_SCH_23501_23501" localSheetId="4">#REF!</definedName>
    <definedName name="_SCH_23501_23501" localSheetId="5">#REF!</definedName>
    <definedName name="_SCH_23501_23501" localSheetId="6">#REF!</definedName>
    <definedName name="_SCH_23501_23501" localSheetId="7">#REF!</definedName>
    <definedName name="_SCH_23501_23501" localSheetId="8">#REF!</definedName>
    <definedName name="_SCH_23501_23501" localSheetId="9">#REF!</definedName>
    <definedName name="_SCH_23501_23501" localSheetId="10">#REF!</definedName>
    <definedName name="_SCH_23501_23501" localSheetId="16">#REF!</definedName>
    <definedName name="_SCH_23501_23501" localSheetId="17">#REF!</definedName>
    <definedName name="_SCH_23501_23501" localSheetId="13">#REF!</definedName>
    <definedName name="_SCH_23501_23501" localSheetId="14">#REF!</definedName>
    <definedName name="_SCH_23501_23501" localSheetId="15">#REF!</definedName>
    <definedName name="_SCH_23501_23501" localSheetId="12">#REF!</definedName>
    <definedName name="_SCH_23501_23501" localSheetId="19">#REF!</definedName>
    <definedName name="_SCH_23501_23501" localSheetId="18">#REF!</definedName>
    <definedName name="_SCH_23501_23501" localSheetId="1">#REF!</definedName>
    <definedName name="_SCH_23501_23501" localSheetId="2">#REF!</definedName>
    <definedName name="_SCH_23501_23501" localSheetId="3">#REF!</definedName>
    <definedName name="_SCH_23501_23501" localSheetId="11">#REF!</definedName>
    <definedName name="_SCH_23501_23501">#REF!</definedName>
    <definedName name="_SCH_23501_23502" localSheetId="4">#REF!</definedName>
    <definedName name="_SCH_23501_23502" localSheetId="5">#REF!</definedName>
    <definedName name="_SCH_23501_23502" localSheetId="6">#REF!</definedName>
    <definedName name="_SCH_23501_23502" localSheetId="7">#REF!</definedName>
    <definedName name="_SCH_23501_23502" localSheetId="8">#REF!</definedName>
    <definedName name="_SCH_23501_23502" localSheetId="9">#REF!</definedName>
    <definedName name="_SCH_23501_23502" localSheetId="10">#REF!</definedName>
    <definedName name="_SCH_23501_23502" localSheetId="16">#REF!</definedName>
    <definedName name="_SCH_23501_23502" localSheetId="17">#REF!</definedName>
    <definedName name="_SCH_23501_23502" localSheetId="13">#REF!</definedName>
    <definedName name="_SCH_23501_23502" localSheetId="14">#REF!</definedName>
    <definedName name="_SCH_23501_23502" localSheetId="15">#REF!</definedName>
    <definedName name="_SCH_23501_23502" localSheetId="12">#REF!</definedName>
    <definedName name="_SCH_23501_23502" localSheetId="19">#REF!</definedName>
    <definedName name="_SCH_23501_23502" localSheetId="18">#REF!</definedName>
    <definedName name="_SCH_23501_23502" localSheetId="1">#REF!</definedName>
    <definedName name="_SCH_23501_23502" localSheetId="2">#REF!</definedName>
    <definedName name="_SCH_23501_23502" localSheetId="3">#REF!</definedName>
    <definedName name="_SCH_23501_23502" localSheetId="11">#REF!</definedName>
    <definedName name="_SCH_23501_23502">#REF!</definedName>
    <definedName name="_SCH_23901_23901" localSheetId="4">#REF!</definedName>
    <definedName name="_SCH_23901_23901" localSheetId="5">#REF!</definedName>
    <definedName name="_SCH_23901_23901" localSheetId="6">#REF!</definedName>
    <definedName name="_SCH_23901_23901" localSheetId="7">#REF!</definedName>
    <definedName name="_SCH_23901_23901" localSheetId="8">#REF!</definedName>
    <definedName name="_SCH_23901_23901" localSheetId="9">#REF!</definedName>
    <definedName name="_SCH_23901_23901" localSheetId="10">#REF!</definedName>
    <definedName name="_SCH_23901_23901" localSheetId="16">#REF!</definedName>
    <definedName name="_SCH_23901_23901" localSheetId="17">#REF!</definedName>
    <definedName name="_SCH_23901_23901" localSheetId="13">#REF!</definedName>
    <definedName name="_SCH_23901_23901" localSheetId="14">#REF!</definedName>
    <definedName name="_SCH_23901_23901" localSheetId="15">#REF!</definedName>
    <definedName name="_SCH_23901_23901" localSheetId="12">#REF!</definedName>
    <definedName name="_SCH_23901_23901" localSheetId="19">#REF!</definedName>
    <definedName name="_SCH_23901_23901" localSheetId="18">#REF!</definedName>
    <definedName name="_SCH_23901_23901" localSheetId="1">#REF!</definedName>
    <definedName name="_SCH_23901_23901" localSheetId="2">#REF!</definedName>
    <definedName name="_SCH_23901_23901" localSheetId="3">#REF!</definedName>
    <definedName name="_SCH_23901_23901" localSheetId="11">#REF!</definedName>
    <definedName name="_SCH_23901_23901">#REF!</definedName>
    <definedName name="_SCH_23901_23902" localSheetId="4">#REF!</definedName>
    <definedName name="_SCH_23901_23902" localSheetId="5">#REF!</definedName>
    <definedName name="_SCH_23901_23902" localSheetId="6">#REF!</definedName>
    <definedName name="_SCH_23901_23902" localSheetId="7">#REF!</definedName>
    <definedName name="_SCH_23901_23902" localSheetId="8">#REF!</definedName>
    <definedName name="_SCH_23901_23902" localSheetId="9">#REF!</definedName>
    <definedName name="_SCH_23901_23902" localSheetId="10">#REF!</definedName>
    <definedName name="_SCH_23901_23902" localSheetId="16">#REF!</definedName>
    <definedName name="_SCH_23901_23902" localSheetId="17">#REF!</definedName>
    <definedName name="_SCH_23901_23902" localSheetId="13">#REF!</definedName>
    <definedName name="_SCH_23901_23902" localSheetId="14">#REF!</definedName>
    <definedName name="_SCH_23901_23902" localSheetId="15">#REF!</definedName>
    <definedName name="_SCH_23901_23902" localSheetId="12">#REF!</definedName>
    <definedName name="_SCH_23901_23902" localSheetId="19">#REF!</definedName>
    <definedName name="_SCH_23901_23902" localSheetId="18">#REF!</definedName>
    <definedName name="_SCH_23901_23902" localSheetId="1">#REF!</definedName>
    <definedName name="_SCH_23901_23902" localSheetId="2">#REF!</definedName>
    <definedName name="_SCH_23901_23902" localSheetId="3">#REF!</definedName>
    <definedName name="_SCH_23901_23902" localSheetId="11">#REF!</definedName>
    <definedName name="_SCH_23901_23902">#REF!</definedName>
    <definedName name="_SCH_701_701" localSheetId="4">#REF!</definedName>
    <definedName name="_SCH_701_701" localSheetId="5">#REF!</definedName>
    <definedName name="_SCH_701_701" localSheetId="6">#REF!</definedName>
    <definedName name="_SCH_701_701" localSheetId="7">#REF!</definedName>
    <definedName name="_SCH_701_701" localSheetId="8">#REF!</definedName>
    <definedName name="_SCH_701_701" localSheetId="9">#REF!</definedName>
    <definedName name="_SCH_701_701" localSheetId="10">#REF!</definedName>
    <definedName name="_SCH_701_701" localSheetId="16">#REF!</definedName>
    <definedName name="_SCH_701_701" localSheetId="17">#REF!</definedName>
    <definedName name="_SCH_701_701" localSheetId="13">#REF!</definedName>
    <definedName name="_SCH_701_701" localSheetId="14">#REF!</definedName>
    <definedName name="_SCH_701_701" localSheetId="15">#REF!</definedName>
    <definedName name="_SCH_701_701" localSheetId="12">#REF!</definedName>
    <definedName name="_SCH_701_701" localSheetId="19">#REF!</definedName>
    <definedName name="_SCH_701_701" localSheetId="18">#REF!</definedName>
    <definedName name="_SCH_701_701" localSheetId="1">#REF!</definedName>
    <definedName name="_SCH_701_701" localSheetId="2">#REF!</definedName>
    <definedName name="_SCH_701_701" localSheetId="3">#REF!</definedName>
    <definedName name="_SCH_701_701" localSheetId="11">#REF!</definedName>
    <definedName name="_SCH_701_701">#REF!</definedName>
    <definedName name="_SCH_701_702" localSheetId="4">#REF!</definedName>
    <definedName name="_SCH_701_702" localSheetId="5">#REF!</definedName>
    <definedName name="_SCH_701_702" localSheetId="6">#REF!</definedName>
    <definedName name="_SCH_701_702" localSheetId="7">#REF!</definedName>
    <definedName name="_SCH_701_702" localSheetId="8">#REF!</definedName>
    <definedName name="_SCH_701_702" localSheetId="9">#REF!</definedName>
    <definedName name="_SCH_701_702" localSheetId="10">#REF!</definedName>
    <definedName name="_SCH_701_702" localSheetId="16">#REF!</definedName>
    <definedName name="_SCH_701_702" localSheetId="17">#REF!</definedName>
    <definedName name="_SCH_701_702" localSheetId="13">#REF!</definedName>
    <definedName name="_SCH_701_702" localSheetId="14">#REF!</definedName>
    <definedName name="_SCH_701_702" localSheetId="15">#REF!</definedName>
    <definedName name="_SCH_701_702" localSheetId="12">#REF!</definedName>
    <definedName name="_SCH_701_702" localSheetId="19">#REF!</definedName>
    <definedName name="_SCH_701_702" localSheetId="18">#REF!</definedName>
    <definedName name="_SCH_701_702" localSheetId="1">#REF!</definedName>
    <definedName name="_SCH_701_702" localSheetId="2">#REF!</definedName>
    <definedName name="_SCH_701_702" localSheetId="3">#REF!</definedName>
    <definedName name="_SCH_701_702" localSheetId="11">#REF!</definedName>
    <definedName name="_SCH_701_702">#REF!</definedName>
    <definedName name="_set1" localSheetId="4">#REF!</definedName>
    <definedName name="_set1" localSheetId="5">#REF!</definedName>
    <definedName name="_set1" localSheetId="6">#REF!</definedName>
    <definedName name="_set1" localSheetId="7">#REF!</definedName>
    <definedName name="_set1" localSheetId="8">#REF!</definedName>
    <definedName name="_set1" localSheetId="9">#REF!</definedName>
    <definedName name="_set1" localSheetId="10">#REF!</definedName>
    <definedName name="_set1" localSheetId="16">#REF!</definedName>
    <definedName name="_set1" localSheetId="17">#REF!</definedName>
    <definedName name="_set1" localSheetId="13">#REF!</definedName>
    <definedName name="_set1" localSheetId="14">#REF!</definedName>
    <definedName name="_set1" localSheetId="15">#REF!</definedName>
    <definedName name="_set1" localSheetId="12">#REF!</definedName>
    <definedName name="_set1" localSheetId="19">#REF!</definedName>
    <definedName name="_set1" localSheetId="18">#REF!</definedName>
    <definedName name="_set1" localSheetId="1">#REF!</definedName>
    <definedName name="_set1" localSheetId="2">#REF!</definedName>
    <definedName name="_set1" localSheetId="3">#REF!</definedName>
    <definedName name="_set1" localSheetId="11">#REF!</definedName>
    <definedName name="_set1">#REF!</definedName>
    <definedName name="_set2" localSheetId="4">#REF!</definedName>
    <definedName name="_set2" localSheetId="5">#REF!</definedName>
    <definedName name="_set2" localSheetId="6">#REF!</definedName>
    <definedName name="_set2" localSheetId="7">#REF!</definedName>
    <definedName name="_set2" localSheetId="8">#REF!</definedName>
    <definedName name="_set2" localSheetId="9">#REF!</definedName>
    <definedName name="_set2" localSheetId="10">#REF!</definedName>
    <definedName name="_set2" localSheetId="16">#REF!</definedName>
    <definedName name="_set2" localSheetId="17">#REF!</definedName>
    <definedName name="_set2" localSheetId="13">#REF!</definedName>
    <definedName name="_set2" localSheetId="14">#REF!</definedName>
    <definedName name="_set2" localSheetId="15">#REF!</definedName>
    <definedName name="_set2" localSheetId="12">#REF!</definedName>
    <definedName name="_set2" localSheetId="19">#REF!</definedName>
    <definedName name="_set2" localSheetId="18">#REF!</definedName>
    <definedName name="_set2" localSheetId="1">#REF!</definedName>
    <definedName name="_set2" localSheetId="2">#REF!</definedName>
    <definedName name="_set2" localSheetId="3">#REF!</definedName>
    <definedName name="_set2" localSheetId="11">#REF!</definedName>
    <definedName name="_set2">#REF!</definedName>
    <definedName name="_set3" localSheetId="4">#REF!</definedName>
    <definedName name="_set3" localSheetId="5">#REF!</definedName>
    <definedName name="_set3" localSheetId="6">#REF!</definedName>
    <definedName name="_set3" localSheetId="7">#REF!</definedName>
    <definedName name="_set3" localSheetId="8">#REF!</definedName>
    <definedName name="_set3" localSheetId="9">#REF!</definedName>
    <definedName name="_set3" localSheetId="10">#REF!</definedName>
    <definedName name="_set3" localSheetId="16">#REF!</definedName>
    <definedName name="_set3" localSheetId="17">#REF!</definedName>
    <definedName name="_set3" localSheetId="13">#REF!</definedName>
    <definedName name="_set3" localSheetId="14">#REF!</definedName>
    <definedName name="_set3" localSheetId="15">#REF!</definedName>
    <definedName name="_set3" localSheetId="12">#REF!</definedName>
    <definedName name="_set3" localSheetId="19">#REF!</definedName>
    <definedName name="_set3" localSheetId="18">#REF!</definedName>
    <definedName name="_set3" localSheetId="1">#REF!</definedName>
    <definedName name="_set3" localSheetId="2">#REF!</definedName>
    <definedName name="_set3" localSheetId="3">#REF!</definedName>
    <definedName name="_set3" localSheetId="11">#REF!</definedName>
    <definedName name="_set3">#REF!</definedName>
    <definedName name="_set4" localSheetId="4">#REF!</definedName>
    <definedName name="_set4" localSheetId="5">#REF!</definedName>
    <definedName name="_set4" localSheetId="6">#REF!</definedName>
    <definedName name="_set4" localSheetId="7">#REF!</definedName>
    <definedName name="_set4" localSheetId="8">#REF!</definedName>
    <definedName name="_set4" localSheetId="9">#REF!</definedName>
    <definedName name="_set4" localSheetId="10">#REF!</definedName>
    <definedName name="_set4" localSheetId="16">#REF!</definedName>
    <definedName name="_set4" localSheetId="17">#REF!</definedName>
    <definedName name="_set4" localSheetId="13">#REF!</definedName>
    <definedName name="_set4" localSheetId="14">#REF!</definedName>
    <definedName name="_set4" localSheetId="15">#REF!</definedName>
    <definedName name="_set4" localSheetId="12">#REF!</definedName>
    <definedName name="_set4" localSheetId="19">#REF!</definedName>
    <definedName name="_set4" localSheetId="18">#REF!</definedName>
    <definedName name="_set4" localSheetId="1">#REF!</definedName>
    <definedName name="_set4" localSheetId="2">#REF!</definedName>
    <definedName name="_set4" localSheetId="3">#REF!</definedName>
    <definedName name="_set4" localSheetId="11">#REF!</definedName>
    <definedName name="_set4">#REF!</definedName>
    <definedName name="_set5" localSheetId="4">#REF!</definedName>
    <definedName name="_set5" localSheetId="5">#REF!</definedName>
    <definedName name="_set5" localSheetId="6">#REF!</definedName>
    <definedName name="_set5" localSheetId="7">#REF!</definedName>
    <definedName name="_set5" localSheetId="8">#REF!</definedName>
    <definedName name="_set5" localSheetId="9">#REF!</definedName>
    <definedName name="_set5" localSheetId="10">#REF!</definedName>
    <definedName name="_set5" localSheetId="16">#REF!</definedName>
    <definedName name="_set5" localSheetId="17">#REF!</definedName>
    <definedName name="_set5" localSheetId="13">#REF!</definedName>
    <definedName name="_set5" localSheetId="14">#REF!</definedName>
    <definedName name="_set5" localSheetId="15">#REF!</definedName>
    <definedName name="_set5" localSheetId="12">#REF!</definedName>
    <definedName name="_set5" localSheetId="19">#REF!</definedName>
    <definedName name="_set5" localSheetId="18">#REF!</definedName>
    <definedName name="_set5" localSheetId="1">#REF!</definedName>
    <definedName name="_set5" localSheetId="2">#REF!</definedName>
    <definedName name="_set5" localSheetId="3">#REF!</definedName>
    <definedName name="_set5" localSheetId="11">#REF!</definedName>
    <definedName name="_set5">#REF!</definedName>
    <definedName name="_set6" localSheetId="4">#REF!</definedName>
    <definedName name="_set6" localSheetId="5">#REF!</definedName>
    <definedName name="_set6" localSheetId="6">#REF!</definedName>
    <definedName name="_set6" localSheetId="7">#REF!</definedName>
    <definedName name="_set6" localSheetId="8">#REF!</definedName>
    <definedName name="_set6" localSheetId="9">#REF!</definedName>
    <definedName name="_set6" localSheetId="10">#REF!</definedName>
    <definedName name="_set6" localSheetId="16">#REF!</definedName>
    <definedName name="_set6" localSheetId="17">#REF!</definedName>
    <definedName name="_set6" localSheetId="13">#REF!</definedName>
    <definedName name="_set6" localSheetId="14">#REF!</definedName>
    <definedName name="_set6" localSheetId="15">#REF!</definedName>
    <definedName name="_set6" localSheetId="12">#REF!</definedName>
    <definedName name="_set6" localSheetId="19">#REF!</definedName>
    <definedName name="_set6" localSheetId="18">#REF!</definedName>
    <definedName name="_set6" localSheetId="1">#REF!</definedName>
    <definedName name="_set6" localSheetId="2">#REF!</definedName>
    <definedName name="_set6" localSheetId="3">#REF!</definedName>
    <definedName name="_set6" localSheetId="11">#REF!</definedName>
    <definedName name="_set6">#REF!</definedName>
    <definedName name="_set7" localSheetId="4">#REF!</definedName>
    <definedName name="_set7" localSheetId="5">#REF!</definedName>
    <definedName name="_set7" localSheetId="6">#REF!</definedName>
    <definedName name="_set7" localSheetId="7">#REF!</definedName>
    <definedName name="_set7" localSheetId="8">#REF!</definedName>
    <definedName name="_set7" localSheetId="9">#REF!</definedName>
    <definedName name="_set7" localSheetId="10">#REF!</definedName>
    <definedName name="_set7" localSheetId="16">#REF!</definedName>
    <definedName name="_set7" localSheetId="17">#REF!</definedName>
    <definedName name="_set7" localSheetId="13">#REF!</definedName>
    <definedName name="_set7" localSheetId="14">#REF!</definedName>
    <definedName name="_set7" localSheetId="15">#REF!</definedName>
    <definedName name="_set7" localSheetId="12">#REF!</definedName>
    <definedName name="_set7" localSheetId="19">#REF!</definedName>
    <definedName name="_set7" localSheetId="18">#REF!</definedName>
    <definedName name="_set7" localSheetId="1">#REF!</definedName>
    <definedName name="_set7" localSheetId="2">#REF!</definedName>
    <definedName name="_set7" localSheetId="3">#REF!</definedName>
    <definedName name="_set7" localSheetId="11">#REF!</definedName>
    <definedName name="_set7">#REF!</definedName>
    <definedName name="_set8" localSheetId="4">#REF!</definedName>
    <definedName name="_set8" localSheetId="5">#REF!</definedName>
    <definedName name="_set8" localSheetId="6">#REF!</definedName>
    <definedName name="_set8" localSheetId="7">#REF!</definedName>
    <definedName name="_set8" localSheetId="8">#REF!</definedName>
    <definedName name="_set8" localSheetId="9">#REF!</definedName>
    <definedName name="_set8" localSheetId="10">#REF!</definedName>
    <definedName name="_set8" localSheetId="16">#REF!</definedName>
    <definedName name="_set8" localSheetId="17">#REF!</definedName>
    <definedName name="_set8" localSheetId="13">#REF!</definedName>
    <definedName name="_set8" localSheetId="14">#REF!</definedName>
    <definedName name="_set8" localSheetId="15">#REF!</definedName>
    <definedName name="_set8" localSheetId="12">#REF!</definedName>
    <definedName name="_set8" localSheetId="19">#REF!</definedName>
    <definedName name="_set8" localSheetId="18">#REF!</definedName>
    <definedName name="_set8" localSheetId="1">#REF!</definedName>
    <definedName name="_set8" localSheetId="2">#REF!</definedName>
    <definedName name="_set8" localSheetId="3">#REF!</definedName>
    <definedName name="_set8" localSheetId="11">#REF!</definedName>
    <definedName name="_set8">#REF!</definedName>
    <definedName name="_st1" localSheetId="4">#REF!</definedName>
    <definedName name="_st1" localSheetId="5">#REF!</definedName>
    <definedName name="_st1" localSheetId="6">#REF!</definedName>
    <definedName name="_st1" localSheetId="7">#REF!</definedName>
    <definedName name="_st1" localSheetId="8">#REF!</definedName>
    <definedName name="_st1" localSheetId="9">#REF!</definedName>
    <definedName name="_st1" localSheetId="10">#REF!</definedName>
    <definedName name="_st1" localSheetId="16">#REF!</definedName>
    <definedName name="_st1" localSheetId="17">#REF!</definedName>
    <definedName name="_st1" localSheetId="13">#REF!</definedName>
    <definedName name="_st1" localSheetId="14">#REF!</definedName>
    <definedName name="_st1" localSheetId="15">#REF!</definedName>
    <definedName name="_st1" localSheetId="12">#REF!</definedName>
    <definedName name="_st1" localSheetId="19">#REF!</definedName>
    <definedName name="_st1" localSheetId="18">#REF!</definedName>
    <definedName name="_st1" localSheetId="1">#REF!</definedName>
    <definedName name="_st1" localSheetId="2">#REF!</definedName>
    <definedName name="_st1" localSheetId="3">#REF!</definedName>
    <definedName name="_st1" localSheetId="11">#REF!</definedName>
    <definedName name="_st1">#REF!</definedName>
    <definedName name="_tabmercati" localSheetId="4">#REF!</definedName>
    <definedName name="_tabmercati" localSheetId="5">#REF!</definedName>
    <definedName name="_tabmercati" localSheetId="6">#REF!</definedName>
    <definedName name="_tabmercati" localSheetId="7">#REF!</definedName>
    <definedName name="_tabmercati" localSheetId="8">#REF!</definedName>
    <definedName name="_tabmercati" localSheetId="9">#REF!</definedName>
    <definedName name="_tabmercati" localSheetId="10">#REF!</definedName>
    <definedName name="_tabmercati" localSheetId="16">#REF!</definedName>
    <definedName name="_tabmercati" localSheetId="17">#REF!</definedName>
    <definedName name="_tabmercati" localSheetId="13">#REF!</definedName>
    <definedName name="_tabmercati" localSheetId="14">#REF!</definedName>
    <definedName name="_tabmercati" localSheetId="15">#REF!</definedName>
    <definedName name="_tabmercati" localSheetId="12">#REF!</definedName>
    <definedName name="_tabmercati" localSheetId="19">#REF!</definedName>
    <definedName name="_tabmercati" localSheetId="18">#REF!</definedName>
    <definedName name="_tabmercati" localSheetId="1">#REF!</definedName>
    <definedName name="_tabmercati" localSheetId="2">#REF!</definedName>
    <definedName name="_tabmercati" localSheetId="3">#REF!</definedName>
    <definedName name="_tabmercati" localSheetId="11">#REF!</definedName>
    <definedName name="_tabmercati">#REF!</definedName>
    <definedName name="_TDB1" localSheetId="4">#REF!</definedName>
    <definedName name="_TDB1" localSheetId="5">#REF!</definedName>
    <definedName name="_TDB1" localSheetId="6">#REF!</definedName>
    <definedName name="_TDB1" localSheetId="7">#REF!</definedName>
    <definedName name="_TDB1" localSheetId="8">#REF!</definedName>
    <definedName name="_TDB1" localSheetId="9">#REF!</definedName>
    <definedName name="_TDB1" localSheetId="10">#REF!</definedName>
    <definedName name="_TDB1" localSheetId="16">#REF!</definedName>
    <definedName name="_TDB1" localSheetId="17">#REF!</definedName>
    <definedName name="_TDB1" localSheetId="13">#REF!</definedName>
    <definedName name="_TDB1" localSheetId="14">#REF!</definedName>
    <definedName name="_TDB1" localSheetId="15">#REF!</definedName>
    <definedName name="_TDB1" localSheetId="12">#REF!</definedName>
    <definedName name="_TDB1" localSheetId="19">#REF!</definedName>
    <definedName name="_TDB1" localSheetId="18">#REF!</definedName>
    <definedName name="_TDB1" localSheetId="1">#REF!</definedName>
    <definedName name="_TDB1" localSheetId="2">#REF!</definedName>
    <definedName name="_TDB1" localSheetId="3">#REF!</definedName>
    <definedName name="_TDB1" localSheetId="11">#REF!</definedName>
    <definedName name="_TDB1">#REF!</definedName>
    <definedName name="_TDB2" localSheetId="4">#REF!</definedName>
    <definedName name="_TDB2" localSheetId="5">#REF!</definedName>
    <definedName name="_TDB2" localSheetId="6">#REF!</definedName>
    <definedName name="_TDB2" localSheetId="7">#REF!</definedName>
    <definedName name="_TDB2" localSheetId="8">#REF!</definedName>
    <definedName name="_TDB2" localSheetId="9">#REF!</definedName>
    <definedName name="_TDB2" localSheetId="10">#REF!</definedName>
    <definedName name="_TDB2" localSheetId="16">#REF!</definedName>
    <definedName name="_TDB2" localSheetId="17">#REF!</definedName>
    <definedName name="_TDB2" localSheetId="13">#REF!</definedName>
    <definedName name="_TDB2" localSheetId="14">#REF!</definedName>
    <definedName name="_TDB2" localSheetId="15">#REF!</definedName>
    <definedName name="_TDB2" localSheetId="12">#REF!</definedName>
    <definedName name="_TDB2" localSheetId="19">#REF!</definedName>
    <definedName name="_TDB2" localSheetId="18">#REF!</definedName>
    <definedName name="_TDB2" localSheetId="1">#REF!</definedName>
    <definedName name="_TDB2" localSheetId="2">#REF!</definedName>
    <definedName name="_TDB2" localSheetId="3">#REF!</definedName>
    <definedName name="_TDB2" localSheetId="11">#REF!</definedName>
    <definedName name="_TDB2">#REF!</definedName>
    <definedName name="_TT1" localSheetId="4">#REF!</definedName>
    <definedName name="_TT1" localSheetId="5">#REF!</definedName>
    <definedName name="_TT1" localSheetId="6">#REF!</definedName>
    <definedName name="_TT1" localSheetId="7">#REF!</definedName>
    <definedName name="_TT1" localSheetId="8">#REF!</definedName>
    <definedName name="_TT1" localSheetId="9">#REF!</definedName>
    <definedName name="_TT1" localSheetId="10">#REF!</definedName>
    <definedName name="_TT1" localSheetId="16">#REF!</definedName>
    <definedName name="_TT1" localSheetId="17">#REF!</definedName>
    <definedName name="_TT1" localSheetId="13">#REF!</definedName>
    <definedName name="_TT1" localSheetId="14">#REF!</definedName>
    <definedName name="_TT1" localSheetId="15">#REF!</definedName>
    <definedName name="_TT1" localSheetId="12">#REF!</definedName>
    <definedName name="_TT1" localSheetId="19">#REF!</definedName>
    <definedName name="_TT1" localSheetId="18">#REF!</definedName>
    <definedName name="_TT1" localSheetId="1">#REF!</definedName>
    <definedName name="_TT1" localSheetId="2">#REF!</definedName>
    <definedName name="_TT1" localSheetId="3">#REF!</definedName>
    <definedName name="_TT1" localSheetId="11">#REF!</definedName>
    <definedName name="_TT1">#REF!</definedName>
    <definedName name="_TT10" localSheetId="4">#REF!</definedName>
    <definedName name="_TT10" localSheetId="5">#REF!</definedName>
    <definedName name="_TT10" localSheetId="6">#REF!</definedName>
    <definedName name="_TT10" localSheetId="7">#REF!</definedName>
    <definedName name="_TT10" localSheetId="8">#REF!</definedName>
    <definedName name="_TT10" localSheetId="9">#REF!</definedName>
    <definedName name="_TT10" localSheetId="10">#REF!</definedName>
    <definedName name="_TT10" localSheetId="16">#REF!</definedName>
    <definedName name="_TT10" localSheetId="17">#REF!</definedName>
    <definedName name="_TT10" localSheetId="13">#REF!</definedName>
    <definedName name="_TT10" localSheetId="14">#REF!</definedName>
    <definedName name="_TT10" localSheetId="15">#REF!</definedName>
    <definedName name="_TT10" localSheetId="12">#REF!</definedName>
    <definedName name="_TT10" localSheetId="19">#REF!</definedName>
    <definedName name="_TT10" localSheetId="18">#REF!</definedName>
    <definedName name="_TT10" localSheetId="1">#REF!</definedName>
    <definedName name="_TT10" localSheetId="2">#REF!</definedName>
    <definedName name="_TT10" localSheetId="3">#REF!</definedName>
    <definedName name="_TT10" localSheetId="11">#REF!</definedName>
    <definedName name="_TT10">#REF!</definedName>
    <definedName name="_TT11" localSheetId="4">#REF!</definedName>
    <definedName name="_TT11" localSheetId="5">#REF!</definedName>
    <definedName name="_TT11" localSheetId="6">#REF!</definedName>
    <definedName name="_TT11" localSheetId="7">#REF!</definedName>
    <definedName name="_TT11" localSheetId="8">#REF!</definedName>
    <definedName name="_TT11" localSheetId="9">#REF!</definedName>
    <definedName name="_TT11" localSheetId="10">#REF!</definedName>
    <definedName name="_TT11" localSheetId="16">#REF!</definedName>
    <definedName name="_TT11" localSheetId="17">#REF!</definedName>
    <definedName name="_TT11" localSheetId="13">#REF!</definedName>
    <definedName name="_TT11" localSheetId="14">#REF!</definedName>
    <definedName name="_TT11" localSheetId="15">#REF!</definedName>
    <definedName name="_TT11" localSheetId="12">#REF!</definedName>
    <definedName name="_TT11" localSheetId="19">#REF!</definedName>
    <definedName name="_TT11" localSheetId="18">#REF!</definedName>
    <definedName name="_TT11" localSheetId="1">#REF!</definedName>
    <definedName name="_TT11" localSheetId="2">#REF!</definedName>
    <definedName name="_TT11" localSheetId="3">#REF!</definedName>
    <definedName name="_TT11" localSheetId="11">#REF!</definedName>
    <definedName name="_TT11">#REF!</definedName>
    <definedName name="_TT12" localSheetId="4">#REF!</definedName>
    <definedName name="_TT12" localSheetId="5">#REF!</definedName>
    <definedName name="_TT12" localSheetId="6">#REF!</definedName>
    <definedName name="_TT12" localSheetId="7">#REF!</definedName>
    <definedName name="_TT12" localSheetId="8">#REF!</definedName>
    <definedName name="_TT12" localSheetId="9">#REF!</definedName>
    <definedName name="_TT12" localSheetId="10">#REF!</definedName>
    <definedName name="_TT12" localSheetId="16">#REF!</definedName>
    <definedName name="_TT12" localSheetId="17">#REF!</definedName>
    <definedName name="_TT12" localSheetId="13">#REF!</definedName>
    <definedName name="_TT12" localSheetId="14">#REF!</definedName>
    <definedName name="_TT12" localSheetId="15">#REF!</definedName>
    <definedName name="_TT12" localSheetId="12">#REF!</definedName>
    <definedName name="_TT12" localSheetId="19">#REF!</definedName>
    <definedName name="_TT12" localSheetId="18">#REF!</definedName>
    <definedName name="_TT12" localSheetId="1">#REF!</definedName>
    <definedName name="_TT12" localSheetId="2">#REF!</definedName>
    <definedName name="_TT12" localSheetId="3">#REF!</definedName>
    <definedName name="_TT12" localSheetId="11">#REF!</definedName>
    <definedName name="_TT12">#REF!</definedName>
    <definedName name="_TT2" localSheetId="4">#REF!</definedName>
    <definedName name="_TT2" localSheetId="5">#REF!</definedName>
    <definedName name="_TT2" localSheetId="6">#REF!</definedName>
    <definedName name="_TT2" localSheetId="7">#REF!</definedName>
    <definedName name="_TT2" localSheetId="8">#REF!</definedName>
    <definedName name="_TT2" localSheetId="9">#REF!</definedName>
    <definedName name="_TT2" localSheetId="10">#REF!</definedName>
    <definedName name="_TT2" localSheetId="16">#REF!</definedName>
    <definedName name="_TT2" localSheetId="17">#REF!</definedName>
    <definedName name="_TT2" localSheetId="13">#REF!</definedName>
    <definedName name="_TT2" localSheetId="14">#REF!</definedName>
    <definedName name="_TT2" localSheetId="15">#REF!</definedName>
    <definedName name="_TT2" localSheetId="12">#REF!</definedName>
    <definedName name="_TT2" localSheetId="19">#REF!</definedName>
    <definedName name="_TT2" localSheetId="18">#REF!</definedName>
    <definedName name="_TT2" localSheetId="1">#REF!</definedName>
    <definedName name="_TT2" localSheetId="2">#REF!</definedName>
    <definedName name="_TT2" localSheetId="3">#REF!</definedName>
    <definedName name="_TT2" localSheetId="11">#REF!</definedName>
    <definedName name="_TT2">#REF!</definedName>
    <definedName name="_TT3" localSheetId="4">#REF!</definedName>
    <definedName name="_TT3" localSheetId="5">#REF!</definedName>
    <definedName name="_TT3" localSheetId="6">#REF!</definedName>
    <definedName name="_TT3" localSheetId="7">#REF!</definedName>
    <definedName name="_TT3" localSheetId="8">#REF!</definedName>
    <definedName name="_TT3" localSheetId="9">#REF!</definedName>
    <definedName name="_TT3" localSheetId="10">#REF!</definedName>
    <definedName name="_TT3" localSheetId="16">#REF!</definedName>
    <definedName name="_TT3" localSheetId="17">#REF!</definedName>
    <definedName name="_TT3" localSheetId="13">#REF!</definedName>
    <definedName name="_TT3" localSheetId="14">#REF!</definedName>
    <definedName name="_TT3" localSheetId="15">#REF!</definedName>
    <definedName name="_TT3" localSheetId="12">#REF!</definedName>
    <definedName name="_TT3" localSheetId="19">#REF!</definedName>
    <definedName name="_TT3" localSheetId="18">#REF!</definedName>
    <definedName name="_TT3" localSheetId="1">#REF!</definedName>
    <definedName name="_TT3" localSheetId="2">#REF!</definedName>
    <definedName name="_TT3" localSheetId="3">#REF!</definedName>
    <definedName name="_TT3" localSheetId="11">#REF!</definedName>
    <definedName name="_TT3">#REF!</definedName>
    <definedName name="_TT4" localSheetId="4">#REF!</definedName>
    <definedName name="_TT4" localSheetId="5">#REF!</definedName>
    <definedName name="_TT4" localSheetId="6">#REF!</definedName>
    <definedName name="_TT4" localSheetId="7">#REF!</definedName>
    <definedName name="_TT4" localSheetId="8">#REF!</definedName>
    <definedName name="_TT4" localSheetId="9">#REF!</definedName>
    <definedName name="_TT4" localSheetId="10">#REF!</definedName>
    <definedName name="_TT4" localSheetId="16">#REF!</definedName>
    <definedName name="_TT4" localSheetId="17">#REF!</definedName>
    <definedName name="_TT4" localSheetId="13">#REF!</definedName>
    <definedName name="_TT4" localSheetId="14">#REF!</definedName>
    <definedName name="_TT4" localSheetId="15">#REF!</definedName>
    <definedName name="_TT4" localSheetId="12">#REF!</definedName>
    <definedName name="_TT4" localSheetId="19">#REF!</definedName>
    <definedName name="_TT4" localSheetId="18">#REF!</definedName>
    <definedName name="_TT4" localSheetId="1">#REF!</definedName>
    <definedName name="_TT4" localSheetId="2">#REF!</definedName>
    <definedName name="_TT4" localSheetId="3">#REF!</definedName>
    <definedName name="_TT4" localSheetId="11">#REF!</definedName>
    <definedName name="_TT4">#REF!</definedName>
    <definedName name="_TT44" localSheetId="4">#REF!</definedName>
    <definedName name="_TT44" localSheetId="5">#REF!</definedName>
    <definedName name="_TT44" localSheetId="6">#REF!</definedName>
    <definedName name="_TT44" localSheetId="7">#REF!</definedName>
    <definedName name="_TT44" localSheetId="8">#REF!</definedName>
    <definedName name="_TT44" localSheetId="9">#REF!</definedName>
    <definedName name="_TT44" localSheetId="10">#REF!</definedName>
    <definedName name="_TT44" localSheetId="16">#REF!</definedName>
    <definedName name="_TT44" localSheetId="17">#REF!</definedName>
    <definedName name="_TT44" localSheetId="13">#REF!</definedName>
    <definedName name="_TT44" localSheetId="14">#REF!</definedName>
    <definedName name="_TT44" localSheetId="15">#REF!</definedName>
    <definedName name="_TT44" localSheetId="12">#REF!</definedName>
    <definedName name="_TT44" localSheetId="19">#REF!</definedName>
    <definedName name="_TT44" localSheetId="18">#REF!</definedName>
    <definedName name="_TT44" localSheetId="1">#REF!</definedName>
    <definedName name="_TT44" localSheetId="2">#REF!</definedName>
    <definedName name="_TT44" localSheetId="3">#REF!</definedName>
    <definedName name="_TT44" localSheetId="11">#REF!</definedName>
    <definedName name="_TT44">#REF!</definedName>
    <definedName name="_TT5" localSheetId="4">#REF!</definedName>
    <definedName name="_TT5" localSheetId="5">#REF!</definedName>
    <definedName name="_TT5" localSheetId="6">#REF!</definedName>
    <definedName name="_TT5" localSheetId="7">#REF!</definedName>
    <definedName name="_TT5" localSheetId="8">#REF!</definedName>
    <definedName name="_TT5" localSheetId="9">#REF!</definedName>
    <definedName name="_TT5" localSheetId="10">#REF!</definedName>
    <definedName name="_TT5" localSheetId="16">#REF!</definedName>
    <definedName name="_TT5" localSheetId="17">#REF!</definedName>
    <definedName name="_TT5" localSheetId="13">#REF!</definedName>
    <definedName name="_TT5" localSheetId="14">#REF!</definedName>
    <definedName name="_TT5" localSheetId="15">#REF!</definedName>
    <definedName name="_TT5" localSheetId="12">#REF!</definedName>
    <definedName name="_TT5" localSheetId="19">#REF!</definedName>
    <definedName name="_TT5" localSheetId="18">#REF!</definedName>
    <definedName name="_TT5" localSheetId="1">#REF!</definedName>
    <definedName name="_TT5" localSheetId="2">#REF!</definedName>
    <definedName name="_TT5" localSheetId="3">#REF!</definedName>
    <definedName name="_TT5" localSheetId="11">#REF!</definedName>
    <definedName name="_TT5">#REF!</definedName>
    <definedName name="_TT6" localSheetId="4">#REF!</definedName>
    <definedName name="_TT6" localSheetId="5">#REF!</definedName>
    <definedName name="_TT6" localSheetId="6">#REF!</definedName>
    <definedName name="_TT6" localSheetId="7">#REF!</definedName>
    <definedName name="_TT6" localSheetId="8">#REF!</definedName>
    <definedName name="_TT6" localSheetId="9">#REF!</definedName>
    <definedName name="_TT6" localSheetId="10">#REF!</definedName>
    <definedName name="_TT6" localSheetId="16">#REF!</definedName>
    <definedName name="_TT6" localSheetId="17">#REF!</definedName>
    <definedName name="_TT6" localSheetId="13">#REF!</definedName>
    <definedName name="_TT6" localSheetId="14">#REF!</definedName>
    <definedName name="_TT6" localSheetId="15">#REF!</definedName>
    <definedName name="_TT6" localSheetId="12">#REF!</definedName>
    <definedName name="_TT6" localSheetId="19">#REF!</definedName>
    <definedName name="_TT6" localSheetId="18">#REF!</definedName>
    <definedName name="_TT6" localSheetId="1">#REF!</definedName>
    <definedName name="_TT6" localSheetId="2">#REF!</definedName>
    <definedName name="_TT6" localSheetId="3">#REF!</definedName>
    <definedName name="_TT6" localSheetId="11">#REF!</definedName>
    <definedName name="_TT6">#REF!</definedName>
    <definedName name="_TT7" localSheetId="4">#REF!</definedName>
    <definedName name="_TT7" localSheetId="5">#REF!</definedName>
    <definedName name="_TT7" localSheetId="6">#REF!</definedName>
    <definedName name="_TT7" localSheetId="7">#REF!</definedName>
    <definedName name="_TT7" localSheetId="8">#REF!</definedName>
    <definedName name="_TT7" localSheetId="9">#REF!</definedName>
    <definedName name="_TT7" localSheetId="10">#REF!</definedName>
    <definedName name="_TT7" localSheetId="16">#REF!</definedName>
    <definedName name="_TT7" localSheetId="17">#REF!</definedName>
    <definedName name="_TT7" localSheetId="13">#REF!</definedName>
    <definedName name="_TT7" localSheetId="14">#REF!</definedName>
    <definedName name="_TT7" localSheetId="15">#REF!</definedName>
    <definedName name="_TT7" localSheetId="12">#REF!</definedName>
    <definedName name="_TT7" localSheetId="19">#REF!</definedName>
    <definedName name="_TT7" localSheetId="18">#REF!</definedName>
    <definedName name="_TT7" localSheetId="1">#REF!</definedName>
    <definedName name="_TT7" localSheetId="2">#REF!</definedName>
    <definedName name="_TT7" localSheetId="3">#REF!</definedName>
    <definedName name="_TT7" localSheetId="11">#REF!</definedName>
    <definedName name="_TT7">#REF!</definedName>
    <definedName name="_TT9" localSheetId="4">#REF!</definedName>
    <definedName name="_TT9" localSheetId="5">#REF!</definedName>
    <definedName name="_TT9" localSheetId="6">#REF!</definedName>
    <definedName name="_TT9" localSheetId="7">#REF!</definedName>
    <definedName name="_TT9" localSheetId="8">#REF!</definedName>
    <definedName name="_TT9" localSheetId="9">#REF!</definedName>
    <definedName name="_TT9" localSheetId="10">#REF!</definedName>
    <definedName name="_TT9" localSheetId="16">#REF!</definedName>
    <definedName name="_TT9" localSheetId="17">#REF!</definedName>
    <definedName name="_TT9" localSheetId="13">#REF!</definedName>
    <definedName name="_TT9" localSheetId="14">#REF!</definedName>
    <definedName name="_TT9" localSheetId="15">#REF!</definedName>
    <definedName name="_TT9" localSheetId="12">#REF!</definedName>
    <definedName name="_TT9" localSheetId="19">#REF!</definedName>
    <definedName name="_TT9" localSheetId="18">#REF!</definedName>
    <definedName name="_TT9" localSheetId="1">#REF!</definedName>
    <definedName name="_TT9" localSheetId="2">#REF!</definedName>
    <definedName name="_TT9" localSheetId="3">#REF!</definedName>
    <definedName name="_TT9" localSheetId="11">#REF!</definedName>
    <definedName name="_TT9">#REF!</definedName>
    <definedName name="_VD7">'[6]Marea MY'!$B$2</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6">#REF!</definedName>
    <definedName name="A" localSheetId="17">#REF!</definedName>
    <definedName name="A" localSheetId="13">#REF!</definedName>
    <definedName name="A" localSheetId="14">#REF!</definedName>
    <definedName name="A" localSheetId="15">#REF!</definedName>
    <definedName name="A" localSheetId="12">#REF!</definedName>
    <definedName name="A" localSheetId="19">#REF!</definedName>
    <definedName name="A" localSheetId="18">#REF!</definedName>
    <definedName name="A" localSheetId="1">#REF!</definedName>
    <definedName name="A" localSheetId="2">#REF!</definedName>
    <definedName name="A" localSheetId="3">#REF!</definedName>
    <definedName name="A" localSheetId="11">#REF!</definedName>
    <definedName name="A">#REF!</definedName>
    <definedName name="A_1456" localSheetId="4">'[7]PO 2002 Dettaglio 843'!#REF!</definedName>
    <definedName name="A_1456" localSheetId="5">'[7]PO 2002 Dettaglio 843'!#REF!</definedName>
    <definedName name="A_1456" localSheetId="6">'[7]PO 2002 Dettaglio 843'!#REF!</definedName>
    <definedName name="A_1456" localSheetId="7">'[7]PO 2002 Dettaglio 843'!#REF!</definedName>
    <definedName name="A_1456" localSheetId="8">'[7]PO 2002 Dettaglio 843'!#REF!</definedName>
    <definedName name="A_1456" localSheetId="9">'[7]PO 2002 Dettaglio 843'!#REF!</definedName>
    <definedName name="A_1456" localSheetId="10">'[7]PO 2002 Dettaglio 843'!#REF!</definedName>
    <definedName name="A_1456" localSheetId="16">'[7]PO 2002 Dettaglio 843'!#REF!</definedName>
    <definedName name="A_1456" localSheetId="17">'[7]PO 2002 Dettaglio 843'!#REF!</definedName>
    <definedName name="A_1456" localSheetId="13">'[7]PO 2002 Dettaglio 843'!#REF!</definedName>
    <definedName name="A_1456" localSheetId="14">'[7]PO 2002 Dettaglio 843'!#REF!</definedName>
    <definedName name="A_1456" localSheetId="15">'[7]PO 2002 Dettaglio 843'!#REF!</definedName>
    <definedName name="A_1456" localSheetId="12">'[7]PO 2002 Dettaglio 843'!#REF!</definedName>
    <definedName name="A_1456" localSheetId="19">'[7]PO 2002 Dettaglio 843'!#REF!</definedName>
    <definedName name="A_1456" localSheetId="18">'[7]PO 2002 Dettaglio 843'!#REF!</definedName>
    <definedName name="A_1456" localSheetId="1">'[7]PO 2002 Dettaglio 843'!#REF!</definedName>
    <definedName name="A_1456" localSheetId="2">'[7]PO 2002 Dettaglio 843'!#REF!</definedName>
    <definedName name="A_1456" localSheetId="3">'[7]PO 2002 Dettaglio 843'!#REF!</definedName>
    <definedName name="A_1456" localSheetId="11">'[7]PO 2002 Dettaglio 843'!#REF!</definedName>
    <definedName name="A_1456">'[7]PO 2002 Dettaglio 843'!#REF!</definedName>
    <definedName name="A_156" localSheetId="4">'[7]PO 2002 Dettaglio 843'!#REF!</definedName>
    <definedName name="A_156" localSheetId="5">'[7]PO 2002 Dettaglio 843'!#REF!</definedName>
    <definedName name="A_156" localSheetId="6">'[7]PO 2002 Dettaglio 843'!#REF!</definedName>
    <definedName name="A_156" localSheetId="7">'[7]PO 2002 Dettaglio 843'!#REF!</definedName>
    <definedName name="A_156" localSheetId="8">'[7]PO 2002 Dettaglio 843'!#REF!</definedName>
    <definedName name="A_156" localSheetId="9">'[7]PO 2002 Dettaglio 843'!#REF!</definedName>
    <definedName name="A_156" localSheetId="10">'[7]PO 2002 Dettaglio 843'!#REF!</definedName>
    <definedName name="A_156" localSheetId="16">'[7]PO 2002 Dettaglio 843'!#REF!</definedName>
    <definedName name="A_156" localSheetId="17">'[7]PO 2002 Dettaglio 843'!#REF!</definedName>
    <definedName name="A_156" localSheetId="13">'[7]PO 2002 Dettaglio 843'!#REF!</definedName>
    <definedName name="A_156" localSheetId="14">'[7]PO 2002 Dettaglio 843'!#REF!</definedName>
    <definedName name="A_156" localSheetId="15">'[7]PO 2002 Dettaglio 843'!#REF!</definedName>
    <definedName name="A_156" localSheetId="12">'[7]PO 2002 Dettaglio 843'!#REF!</definedName>
    <definedName name="A_156" localSheetId="19">'[7]PO 2002 Dettaglio 843'!#REF!</definedName>
    <definedName name="A_156" localSheetId="18">'[7]PO 2002 Dettaglio 843'!#REF!</definedName>
    <definedName name="A_156" localSheetId="1">'[7]PO 2002 Dettaglio 843'!#REF!</definedName>
    <definedName name="A_156" localSheetId="2">'[7]PO 2002 Dettaglio 843'!#REF!</definedName>
    <definedName name="A_156" localSheetId="3">'[7]PO 2002 Dettaglio 843'!#REF!</definedName>
    <definedName name="A_156" localSheetId="11">'[7]PO 2002 Dettaglio 843'!#REF!</definedName>
    <definedName name="A_156">'[7]PO 2002 Dettaglio 843'!#REF!</definedName>
    <definedName name="A_166" localSheetId="4">'[7]PO 2002 Dettaglio 843'!#REF!</definedName>
    <definedName name="A_166" localSheetId="5">'[7]PO 2002 Dettaglio 843'!#REF!</definedName>
    <definedName name="A_166" localSheetId="6">'[7]PO 2002 Dettaglio 843'!#REF!</definedName>
    <definedName name="A_166" localSheetId="7">'[7]PO 2002 Dettaglio 843'!#REF!</definedName>
    <definedName name="A_166" localSheetId="8">'[7]PO 2002 Dettaglio 843'!#REF!</definedName>
    <definedName name="A_166" localSheetId="9">'[7]PO 2002 Dettaglio 843'!#REF!</definedName>
    <definedName name="A_166" localSheetId="10">'[7]PO 2002 Dettaglio 843'!#REF!</definedName>
    <definedName name="A_166" localSheetId="16">'[7]PO 2002 Dettaglio 843'!#REF!</definedName>
    <definedName name="A_166" localSheetId="17">'[7]PO 2002 Dettaglio 843'!#REF!</definedName>
    <definedName name="A_166" localSheetId="13">'[7]PO 2002 Dettaglio 843'!#REF!</definedName>
    <definedName name="A_166" localSheetId="14">'[7]PO 2002 Dettaglio 843'!#REF!</definedName>
    <definedName name="A_166" localSheetId="15">'[7]PO 2002 Dettaglio 843'!#REF!</definedName>
    <definedName name="A_166" localSheetId="12">'[7]PO 2002 Dettaglio 843'!#REF!</definedName>
    <definedName name="A_166" localSheetId="19">'[7]PO 2002 Dettaglio 843'!#REF!</definedName>
    <definedName name="A_166" localSheetId="18">'[7]PO 2002 Dettaglio 843'!#REF!</definedName>
    <definedName name="A_166" localSheetId="1">'[7]PO 2002 Dettaglio 843'!#REF!</definedName>
    <definedName name="A_166" localSheetId="2">'[7]PO 2002 Dettaglio 843'!#REF!</definedName>
    <definedName name="A_166" localSheetId="3">'[7]PO 2002 Dettaglio 843'!#REF!</definedName>
    <definedName name="A_166" localSheetId="11">'[7]PO 2002 Dettaglio 843'!#REF!</definedName>
    <definedName name="A_166">'[7]PO 2002 Dettaglio 843'!#REF!</definedName>
    <definedName name="A_937" localSheetId="4">'[7]PO 2002 Dettaglio 843'!#REF!</definedName>
    <definedName name="A_937" localSheetId="5">'[7]PO 2002 Dettaglio 843'!#REF!</definedName>
    <definedName name="A_937" localSheetId="6">'[7]PO 2002 Dettaglio 843'!#REF!</definedName>
    <definedName name="A_937" localSheetId="7">'[7]PO 2002 Dettaglio 843'!#REF!</definedName>
    <definedName name="A_937" localSheetId="8">'[7]PO 2002 Dettaglio 843'!#REF!</definedName>
    <definedName name="A_937" localSheetId="9">'[7]PO 2002 Dettaglio 843'!#REF!</definedName>
    <definedName name="A_937" localSheetId="10">'[7]PO 2002 Dettaglio 843'!#REF!</definedName>
    <definedName name="A_937" localSheetId="16">'[7]PO 2002 Dettaglio 843'!#REF!</definedName>
    <definedName name="A_937" localSheetId="17">'[7]PO 2002 Dettaglio 843'!#REF!</definedName>
    <definedName name="A_937" localSheetId="13">'[7]PO 2002 Dettaglio 843'!#REF!</definedName>
    <definedName name="A_937" localSheetId="14">'[7]PO 2002 Dettaglio 843'!#REF!</definedName>
    <definedName name="A_937" localSheetId="15">'[7]PO 2002 Dettaglio 843'!#REF!</definedName>
    <definedName name="A_937" localSheetId="12">'[7]PO 2002 Dettaglio 843'!#REF!</definedName>
    <definedName name="A_937" localSheetId="19">'[7]PO 2002 Dettaglio 843'!#REF!</definedName>
    <definedName name="A_937" localSheetId="18">'[7]PO 2002 Dettaglio 843'!#REF!</definedName>
    <definedName name="A_937" localSheetId="1">'[7]PO 2002 Dettaglio 843'!#REF!</definedName>
    <definedName name="A_937" localSheetId="2">'[7]PO 2002 Dettaglio 843'!#REF!</definedName>
    <definedName name="A_937" localSheetId="3">'[7]PO 2002 Dettaglio 843'!#REF!</definedName>
    <definedName name="A_937" localSheetId="11">'[7]PO 2002 Dettaglio 843'!#REF!</definedName>
    <definedName name="A_937">'[7]PO 2002 Dettaglio 843'!#REF!</definedName>
    <definedName name="A_new" localSheetId="4">#REF!</definedName>
    <definedName name="A_new" localSheetId="5">#REF!</definedName>
    <definedName name="A_new" localSheetId="6">#REF!</definedName>
    <definedName name="A_new" localSheetId="7">#REF!</definedName>
    <definedName name="A_new" localSheetId="8">#REF!</definedName>
    <definedName name="A_new" localSheetId="9">#REF!</definedName>
    <definedName name="A_new" localSheetId="10">#REF!</definedName>
    <definedName name="A_new" localSheetId="16">#REF!</definedName>
    <definedName name="A_new" localSheetId="17">#REF!</definedName>
    <definedName name="A_new" localSheetId="13">#REF!</definedName>
    <definedName name="A_new" localSheetId="14">#REF!</definedName>
    <definedName name="A_new" localSheetId="15">#REF!</definedName>
    <definedName name="A_new" localSheetId="12">#REF!</definedName>
    <definedName name="A_new" localSheetId="19">#REF!</definedName>
    <definedName name="A_new" localSheetId="18">#REF!</definedName>
    <definedName name="A_new" localSheetId="1">#REF!</definedName>
    <definedName name="A_new" localSheetId="2">#REF!</definedName>
    <definedName name="A_new" localSheetId="3">#REF!</definedName>
    <definedName name="A_new" localSheetId="11">#REF!</definedName>
    <definedName name="A_new">#REF!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6">#REF!</definedName>
    <definedName name="AA" localSheetId="17">#REF!</definedName>
    <definedName name="AA" localSheetId="13">#REF!</definedName>
    <definedName name="AA" localSheetId="14">#REF!</definedName>
    <definedName name="AA" localSheetId="15">#REF!</definedName>
    <definedName name="AA" localSheetId="12">#REF!</definedName>
    <definedName name="AA" localSheetId="19">#REF!</definedName>
    <definedName name="AA" localSheetId="18">#REF!</definedName>
    <definedName name="AA" localSheetId="1">#REF!</definedName>
    <definedName name="AA" localSheetId="2">#REF!</definedName>
    <definedName name="AA" localSheetId="3">#REF!</definedName>
    <definedName name="AA" localSheetId="11">#REF!</definedName>
    <definedName name="AA">#REF!</definedName>
    <definedName name="AAA" localSheetId="4">#REF!</definedName>
    <definedName name="AAA" localSheetId="5">#REF!</definedName>
    <definedName name="AAA" localSheetId="6">#REF!</definedName>
    <definedName name="AAA" localSheetId="7">#REF!</definedName>
    <definedName name="AAA" localSheetId="8">#REF!</definedName>
    <definedName name="AAA" localSheetId="9">#REF!</definedName>
    <definedName name="AAA" localSheetId="10">#REF!</definedName>
    <definedName name="AAA" localSheetId="16">#REF!</definedName>
    <definedName name="AAA" localSheetId="17">#REF!</definedName>
    <definedName name="AAA" localSheetId="13">#REF!</definedName>
    <definedName name="AAA" localSheetId="14">#REF!</definedName>
    <definedName name="AAA" localSheetId="15">#REF!</definedName>
    <definedName name="AAA" localSheetId="12">#REF!</definedName>
    <definedName name="AAA" localSheetId="19">#REF!</definedName>
    <definedName name="AAA" localSheetId="18">#REF!</definedName>
    <definedName name="AAA" localSheetId="1">#REF!</definedName>
    <definedName name="AAA" localSheetId="2">#REF!</definedName>
    <definedName name="AAA" localSheetId="3">#REF!</definedName>
    <definedName name="AAA" localSheetId="11">#REF!</definedName>
    <definedName name="AAA">#REF!</definedName>
    <definedName name="AAAA" localSheetId="4">#N/A</definedName>
    <definedName name="AAAA" localSheetId="5">#N/A</definedName>
    <definedName name="AAAA" localSheetId="6">#N/A</definedName>
    <definedName name="AAAA" localSheetId="7">#N/A</definedName>
    <definedName name="AAAA" localSheetId="8">#N/A</definedName>
    <definedName name="AAAA" localSheetId="9">#N/A</definedName>
    <definedName name="AAAA" localSheetId="10">#N/A</definedName>
    <definedName name="AAAA" localSheetId="16">#N/A</definedName>
    <definedName name="AAAA" localSheetId="17">#N/A</definedName>
    <definedName name="AAAA" localSheetId="13">#N/A</definedName>
    <definedName name="AAAA" localSheetId="14">#N/A</definedName>
    <definedName name="AAAA" localSheetId="15">#N/A</definedName>
    <definedName name="AAAA" localSheetId="12">#N/A</definedName>
    <definedName name="AAAA" localSheetId="19">#N/A</definedName>
    <definedName name="AAAA" localSheetId="18">#N/A</definedName>
    <definedName name="AAAA" localSheetId="1">'FIAT PANDA VAN'!AAAA</definedName>
    <definedName name="AAAA" localSheetId="11">'TALENTO VAN E6D'!AAAA</definedName>
    <definedName name="AAAA">[0]!AAAA</definedName>
    <definedName name="aaaaaaa" localSheetId="4">#REF!</definedName>
    <definedName name="aaaaaaa" localSheetId="5">#REF!</definedName>
    <definedName name="aaaaaaa" localSheetId="6">#REF!</definedName>
    <definedName name="aaaaaaa" localSheetId="7">#REF!</definedName>
    <definedName name="aaaaaaa" localSheetId="8">#REF!</definedName>
    <definedName name="aaaaaaa" localSheetId="9">#REF!</definedName>
    <definedName name="aaaaaaa" localSheetId="10">#REF!</definedName>
    <definedName name="aaaaaaa" localSheetId="16">#REF!</definedName>
    <definedName name="aaaaaaa" localSheetId="17">#REF!</definedName>
    <definedName name="aaaaaaa" localSheetId="13">#REF!</definedName>
    <definedName name="aaaaaaa" localSheetId="14">#REF!</definedName>
    <definedName name="aaaaaaa" localSheetId="15">#REF!</definedName>
    <definedName name="aaaaaaa" localSheetId="12">#REF!</definedName>
    <definedName name="aaaaaaa" localSheetId="19">#REF!</definedName>
    <definedName name="aaaaaaa" localSheetId="18">#REF!</definedName>
    <definedName name="aaaaaaa" localSheetId="1">#REF!</definedName>
    <definedName name="aaaaaaa" localSheetId="2">#REF!</definedName>
    <definedName name="aaaaaaa" localSheetId="3">#REF!</definedName>
    <definedName name="aaaaaaa" localSheetId="11">#REF!</definedName>
    <definedName name="aaaaaaa">#REF!</definedName>
    <definedName name="aaaaaaaa" localSheetId="4">#REF!</definedName>
    <definedName name="aaaaaaaa" localSheetId="5">#REF!</definedName>
    <definedName name="aaaaaaaa" localSheetId="6">#REF!</definedName>
    <definedName name="aaaaaaaa" localSheetId="7">#REF!</definedName>
    <definedName name="aaaaaaaa" localSheetId="8">#REF!</definedName>
    <definedName name="aaaaaaaa" localSheetId="9">#REF!</definedName>
    <definedName name="aaaaaaaa" localSheetId="10">#REF!</definedName>
    <definedName name="aaaaaaaa" localSheetId="16">#REF!</definedName>
    <definedName name="aaaaaaaa" localSheetId="17">#REF!</definedName>
    <definedName name="aaaaaaaa" localSheetId="13">#REF!</definedName>
    <definedName name="aaaaaaaa" localSheetId="14">#REF!</definedName>
    <definedName name="aaaaaaaa" localSheetId="15">#REF!</definedName>
    <definedName name="aaaaaaaa" localSheetId="12">#REF!</definedName>
    <definedName name="aaaaaaaa" localSheetId="19">#REF!</definedName>
    <definedName name="aaaaaaaa" localSheetId="18">#REF!</definedName>
    <definedName name="aaaaaaaa" localSheetId="1">#REF!</definedName>
    <definedName name="aaaaaaaa" localSheetId="2">#REF!</definedName>
    <definedName name="aaaaaaaa" localSheetId="3">#REF!</definedName>
    <definedName name="aaaaaaaa" localSheetId="11">#REF!</definedName>
    <definedName name="aaaaaaaa">#REF!</definedName>
    <definedName name="aaaaaaaaaa" localSheetId="4">#REF!</definedName>
    <definedName name="aaaaaaaaaa" localSheetId="5">#REF!</definedName>
    <definedName name="aaaaaaaaaa" localSheetId="6">#REF!</definedName>
    <definedName name="aaaaaaaaaa" localSheetId="7">#REF!</definedName>
    <definedName name="aaaaaaaaaa" localSheetId="8">#REF!</definedName>
    <definedName name="aaaaaaaaaa" localSheetId="9">#REF!</definedName>
    <definedName name="aaaaaaaaaa" localSheetId="10">#REF!</definedName>
    <definedName name="aaaaaaaaaa" localSheetId="16">#REF!</definedName>
    <definedName name="aaaaaaaaaa" localSheetId="17">#REF!</definedName>
    <definedName name="aaaaaaaaaa" localSheetId="13">#REF!</definedName>
    <definedName name="aaaaaaaaaa" localSheetId="14">#REF!</definedName>
    <definedName name="aaaaaaaaaa" localSheetId="15">#REF!</definedName>
    <definedName name="aaaaaaaaaa" localSheetId="12">#REF!</definedName>
    <definedName name="aaaaaaaaaa" localSheetId="19">#REF!</definedName>
    <definedName name="aaaaaaaaaa" localSheetId="18">#REF!</definedName>
    <definedName name="aaaaaaaaaa" localSheetId="1">#REF!</definedName>
    <definedName name="aaaaaaaaaa" localSheetId="2">#REF!</definedName>
    <definedName name="aaaaaaaaaa" localSheetId="3">#REF!</definedName>
    <definedName name="aaaaaaaaaa" localSheetId="11">#REF!</definedName>
    <definedName name="aaaaaaaaaa">#REF!</definedName>
    <definedName name="aaaaaaaaaaaaaa" localSheetId="4">#REF!</definedName>
    <definedName name="aaaaaaaaaaaaaa" localSheetId="5">#REF!</definedName>
    <definedName name="aaaaaaaaaaaaaa" localSheetId="6">#REF!</definedName>
    <definedName name="aaaaaaaaaaaaaa" localSheetId="7">#REF!</definedName>
    <definedName name="aaaaaaaaaaaaaa" localSheetId="8">#REF!</definedName>
    <definedName name="aaaaaaaaaaaaaa" localSheetId="9">#REF!</definedName>
    <definedName name="aaaaaaaaaaaaaa" localSheetId="10">#REF!</definedName>
    <definedName name="aaaaaaaaaaaaaa" localSheetId="16">#REF!</definedName>
    <definedName name="aaaaaaaaaaaaaa" localSheetId="17">#REF!</definedName>
    <definedName name="aaaaaaaaaaaaaa" localSheetId="13">#REF!</definedName>
    <definedName name="aaaaaaaaaaaaaa" localSheetId="14">#REF!</definedName>
    <definedName name="aaaaaaaaaaaaaa" localSheetId="15">#REF!</definedName>
    <definedName name="aaaaaaaaaaaaaa" localSheetId="12">#REF!</definedName>
    <definedName name="aaaaaaaaaaaaaa" localSheetId="19">#REF!</definedName>
    <definedName name="aaaaaaaaaaaaaa" localSheetId="18">#REF!</definedName>
    <definedName name="aaaaaaaaaaaaaa" localSheetId="1">#REF!</definedName>
    <definedName name="aaaaaaaaaaaaaa" localSheetId="2">#REF!</definedName>
    <definedName name="aaaaaaaaaaaaaa" localSheetId="3">#REF!</definedName>
    <definedName name="aaaaaaaaaaaaaa" localSheetId="11">#REF!</definedName>
    <definedName name="aaaaaaaaaaaaaa">#REF!</definedName>
    <definedName name="aaaaaaaaaaaaaaaa" localSheetId="4">"AL  "&amp;INDEX([8]Ref!Mesi,MONTH([8]!Data),2)&amp;"/"&amp;MONTH([8]!Data)&amp;"/"&amp;[8]!Anno</definedName>
    <definedName name="aaaaaaaaaaaaaaaa" localSheetId="5">"AL  "&amp;INDEX([8]Ref!Mesi,MONTH([8]!Data),2)&amp;"/"&amp;MONTH([8]!Data)&amp;"/"&amp;[8]!Anno</definedName>
    <definedName name="aaaaaaaaaaaaaaaa" localSheetId="6">"AL  "&amp;INDEX([8]Ref!Mesi,MONTH([8]!Data),2)&amp;"/"&amp;MONTH([8]!Data)&amp;"/"&amp;[8]!Anno</definedName>
    <definedName name="aaaaaaaaaaaaaaaa" localSheetId="7">"AL  "&amp;INDEX([8]Ref!Mesi,MONTH([8]!Data),2)&amp;"/"&amp;MONTH([8]!Data)&amp;"/"&amp;[8]!Anno</definedName>
    <definedName name="aaaaaaaaaaaaaaaa" localSheetId="8">"AL  "&amp;INDEX([8]Ref!Mesi,MONTH([8]!Data),2)&amp;"/"&amp;MONTH([8]!Data)&amp;"/"&amp;[8]!Anno</definedName>
    <definedName name="aaaaaaaaaaaaaaaa" localSheetId="9">"AL  "&amp;INDEX([8]Ref!Mesi,MONTH([8]!Data),2)&amp;"/"&amp;MONTH([8]!Data)&amp;"/"&amp;[8]!Anno</definedName>
    <definedName name="aaaaaaaaaaaaaaaa" localSheetId="10">"AL  "&amp;INDEX([8]Ref!Mesi,MONTH([8]!Data),2)&amp;"/"&amp;MONTH([8]!Data)&amp;"/"&amp;[8]!Anno</definedName>
    <definedName name="aaaaaaaaaaaaaaaa" localSheetId="16">"AL  "&amp;INDEX([8]Ref!Mesi,MONTH([8]!Data),2)&amp;"/"&amp;MONTH([8]!Data)&amp;"/"&amp;[8]!Anno</definedName>
    <definedName name="aaaaaaaaaaaaaaaa" localSheetId="17">"AL  "&amp;INDEX([8]Ref!Mesi,MONTH([8]!Data),2)&amp;"/"&amp;MONTH([8]!Data)&amp;"/"&amp;[8]!Anno</definedName>
    <definedName name="aaaaaaaaaaaaaaaa" localSheetId="13">"AL  "&amp;INDEX([8]Ref!Mesi,MONTH([8]!Data),2)&amp;"/"&amp;MONTH([8]!Data)&amp;"/"&amp;[8]!Anno</definedName>
    <definedName name="aaaaaaaaaaaaaaaa" localSheetId="14">"AL  "&amp;INDEX([8]Ref!Mesi,MONTH([8]!Data),2)&amp;"/"&amp;MONTH([8]!Data)&amp;"/"&amp;[8]!Anno</definedName>
    <definedName name="aaaaaaaaaaaaaaaa" localSheetId="15">"AL  "&amp;INDEX([8]Ref!Mesi,MONTH([8]!Data),2)&amp;"/"&amp;MONTH([8]!Data)&amp;"/"&amp;[8]!Anno</definedName>
    <definedName name="aaaaaaaaaaaaaaaa" localSheetId="12">"AL  "&amp;INDEX([8]Ref!Mesi,MONTH([8]!Data),2)&amp;"/"&amp;MONTH([8]!Data)&amp;"/"&amp;[8]!Anno</definedName>
    <definedName name="aaaaaaaaaaaaaaaa" localSheetId="19">"AL  "&amp;INDEX([8]Ref!Mesi,MONTH([8]!Data),2)&amp;"/"&amp;MONTH([8]!Data)&amp;"/"&amp;[8]!Anno</definedName>
    <definedName name="aaaaaaaaaaaaaaaa" localSheetId="18">"AL  "&amp;INDEX([8]Ref!Mesi,MONTH([8]!Data),2)&amp;"/"&amp;MONTH([8]!Data)&amp;"/"&amp;[8]!Anno</definedName>
    <definedName name="aaaaaaaaaaaaaaaa" localSheetId="1">"AL  "&amp;INDEX([8]Ref!Mesi,MONTH([8]!Data),2)&amp;"/"&amp;MONTH([8]!Data)&amp;"/"&amp;[8]!Anno</definedName>
    <definedName name="aaaaaaaaaaaaaaaa" localSheetId="2">"AL  "&amp;INDEX([8]Ref!Mesi,MONTH([8]!Data),2)&amp;"/"&amp;MONTH([8]!Data)&amp;"/"&amp;[8]!Anno</definedName>
    <definedName name="aaaaaaaaaaaaaaaa" localSheetId="3">"AL  "&amp;INDEX([8]Ref!Mesi,MONTH([8]!Data),2)&amp;"/"&amp;MONTH([8]!Data)&amp;"/"&amp;[8]!Anno</definedName>
    <definedName name="aaaaaaaaaaaaaaaa" localSheetId="11">"AL  "&amp;INDEX([8]Ref!Mesi,MONTH([8]!Data),2)&amp;"/"&amp;MONTH([8]!Data)&amp;"/"&amp;[8]!Anno</definedName>
    <definedName name="aaaaaaaaaaaaaaaa">"AL  "&amp;INDEX([8]Ref!Mesi,MONTH([8]!Data),2)&amp;"/"&amp;MONTH([8]!Data)&amp;"/"&amp;[8]!Anno</definedName>
    <definedName name="AABenchMarkValue" localSheetId="4">#REF!</definedName>
    <definedName name="AABenchMarkValue" localSheetId="5">#REF!</definedName>
    <definedName name="AABenchMarkValue" localSheetId="6">#REF!</definedName>
    <definedName name="AABenchMarkValue" localSheetId="7">#REF!</definedName>
    <definedName name="AABenchMarkValue" localSheetId="8">#REF!</definedName>
    <definedName name="AABenchMarkValue" localSheetId="9">#REF!</definedName>
    <definedName name="AABenchMarkValue" localSheetId="10">#REF!</definedName>
    <definedName name="AABenchMarkValue" localSheetId="16">#REF!</definedName>
    <definedName name="AABenchMarkValue" localSheetId="17">#REF!</definedName>
    <definedName name="AABenchMarkValue" localSheetId="13">#REF!</definedName>
    <definedName name="AABenchMarkValue" localSheetId="14">#REF!</definedName>
    <definedName name="AABenchMarkValue" localSheetId="15">#REF!</definedName>
    <definedName name="AABenchMarkValue" localSheetId="12">#REF!</definedName>
    <definedName name="AABenchMarkValue" localSheetId="19">#REF!</definedName>
    <definedName name="AABenchMarkValue" localSheetId="18">#REF!</definedName>
    <definedName name="AABenchMarkValue" localSheetId="1">#REF!</definedName>
    <definedName name="AABenchMarkValue" localSheetId="2">#REF!</definedName>
    <definedName name="AABenchMarkValue" localSheetId="3">#REF!</definedName>
    <definedName name="AABenchMarkValue" localSheetId="11">#REF!</definedName>
    <definedName name="AABenchMarkValue">#REF!</definedName>
    <definedName name="AAValues" localSheetId="4">#REF!</definedName>
    <definedName name="AAValues" localSheetId="5">#REF!</definedName>
    <definedName name="AAValues" localSheetId="6">#REF!</definedName>
    <definedName name="AAValues" localSheetId="7">#REF!</definedName>
    <definedName name="AAValues" localSheetId="8">#REF!</definedName>
    <definedName name="AAValues" localSheetId="9">#REF!</definedName>
    <definedName name="AAValues" localSheetId="10">#REF!</definedName>
    <definedName name="AAValues" localSheetId="16">#REF!</definedName>
    <definedName name="AAValues" localSheetId="17">#REF!</definedName>
    <definedName name="AAValues" localSheetId="13">#REF!</definedName>
    <definedName name="AAValues" localSheetId="14">#REF!</definedName>
    <definedName name="AAValues" localSheetId="15">#REF!</definedName>
    <definedName name="AAValues" localSheetId="12">#REF!</definedName>
    <definedName name="AAValues" localSheetId="19">#REF!</definedName>
    <definedName name="AAValues" localSheetId="18">#REF!</definedName>
    <definedName name="AAValues" localSheetId="1">#REF!</definedName>
    <definedName name="AAValues" localSheetId="2">#REF!</definedName>
    <definedName name="AAValues" localSheetId="3">#REF!</definedName>
    <definedName name="AAValues" localSheetId="11">#REF!</definedName>
    <definedName name="AAValues">#REF!</definedName>
    <definedName name="abc">[9]ALTRI!$A$1:$R$46</definedName>
    <definedName name="ACC">[6]ULYSSE!$B$2</definedName>
    <definedName name="ACQ" localSheetId="4">#REF!</definedName>
    <definedName name="ACQ" localSheetId="5">#REF!</definedName>
    <definedName name="ACQ" localSheetId="6">#REF!</definedName>
    <definedName name="ACQ" localSheetId="7">#REF!</definedName>
    <definedName name="ACQ" localSheetId="8">#REF!</definedName>
    <definedName name="ACQ" localSheetId="9">#REF!</definedName>
    <definedName name="ACQ" localSheetId="10">#REF!</definedName>
    <definedName name="ACQ" localSheetId="16">#REF!</definedName>
    <definedName name="ACQ" localSheetId="17">#REF!</definedName>
    <definedName name="ACQ" localSheetId="13">#REF!</definedName>
    <definedName name="ACQ" localSheetId="14">#REF!</definedName>
    <definedName name="ACQ" localSheetId="15">#REF!</definedName>
    <definedName name="ACQ" localSheetId="12">#REF!</definedName>
    <definedName name="ACQ" localSheetId="19">#REF!</definedName>
    <definedName name="ACQ" localSheetId="18">#REF!</definedName>
    <definedName name="ACQ" localSheetId="1">#REF!</definedName>
    <definedName name="ACQ" localSheetId="2">#REF!</definedName>
    <definedName name="ACQ" localSheetId="3">#REF!</definedName>
    <definedName name="ACQ" localSheetId="11">#REF!</definedName>
    <definedName name="ACQ">#REF!</definedName>
    <definedName name="ACQ." localSheetId="4">[10]TABELLA!#REF!</definedName>
    <definedName name="ACQ." localSheetId="5">[10]TABELLA!#REF!</definedName>
    <definedName name="ACQ." localSheetId="6">[10]TABELLA!#REF!</definedName>
    <definedName name="ACQ." localSheetId="7">[10]TABELLA!#REF!</definedName>
    <definedName name="ACQ." localSheetId="8">[10]TABELLA!#REF!</definedName>
    <definedName name="ACQ." localSheetId="9">[10]TABELLA!#REF!</definedName>
    <definedName name="ACQ." localSheetId="10">[10]TABELLA!#REF!</definedName>
    <definedName name="ACQ." localSheetId="16">[10]TABELLA!#REF!</definedName>
    <definedName name="ACQ." localSheetId="17">[10]TABELLA!#REF!</definedName>
    <definedName name="ACQ." localSheetId="13">[10]TABELLA!#REF!</definedName>
    <definedName name="ACQ." localSheetId="14">[10]TABELLA!#REF!</definedName>
    <definedName name="ACQ." localSheetId="15">[10]TABELLA!#REF!</definedName>
    <definedName name="ACQ." localSheetId="12">[10]TABELLA!#REF!</definedName>
    <definedName name="ACQ." localSheetId="19">[10]TABELLA!#REF!</definedName>
    <definedName name="ACQ." localSheetId="18">[10]TABELLA!#REF!</definedName>
    <definedName name="ACQ." localSheetId="1">[10]TABELLA!#REF!</definedName>
    <definedName name="ACQ." localSheetId="2">[10]TABELLA!#REF!</definedName>
    <definedName name="ACQ." localSheetId="3">[10]TABELLA!#REF!</definedName>
    <definedName name="ACQ." localSheetId="11">[10]TABELLA!#REF!</definedName>
    <definedName name="ACQ.">[10]TABELLA!#REF!</definedName>
    <definedName name="actimp" localSheetId="4">#REF!</definedName>
    <definedName name="actimp" localSheetId="5">#REF!</definedName>
    <definedName name="actimp" localSheetId="6">#REF!</definedName>
    <definedName name="actimp" localSheetId="7">#REF!</definedName>
    <definedName name="actimp" localSheetId="8">#REF!</definedName>
    <definedName name="actimp" localSheetId="9">#REF!</definedName>
    <definedName name="actimp" localSheetId="10">#REF!</definedName>
    <definedName name="actimp" localSheetId="16">#REF!</definedName>
    <definedName name="actimp" localSheetId="17">#REF!</definedName>
    <definedName name="actimp" localSheetId="13">#REF!</definedName>
    <definedName name="actimp" localSheetId="14">#REF!</definedName>
    <definedName name="actimp" localSheetId="15">#REF!</definedName>
    <definedName name="actimp" localSheetId="12">#REF!</definedName>
    <definedName name="actimp" localSheetId="19">#REF!</definedName>
    <definedName name="actimp" localSheetId="18">#REF!</definedName>
    <definedName name="actimp" localSheetId="1">#REF!</definedName>
    <definedName name="actimp" localSheetId="2">#REF!</definedName>
    <definedName name="actimp" localSheetId="3">#REF!</definedName>
    <definedName name="actimp" localSheetId="11">#REF!</definedName>
    <definedName name="actimp">#REF!</definedName>
    <definedName name="actlocal" localSheetId="4">#REF!</definedName>
    <definedName name="actlocal" localSheetId="5">#REF!</definedName>
    <definedName name="actlocal" localSheetId="6">#REF!</definedName>
    <definedName name="actlocal" localSheetId="7">#REF!</definedName>
    <definedName name="actlocal" localSheetId="8">#REF!</definedName>
    <definedName name="actlocal" localSheetId="9">#REF!</definedName>
    <definedName name="actlocal" localSheetId="10">#REF!</definedName>
    <definedName name="actlocal" localSheetId="16">#REF!</definedName>
    <definedName name="actlocal" localSheetId="17">#REF!</definedName>
    <definedName name="actlocal" localSheetId="13">#REF!</definedName>
    <definedName name="actlocal" localSheetId="14">#REF!</definedName>
    <definedName name="actlocal" localSheetId="15">#REF!</definedName>
    <definedName name="actlocal" localSheetId="12">#REF!</definedName>
    <definedName name="actlocal" localSheetId="19">#REF!</definedName>
    <definedName name="actlocal" localSheetId="18">#REF!</definedName>
    <definedName name="actlocal" localSheetId="1">#REF!</definedName>
    <definedName name="actlocal" localSheetId="2">#REF!</definedName>
    <definedName name="actlocal" localSheetId="3">#REF!</definedName>
    <definedName name="actlocal" localSheetId="11">#REF!</definedName>
    <definedName name="actlocal">#REF!</definedName>
    <definedName name="AD" localSheetId="4">#REF!</definedName>
    <definedName name="AD" localSheetId="5">#REF!</definedName>
    <definedName name="AD" localSheetId="6">#REF!</definedName>
    <definedName name="AD" localSheetId="7">#REF!</definedName>
    <definedName name="AD" localSheetId="8">#REF!</definedName>
    <definedName name="AD" localSheetId="9">#REF!</definedName>
    <definedName name="AD" localSheetId="10">#REF!</definedName>
    <definedName name="AD" localSheetId="16">#REF!</definedName>
    <definedName name="AD" localSheetId="17">#REF!</definedName>
    <definedName name="AD" localSheetId="13">#REF!</definedName>
    <definedName name="AD" localSheetId="14">#REF!</definedName>
    <definedName name="AD" localSheetId="15">#REF!</definedName>
    <definedName name="AD" localSheetId="12">#REF!</definedName>
    <definedName name="AD" localSheetId="19">#REF!</definedName>
    <definedName name="AD" localSheetId="18">#REF!</definedName>
    <definedName name="AD" localSheetId="1">#REF!</definedName>
    <definedName name="AD" localSheetId="2">#REF!</definedName>
    <definedName name="AD" localSheetId="3">#REF!</definedName>
    <definedName name="AD" localSheetId="11">#REF!</definedName>
    <definedName name="AD">#REF!</definedName>
    <definedName name="agg">[1]Copertina!$A$1</definedName>
    <definedName name="AGGIORNAMENTO" localSheetId="4">#REF!</definedName>
    <definedName name="AGGIORNAMENTO" localSheetId="5">#REF!</definedName>
    <definedName name="AGGIORNAMENTO" localSheetId="6">#REF!</definedName>
    <definedName name="AGGIORNAMENTO" localSheetId="7">#REF!</definedName>
    <definedName name="AGGIORNAMENTO" localSheetId="8">#REF!</definedName>
    <definedName name="AGGIORNAMENTO" localSheetId="9">#REF!</definedName>
    <definedName name="AGGIORNAMENTO" localSheetId="10">#REF!</definedName>
    <definedName name="AGGIORNAMENTO" localSheetId="16">#REF!</definedName>
    <definedName name="AGGIORNAMENTO" localSheetId="17">#REF!</definedName>
    <definedName name="AGGIORNAMENTO" localSheetId="13">#REF!</definedName>
    <definedName name="AGGIORNAMENTO" localSheetId="14">#REF!</definedName>
    <definedName name="AGGIORNAMENTO" localSheetId="15">#REF!</definedName>
    <definedName name="AGGIORNAMENTO" localSheetId="12">#REF!</definedName>
    <definedName name="AGGIORNAMENTO" localSheetId="19">#REF!</definedName>
    <definedName name="AGGIORNAMENTO" localSheetId="18">#REF!</definedName>
    <definedName name="AGGIORNAMENTO" localSheetId="1">#REF!</definedName>
    <definedName name="AGGIORNAMENTO" localSheetId="2">#REF!</definedName>
    <definedName name="AGGIORNAMENTO" localSheetId="3">#REF!</definedName>
    <definedName name="AGGIORNAMENTO" localSheetId="11">#REF!</definedName>
    <definedName name="AGGIORNAMENTO">#REF!</definedName>
    <definedName name="AGO" localSheetId="4">#REF!</definedName>
    <definedName name="AGO" localSheetId="5">#REF!</definedName>
    <definedName name="AGO" localSheetId="6">#REF!</definedName>
    <definedName name="AGO" localSheetId="7">#REF!</definedName>
    <definedName name="AGO" localSheetId="8">#REF!</definedName>
    <definedName name="AGO" localSheetId="9">#REF!</definedName>
    <definedName name="AGO" localSheetId="10">#REF!</definedName>
    <definedName name="AGO" localSheetId="16">#REF!</definedName>
    <definedName name="AGO" localSheetId="17">#REF!</definedName>
    <definedName name="AGO" localSheetId="13">#REF!</definedName>
    <definedName name="AGO" localSheetId="14">#REF!</definedName>
    <definedName name="AGO" localSheetId="15">#REF!</definedName>
    <definedName name="AGO" localSheetId="12">#REF!</definedName>
    <definedName name="AGO" localSheetId="19">#REF!</definedName>
    <definedName name="AGO" localSheetId="18">#REF!</definedName>
    <definedName name="AGO" localSheetId="1">#REF!</definedName>
    <definedName name="AGO" localSheetId="2">#REF!</definedName>
    <definedName name="AGO" localSheetId="3">#REF!</definedName>
    <definedName name="AGO" localSheetId="11">#REF!</definedName>
    <definedName name="AGO">#REF!</definedName>
    <definedName name="ALFA14562001" localSheetId="4">'[7]PO 2002 Dettaglio 843'!#REF!</definedName>
    <definedName name="ALFA14562001" localSheetId="5">'[7]PO 2002 Dettaglio 843'!#REF!</definedName>
    <definedName name="ALFA14562001" localSheetId="6">'[7]PO 2002 Dettaglio 843'!#REF!</definedName>
    <definedName name="ALFA14562001" localSheetId="7">'[7]PO 2002 Dettaglio 843'!#REF!</definedName>
    <definedName name="ALFA14562001" localSheetId="8">'[7]PO 2002 Dettaglio 843'!#REF!</definedName>
    <definedName name="ALFA14562001" localSheetId="9">'[7]PO 2002 Dettaglio 843'!#REF!</definedName>
    <definedName name="ALFA14562001" localSheetId="10">'[7]PO 2002 Dettaglio 843'!#REF!</definedName>
    <definedName name="ALFA14562001" localSheetId="16">'[7]PO 2002 Dettaglio 843'!#REF!</definedName>
    <definedName name="ALFA14562001" localSheetId="17">'[7]PO 2002 Dettaglio 843'!#REF!</definedName>
    <definedName name="ALFA14562001" localSheetId="13">'[7]PO 2002 Dettaglio 843'!#REF!</definedName>
    <definedName name="ALFA14562001" localSheetId="14">'[7]PO 2002 Dettaglio 843'!#REF!</definedName>
    <definedName name="ALFA14562001" localSheetId="15">'[7]PO 2002 Dettaglio 843'!#REF!</definedName>
    <definedName name="ALFA14562001" localSheetId="12">'[7]PO 2002 Dettaglio 843'!#REF!</definedName>
    <definedName name="ALFA14562001" localSheetId="19">'[7]PO 2002 Dettaglio 843'!#REF!</definedName>
    <definedName name="ALFA14562001" localSheetId="18">'[7]PO 2002 Dettaglio 843'!#REF!</definedName>
    <definedName name="ALFA14562001" localSheetId="1">'[7]PO 2002 Dettaglio 843'!#REF!</definedName>
    <definedName name="ALFA14562001" localSheetId="2">'[7]PO 2002 Dettaglio 843'!#REF!</definedName>
    <definedName name="ALFA14562001" localSheetId="3">'[7]PO 2002 Dettaglio 843'!#REF!</definedName>
    <definedName name="ALFA14562001" localSheetId="11">'[7]PO 2002 Dettaglio 843'!#REF!</definedName>
    <definedName name="ALFA14562001">'[7]PO 2002 Dettaglio 843'!#REF!</definedName>
    <definedName name="ALFA14563" localSheetId="4">'[7]PO 2002 Dettaglio 843'!#REF!</definedName>
    <definedName name="ALFA14563" localSheetId="5">'[7]PO 2002 Dettaglio 843'!#REF!</definedName>
    <definedName name="ALFA14563" localSheetId="6">'[7]PO 2002 Dettaglio 843'!#REF!</definedName>
    <definedName name="ALFA14563" localSheetId="7">'[7]PO 2002 Dettaglio 843'!#REF!</definedName>
    <definedName name="ALFA14563" localSheetId="8">'[7]PO 2002 Dettaglio 843'!#REF!</definedName>
    <definedName name="ALFA14563" localSheetId="9">'[7]PO 2002 Dettaglio 843'!#REF!</definedName>
    <definedName name="ALFA14563" localSheetId="10">'[7]PO 2002 Dettaglio 843'!#REF!</definedName>
    <definedName name="ALFA14563" localSheetId="16">'[7]PO 2002 Dettaglio 843'!#REF!</definedName>
    <definedName name="ALFA14563" localSheetId="17">'[7]PO 2002 Dettaglio 843'!#REF!</definedName>
    <definedName name="ALFA14563" localSheetId="13">'[7]PO 2002 Dettaglio 843'!#REF!</definedName>
    <definedName name="ALFA14563" localSheetId="14">'[7]PO 2002 Dettaglio 843'!#REF!</definedName>
    <definedName name="ALFA14563" localSheetId="15">'[7]PO 2002 Dettaglio 843'!#REF!</definedName>
    <definedName name="ALFA14563" localSheetId="12">'[7]PO 2002 Dettaglio 843'!#REF!</definedName>
    <definedName name="ALFA14563" localSheetId="19">'[7]PO 2002 Dettaglio 843'!#REF!</definedName>
    <definedName name="ALFA14563" localSheetId="18">'[7]PO 2002 Dettaglio 843'!#REF!</definedName>
    <definedName name="ALFA14563" localSheetId="1">'[7]PO 2002 Dettaglio 843'!#REF!</definedName>
    <definedName name="ALFA14563" localSheetId="2">'[7]PO 2002 Dettaglio 843'!#REF!</definedName>
    <definedName name="ALFA14563" localSheetId="3">'[7]PO 2002 Dettaglio 843'!#REF!</definedName>
    <definedName name="ALFA14563" localSheetId="11">'[7]PO 2002 Dettaglio 843'!#REF!</definedName>
    <definedName name="ALFA14563">'[7]PO 2002 Dettaglio 843'!#REF!</definedName>
    <definedName name="ALFA152001" localSheetId="4">'[7]PO 2002 Dettaglio 843'!#REF!</definedName>
    <definedName name="ALFA152001" localSheetId="5">'[7]PO 2002 Dettaglio 843'!#REF!</definedName>
    <definedName name="ALFA152001" localSheetId="6">'[7]PO 2002 Dettaglio 843'!#REF!</definedName>
    <definedName name="ALFA152001" localSheetId="7">'[7]PO 2002 Dettaglio 843'!#REF!</definedName>
    <definedName name="ALFA152001" localSheetId="8">'[7]PO 2002 Dettaglio 843'!#REF!</definedName>
    <definedName name="ALFA152001" localSheetId="9">'[7]PO 2002 Dettaglio 843'!#REF!</definedName>
    <definedName name="ALFA152001" localSheetId="10">'[7]PO 2002 Dettaglio 843'!#REF!</definedName>
    <definedName name="ALFA152001" localSheetId="16">'[7]PO 2002 Dettaglio 843'!#REF!</definedName>
    <definedName name="ALFA152001" localSheetId="17">'[7]PO 2002 Dettaglio 843'!#REF!</definedName>
    <definedName name="ALFA152001" localSheetId="13">'[7]PO 2002 Dettaglio 843'!#REF!</definedName>
    <definedName name="ALFA152001" localSheetId="14">'[7]PO 2002 Dettaglio 843'!#REF!</definedName>
    <definedName name="ALFA152001" localSheetId="15">'[7]PO 2002 Dettaglio 843'!#REF!</definedName>
    <definedName name="ALFA152001" localSheetId="12">'[7]PO 2002 Dettaglio 843'!#REF!</definedName>
    <definedName name="ALFA152001" localSheetId="19">'[7]PO 2002 Dettaglio 843'!#REF!</definedName>
    <definedName name="ALFA152001" localSheetId="18">'[7]PO 2002 Dettaglio 843'!#REF!</definedName>
    <definedName name="ALFA152001" localSheetId="1">'[7]PO 2002 Dettaglio 843'!#REF!</definedName>
    <definedName name="ALFA152001" localSheetId="2">'[7]PO 2002 Dettaglio 843'!#REF!</definedName>
    <definedName name="ALFA152001" localSheetId="3">'[7]PO 2002 Dettaglio 843'!#REF!</definedName>
    <definedName name="ALFA152001" localSheetId="11">'[7]PO 2002 Dettaglio 843'!#REF!</definedName>
    <definedName name="ALFA152001">'[7]PO 2002 Dettaglio 843'!#REF!</definedName>
    <definedName name="ALFA1562001" localSheetId="4">#REF!</definedName>
    <definedName name="ALFA1562001" localSheetId="5">#REF!</definedName>
    <definedName name="ALFA1562001" localSheetId="6">#REF!</definedName>
    <definedName name="ALFA1562001" localSheetId="7">#REF!</definedName>
    <definedName name="ALFA1562001" localSheetId="8">#REF!</definedName>
    <definedName name="ALFA1562001" localSheetId="9">#REF!</definedName>
    <definedName name="ALFA1562001" localSheetId="10">#REF!</definedName>
    <definedName name="ALFA1562001" localSheetId="16">#REF!</definedName>
    <definedName name="ALFA1562001" localSheetId="17">#REF!</definedName>
    <definedName name="ALFA1562001" localSheetId="13">#REF!</definedName>
    <definedName name="ALFA1562001" localSheetId="14">#REF!</definedName>
    <definedName name="ALFA1562001" localSheetId="15">#REF!</definedName>
    <definedName name="ALFA1562001" localSheetId="12">#REF!</definedName>
    <definedName name="ALFA1562001" localSheetId="19">#REF!</definedName>
    <definedName name="ALFA1562001" localSheetId="18">#REF!</definedName>
    <definedName name="ALFA1562001" localSheetId="1">#REF!</definedName>
    <definedName name="ALFA1562001" localSheetId="2">#REF!</definedName>
    <definedName name="ALFA1562001" localSheetId="3">#REF!</definedName>
    <definedName name="ALFA1562001" localSheetId="11">#REF!</definedName>
    <definedName name="ALFA1562001">#REF!</definedName>
    <definedName name="ALFA1563" localSheetId="4">'[7]PO 2002 Dettaglio 843'!#REF!</definedName>
    <definedName name="ALFA1563" localSheetId="5">'[7]PO 2002 Dettaglio 843'!#REF!</definedName>
    <definedName name="ALFA1563" localSheetId="6">'[7]PO 2002 Dettaglio 843'!#REF!</definedName>
    <definedName name="ALFA1563" localSheetId="7">'[7]PO 2002 Dettaglio 843'!#REF!</definedName>
    <definedName name="ALFA1563" localSheetId="8">'[7]PO 2002 Dettaglio 843'!#REF!</definedName>
    <definedName name="ALFA1563" localSheetId="9">'[7]PO 2002 Dettaglio 843'!#REF!</definedName>
    <definedName name="ALFA1563" localSheetId="10">'[7]PO 2002 Dettaglio 843'!#REF!</definedName>
    <definedName name="ALFA1563" localSheetId="16">'[7]PO 2002 Dettaglio 843'!#REF!</definedName>
    <definedName name="ALFA1563" localSheetId="17">'[7]PO 2002 Dettaglio 843'!#REF!</definedName>
    <definedName name="ALFA1563" localSheetId="13">'[7]PO 2002 Dettaglio 843'!#REF!</definedName>
    <definedName name="ALFA1563" localSheetId="14">'[7]PO 2002 Dettaglio 843'!#REF!</definedName>
    <definedName name="ALFA1563" localSheetId="15">'[7]PO 2002 Dettaglio 843'!#REF!</definedName>
    <definedName name="ALFA1563" localSheetId="12">'[7]PO 2002 Dettaglio 843'!#REF!</definedName>
    <definedName name="ALFA1563" localSheetId="19">'[7]PO 2002 Dettaglio 843'!#REF!</definedName>
    <definedName name="ALFA1563" localSheetId="18">'[7]PO 2002 Dettaglio 843'!#REF!</definedName>
    <definedName name="ALFA1563" localSheetId="1">'[7]PO 2002 Dettaglio 843'!#REF!</definedName>
    <definedName name="ALFA1563" localSheetId="2">'[7]PO 2002 Dettaglio 843'!#REF!</definedName>
    <definedName name="ALFA1563" localSheetId="3">'[7]PO 2002 Dettaglio 843'!#REF!</definedName>
    <definedName name="ALFA1563" localSheetId="11">'[7]PO 2002 Dettaglio 843'!#REF!</definedName>
    <definedName name="ALFA1563">'[7]PO 2002 Dettaglio 843'!#REF!</definedName>
    <definedName name="ALFA1662001" localSheetId="4">'[7]PO 2002 Dettaglio 843'!#REF!</definedName>
    <definedName name="ALFA1662001" localSheetId="5">'[7]PO 2002 Dettaglio 843'!#REF!</definedName>
    <definedName name="ALFA1662001" localSheetId="6">'[7]PO 2002 Dettaglio 843'!#REF!</definedName>
    <definedName name="ALFA1662001" localSheetId="7">'[7]PO 2002 Dettaglio 843'!#REF!</definedName>
    <definedName name="ALFA1662001" localSheetId="8">'[7]PO 2002 Dettaglio 843'!#REF!</definedName>
    <definedName name="ALFA1662001" localSheetId="9">'[7]PO 2002 Dettaglio 843'!#REF!</definedName>
    <definedName name="ALFA1662001" localSheetId="10">'[7]PO 2002 Dettaglio 843'!#REF!</definedName>
    <definedName name="ALFA1662001" localSheetId="16">'[7]PO 2002 Dettaglio 843'!#REF!</definedName>
    <definedName name="ALFA1662001" localSheetId="17">'[7]PO 2002 Dettaglio 843'!#REF!</definedName>
    <definedName name="ALFA1662001" localSheetId="13">'[7]PO 2002 Dettaglio 843'!#REF!</definedName>
    <definedName name="ALFA1662001" localSheetId="14">'[7]PO 2002 Dettaglio 843'!#REF!</definedName>
    <definedName name="ALFA1662001" localSheetId="15">'[7]PO 2002 Dettaglio 843'!#REF!</definedName>
    <definedName name="ALFA1662001" localSheetId="12">'[7]PO 2002 Dettaglio 843'!#REF!</definedName>
    <definedName name="ALFA1662001" localSheetId="19">'[7]PO 2002 Dettaglio 843'!#REF!</definedName>
    <definedName name="ALFA1662001" localSheetId="18">'[7]PO 2002 Dettaglio 843'!#REF!</definedName>
    <definedName name="ALFA1662001" localSheetId="1">'[7]PO 2002 Dettaglio 843'!#REF!</definedName>
    <definedName name="ALFA1662001" localSheetId="2">'[7]PO 2002 Dettaglio 843'!#REF!</definedName>
    <definedName name="ALFA1662001" localSheetId="3">'[7]PO 2002 Dettaglio 843'!#REF!</definedName>
    <definedName name="ALFA1662001" localSheetId="11">'[7]PO 2002 Dettaglio 843'!#REF!</definedName>
    <definedName name="ALFA1662001">'[7]PO 2002 Dettaglio 843'!#REF!</definedName>
    <definedName name="ALFA1663" localSheetId="4">'[7]PO 2002 Dettaglio 843'!#REF!</definedName>
    <definedName name="ALFA1663" localSheetId="5">'[7]PO 2002 Dettaglio 843'!#REF!</definedName>
    <definedName name="ALFA1663" localSheetId="6">'[7]PO 2002 Dettaglio 843'!#REF!</definedName>
    <definedName name="ALFA1663" localSheetId="7">'[7]PO 2002 Dettaglio 843'!#REF!</definedName>
    <definedName name="ALFA1663" localSheetId="8">'[7]PO 2002 Dettaglio 843'!#REF!</definedName>
    <definedName name="ALFA1663" localSheetId="9">'[7]PO 2002 Dettaglio 843'!#REF!</definedName>
    <definedName name="ALFA1663" localSheetId="10">'[7]PO 2002 Dettaglio 843'!#REF!</definedName>
    <definedName name="ALFA1663" localSheetId="16">'[7]PO 2002 Dettaglio 843'!#REF!</definedName>
    <definedName name="ALFA1663" localSheetId="17">'[7]PO 2002 Dettaglio 843'!#REF!</definedName>
    <definedName name="ALFA1663" localSheetId="13">'[7]PO 2002 Dettaglio 843'!#REF!</definedName>
    <definedName name="ALFA1663" localSheetId="14">'[7]PO 2002 Dettaglio 843'!#REF!</definedName>
    <definedName name="ALFA1663" localSheetId="15">'[7]PO 2002 Dettaglio 843'!#REF!</definedName>
    <definedName name="ALFA1663" localSheetId="12">'[7]PO 2002 Dettaglio 843'!#REF!</definedName>
    <definedName name="ALFA1663" localSheetId="19">'[7]PO 2002 Dettaglio 843'!#REF!</definedName>
    <definedName name="ALFA1663" localSheetId="18">'[7]PO 2002 Dettaglio 843'!#REF!</definedName>
    <definedName name="ALFA1663" localSheetId="1">'[7]PO 2002 Dettaglio 843'!#REF!</definedName>
    <definedName name="ALFA1663" localSheetId="2">'[7]PO 2002 Dettaglio 843'!#REF!</definedName>
    <definedName name="ALFA1663" localSheetId="3">'[7]PO 2002 Dettaglio 843'!#REF!</definedName>
    <definedName name="ALFA1663" localSheetId="11">'[7]PO 2002 Dettaglio 843'!#REF!</definedName>
    <definedName name="ALFA1663">'[7]PO 2002 Dettaglio 843'!#REF!</definedName>
    <definedName name="ALFAC2001" localSheetId="4">'[7]PO 2002 Dettaglio 843'!#REF!</definedName>
    <definedName name="ALFAC2001" localSheetId="5">'[7]PO 2002 Dettaglio 843'!#REF!</definedName>
    <definedName name="ALFAC2001" localSheetId="6">'[7]PO 2002 Dettaglio 843'!#REF!</definedName>
    <definedName name="ALFAC2001" localSheetId="7">'[7]PO 2002 Dettaglio 843'!#REF!</definedName>
    <definedName name="ALFAC2001" localSheetId="8">'[7]PO 2002 Dettaglio 843'!#REF!</definedName>
    <definedName name="ALFAC2001" localSheetId="9">'[7]PO 2002 Dettaglio 843'!#REF!</definedName>
    <definedName name="ALFAC2001" localSheetId="10">'[7]PO 2002 Dettaglio 843'!#REF!</definedName>
    <definedName name="ALFAC2001" localSheetId="16">'[7]PO 2002 Dettaglio 843'!#REF!</definedName>
    <definedName name="ALFAC2001" localSheetId="17">'[7]PO 2002 Dettaglio 843'!#REF!</definedName>
    <definedName name="ALFAC2001" localSheetId="13">'[7]PO 2002 Dettaglio 843'!#REF!</definedName>
    <definedName name="ALFAC2001" localSheetId="14">'[7]PO 2002 Dettaglio 843'!#REF!</definedName>
    <definedName name="ALFAC2001" localSheetId="15">'[7]PO 2002 Dettaglio 843'!#REF!</definedName>
    <definedName name="ALFAC2001" localSheetId="12">'[7]PO 2002 Dettaglio 843'!#REF!</definedName>
    <definedName name="ALFAC2001" localSheetId="19">'[7]PO 2002 Dettaglio 843'!#REF!</definedName>
    <definedName name="ALFAC2001" localSheetId="18">'[7]PO 2002 Dettaglio 843'!#REF!</definedName>
    <definedName name="ALFAC2001" localSheetId="1">'[7]PO 2002 Dettaglio 843'!#REF!</definedName>
    <definedName name="ALFAC2001" localSheetId="2">'[7]PO 2002 Dettaglio 843'!#REF!</definedName>
    <definedName name="ALFAC2001" localSheetId="3">'[7]PO 2002 Dettaglio 843'!#REF!</definedName>
    <definedName name="ALFAC2001" localSheetId="11">'[7]PO 2002 Dettaglio 843'!#REF!</definedName>
    <definedName name="ALFAC2001">'[7]PO 2002 Dettaglio 843'!#REF!</definedName>
    <definedName name="ALFAC3" localSheetId="4">'[7]PO 2002 Dettaglio 843'!#REF!</definedName>
    <definedName name="ALFAC3" localSheetId="5">'[7]PO 2002 Dettaglio 843'!#REF!</definedName>
    <definedName name="ALFAC3" localSheetId="6">'[7]PO 2002 Dettaglio 843'!#REF!</definedName>
    <definedName name="ALFAC3" localSheetId="7">'[7]PO 2002 Dettaglio 843'!#REF!</definedName>
    <definedName name="ALFAC3" localSheetId="8">'[7]PO 2002 Dettaglio 843'!#REF!</definedName>
    <definedName name="ALFAC3" localSheetId="9">'[7]PO 2002 Dettaglio 843'!#REF!</definedName>
    <definedName name="ALFAC3" localSheetId="10">'[7]PO 2002 Dettaglio 843'!#REF!</definedName>
    <definedName name="ALFAC3" localSheetId="16">'[7]PO 2002 Dettaglio 843'!#REF!</definedName>
    <definedName name="ALFAC3" localSheetId="17">'[7]PO 2002 Dettaglio 843'!#REF!</definedName>
    <definedName name="ALFAC3" localSheetId="13">'[7]PO 2002 Dettaglio 843'!#REF!</definedName>
    <definedName name="ALFAC3" localSheetId="14">'[7]PO 2002 Dettaglio 843'!#REF!</definedName>
    <definedName name="ALFAC3" localSheetId="15">'[7]PO 2002 Dettaglio 843'!#REF!</definedName>
    <definedName name="ALFAC3" localSheetId="12">'[7]PO 2002 Dettaglio 843'!#REF!</definedName>
    <definedName name="ALFAC3" localSheetId="19">'[7]PO 2002 Dettaglio 843'!#REF!</definedName>
    <definedName name="ALFAC3" localSheetId="18">'[7]PO 2002 Dettaglio 843'!#REF!</definedName>
    <definedName name="ALFAC3" localSheetId="1">'[7]PO 2002 Dettaglio 843'!#REF!</definedName>
    <definedName name="ALFAC3" localSheetId="2">'[7]PO 2002 Dettaglio 843'!#REF!</definedName>
    <definedName name="ALFAC3" localSheetId="3">'[7]PO 2002 Dettaglio 843'!#REF!</definedName>
    <definedName name="ALFAC3" localSheetId="11">'[7]PO 2002 Dettaglio 843'!#REF!</definedName>
    <definedName name="ALFAC3">'[7]PO 2002 Dettaglio 843'!#REF!</definedName>
    <definedName name="ALT_PO">[11]Macro1!$A$1</definedName>
    <definedName name="ALTRE_OPERAZIONI_SALTUARIE_EFFETTUABILI_DALL__ESTERNO" localSheetId="4">#REF!</definedName>
    <definedName name="ALTRE_OPERAZIONI_SALTUARIE_EFFETTUABILI_DALL__ESTERNO" localSheetId="5">#REF!</definedName>
    <definedName name="ALTRE_OPERAZIONI_SALTUARIE_EFFETTUABILI_DALL__ESTERNO" localSheetId="6">#REF!</definedName>
    <definedName name="ALTRE_OPERAZIONI_SALTUARIE_EFFETTUABILI_DALL__ESTERNO" localSheetId="7">#REF!</definedName>
    <definedName name="ALTRE_OPERAZIONI_SALTUARIE_EFFETTUABILI_DALL__ESTERNO" localSheetId="8">#REF!</definedName>
    <definedName name="ALTRE_OPERAZIONI_SALTUARIE_EFFETTUABILI_DALL__ESTERNO" localSheetId="9">#REF!</definedName>
    <definedName name="ALTRE_OPERAZIONI_SALTUARIE_EFFETTUABILI_DALL__ESTERNO" localSheetId="10">#REF!</definedName>
    <definedName name="ALTRE_OPERAZIONI_SALTUARIE_EFFETTUABILI_DALL__ESTERNO" localSheetId="16">#REF!</definedName>
    <definedName name="ALTRE_OPERAZIONI_SALTUARIE_EFFETTUABILI_DALL__ESTERNO" localSheetId="17">#REF!</definedName>
    <definedName name="ALTRE_OPERAZIONI_SALTUARIE_EFFETTUABILI_DALL__ESTERNO" localSheetId="13">#REF!</definedName>
    <definedName name="ALTRE_OPERAZIONI_SALTUARIE_EFFETTUABILI_DALL__ESTERNO" localSheetId="14">#REF!</definedName>
    <definedName name="ALTRE_OPERAZIONI_SALTUARIE_EFFETTUABILI_DALL__ESTERNO" localSheetId="15">#REF!</definedName>
    <definedName name="ALTRE_OPERAZIONI_SALTUARIE_EFFETTUABILI_DALL__ESTERNO" localSheetId="12">#REF!</definedName>
    <definedName name="ALTRE_OPERAZIONI_SALTUARIE_EFFETTUABILI_DALL__ESTERNO" localSheetId="19">#REF!</definedName>
    <definedName name="ALTRE_OPERAZIONI_SALTUARIE_EFFETTUABILI_DALL__ESTERNO" localSheetId="18">#REF!</definedName>
    <definedName name="ALTRE_OPERAZIONI_SALTUARIE_EFFETTUABILI_DALL__ESTERNO" localSheetId="1">#REF!</definedName>
    <definedName name="ALTRE_OPERAZIONI_SALTUARIE_EFFETTUABILI_DALL__ESTERNO" localSheetId="2">#REF!</definedName>
    <definedName name="ALTRE_OPERAZIONI_SALTUARIE_EFFETTUABILI_DALL__ESTERNO" localSheetId="3">#REF!</definedName>
    <definedName name="ALTRE_OPERAZIONI_SALTUARIE_EFFETTUABILI_DALL__ESTERNO" localSheetId="11">#REF!</definedName>
    <definedName name="ALTRE_OPERAZIONI_SALTUARIE_EFFETTUABILI_DALL__ESTERNO">#REF!</definedName>
    <definedName name="ALTRI" localSheetId="4">#REF!</definedName>
    <definedName name="ALTRI" localSheetId="5">#REF!</definedName>
    <definedName name="ALTRI" localSheetId="6">#REF!</definedName>
    <definedName name="ALTRI" localSheetId="7">#REF!</definedName>
    <definedName name="ALTRI" localSheetId="8">#REF!</definedName>
    <definedName name="ALTRI" localSheetId="9">#REF!</definedName>
    <definedName name="ALTRI" localSheetId="10">#REF!</definedName>
    <definedName name="ALTRI" localSheetId="16">#REF!</definedName>
    <definedName name="ALTRI" localSheetId="17">#REF!</definedName>
    <definedName name="ALTRI" localSheetId="13">#REF!</definedName>
    <definedName name="ALTRI" localSheetId="14">#REF!</definedName>
    <definedName name="ALTRI" localSheetId="15">#REF!</definedName>
    <definedName name="ALTRI" localSheetId="12">#REF!</definedName>
    <definedName name="ALTRI" localSheetId="19">#REF!</definedName>
    <definedName name="ALTRI" localSheetId="18">#REF!</definedName>
    <definedName name="ALTRI" localSheetId="1">#REF!</definedName>
    <definedName name="ALTRI" localSheetId="2">#REF!</definedName>
    <definedName name="ALTRI" localSheetId="3">#REF!</definedName>
    <definedName name="ALTRI" localSheetId="11">#REF!</definedName>
    <definedName name="ALTRI">#REF!</definedName>
    <definedName name="altri_area_A" localSheetId="4">#REF!</definedName>
    <definedName name="altri_area_A" localSheetId="5">#REF!</definedName>
    <definedName name="altri_area_A" localSheetId="6">#REF!</definedName>
    <definedName name="altri_area_A" localSheetId="7">#REF!</definedName>
    <definedName name="altri_area_A" localSheetId="8">#REF!</definedName>
    <definedName name="altri_area_A" localSheetId="9">#REF!</definedName>
    <definedName name="altri_area_A" localSheetId="10">#REF!</definedName>
    <definedName name="altri_area_A" localSheetId="16">#REF!</definedName>
    <definedName name="altri_area_A" localSheetId="17">#REF!</definedName>
    <definedName name="altri_area_A" localSheetId="13">#REF!</definedName>
    <definedName name="altri_area_A" localSheetId="14">#REF!</definedName>
    <definedName name="altri_area_A" localSheetId="15">#REF!</definedName>
    <definedName name="altri_area_A" localSheetId="12">#REF!</definedName>
    <definedName name="altri_area_A" localSheetId="19">#REF!</definedName>
    <definedName name="altri_area_A" localSheetId="18">#REF!</definedName>
    <definedName name="altri_area_A" localSheetId="1">#REF!</definedName>
    <definedName name="altri_area_A" localSheetId="2">#REF!</definedName>
    <definedName name="altri_area_A" localSheetId="3">#REF!</definedName>
    <definedName name="altri_area_A" localSheetId="11">#REF!</definedName>
    <definedName name="altri_area_A">#REF!</definedName>
    <definedName name="altri_area_B" localSheetId="4">#REF!</definedName>
    <definedName name="altri_area_B" localSheetId="5">#REF!</definedName>
    <definedName name="altri_area_B" localSheetId="6">#REF!</definedName>
    <definedName name="altri_area_B" localSheetId="7">#REF!</definedName>
    <definedName name="altri_area_B" localSheetId="8">#REF!</definedName>
    <definedName name="altri_area_B" localSheetId="9">#REF!</definedName>
    <definedName name="altri_area_B" localSheetId="10">#REF!</definedName>
    <definedName name="altri_area_B" localSheetId="16">#REF!</definedName>
    <definedName name="altri_area_B" localSheetId="17">#REF!</definedName>
    <definedName name="altri_area_B" localSheetId="13">#REF!</definedName>
    <definedName name="altri_area_B" localSheetId="14">#REF!</definedName>
    <definedName name="altri_area_B" localSheetId="15">#REF!</definedName>
    <definedName name="altri_area_B" localSheetId="12">#REF!</definedName>
    <definedName name="altri_area_B" localSheetId="19">#REF!</definedName>
    <definedName name="altri_area_B" localSheetId="18">#REF!</definedName>
    <definedName name="altri_area_B" localSheetId="1">#REF!</definedName>
    <definedName name="altri_area_B" localSheetId="2">#REF!</definedName>
    <definedName name="altri_area_B" localSheetId="3">#REF!</definedName>
    <definedName name="altri_area_B" localSheetId="11">#REF!</definedName>
    <definedName name="altri_area_B">#REF!</definedName>
    <definedName name="altri_DAL" localSheetId="4">#REF!</definedName>
    <definedName name="altri_DAL" localSheetId="5">#REF!</definedName>
    <definedName name="altri_DAL" localSheetId="6">#REF!</definedName>
    <definedName name="altri_DAL" localSheetId="7">#REF!</definedName>
    <definedName name="altri_DAL" localSheetId="8">#REF!</definedName>
    <definedName name="altri_DAL" localSheetId="9">#REF!</definedName>
    <definedName name="altri_DAL" localSheetId="10">#REF!</definedName>
    <definedName name="altri_DAL" localSheetId="16">#REF!</definedName>
    <definedName name="altri_DAL" localSheetId="17">#REF!</definedName>
    <definedName name="altri_DAL" localSheetId="13">#REF!</definedName>
    <definedName name="altri_DAL" localSheetId="14">#REF!</definedName>
    <definedName name="altri_DAL" localSheetId="15">#REF!</definedName>
    <definedName name="altri_DAL" localSheetId="12">#REF!</definedName>
    <definedName name="altri_DAL" localSheetId="19">#REF!</definedName>
    <definedName name="altri_DAL" localSheetId="18">#REF!</definedName>
    <definedName name="altri_DAL" localSheetId="1">#REF!</definedName>
    <definedName name="altri_DAL" localSheetId="2">#REF!</definedName>
    <definedName name="altri_DAL" localSheetId="3">#REF!</definedName>
    <definedName name="altri_DAL" localSheetId="11">#REF!</definedName>
    <definedName name="altri_DAL">#REF!</definedName>
    <definedName name="Altri_Mercati">[12]ALTRI!$A$1:$R$46</definedName>
    <definedName name="Ambien.Ko" localSheetId="4">#REF!</definedName>
    <definedName name="Ambien.Ko" localSheetId="5">#REF!</definedName>
    <definedName name="Ambien.Ko" localSheetId="6">#REF!</definedName>
    <definedName name="Ambien.Ko" localSheetId="7">#REF!</definedName>
    <definedName name="Ambien.Ko" localSheetId="8">#REF!</definedName>
    <definedName name="Ambien.Ko" localSheetId="9">#REF!</definedName>
    <definedName name="Ambien.Ko" localSheetId="10">#REF!</definedName>
    <definedName name="Ambien.Ko" localSheetId="16">#REF!</definedName>
    <definedName name="Ambien.Ko" localSheetId="17">#REF!</definedName>
    <definedName name="Ambien.Ko" localSheetId="13">#REF!</definedName>
    <definedName name="Ambien.Ko" localSheetId="14">#REF!</definedName>
    <definedName name="Ambien.Ko" localSheetId="15">#REF!</definedName>
    <definedName name="Ambien.Ko" localSheetId="12">#REF!</definedName>
    <definedName name="Ambien.Ko" localSheetId="19">#REF!</definedName>
    <definedName name="Ambien.Ko" localSheetId="18">#REF!</definedName>
    <definedName name="Ambien.Ko" localSheetId="1">#REF!</definedName>
    <definedName name="Ambien.Ko" localSheetId="2">#REF!</definedName>
    <definedName name="Ambien.Ko" localSheetId="3">#REF!</definedName>
    <definedName name="Ambien.Ko" localSheetId="11">#REF!</definedName>
    <definedName name="Ambien.Ko">#REF!</definedName>
    <definedName name="AMM" localSheetId="4">#REF!</definedName>
    <definedName name="AMM" localSheetId="5">#REF!</definedName>
    <definedName name="AMM" localSheetId="6">#REF!</definedName>
    <definedName name="AMM" localSheetId="7">#REF!</definedName>
    <definedName name="AMM" localSheetId="8">#REF!</definedName>
    <definedName name="AMM" localSheetId="9">#REF!</definedName>
    <definedName name="AMM" localSheetId="10">#REF!</definedName>
    <definedName name="AMM" localSheetId="16">#REF!</definedName>
    <definedName name="AMM" localSheetId="17">#REF!</definedName>
    <definedName name="AMM" localSheetId="13">#REF!</definedName>
    <definedName name="AMM" localSheetId="14">#REF!</definedName>
    <definedName name="AMM" localSheetId="15">#REF!</definedName>
    <definedName name="AMM" localSheetId="12">#REF!</definedName>
    <definedName name="AMM" localSheetId="19">#REF!</definedName>
    <definedName name="AMM" localSheetId="18">#REF!</definedName>
    <definedName name="AMM" localSheetId="1">#REF!</definedName>
    <definedName name="AMM" localSheetId="2">#REF!</definedName>
    <definedName name="AMM" localSheetId="3">#REF!</definedName>
    <definedName name="AMM" localSheetId="11">#REF!</definedName>
    <definedName name="AMM">#REF!</definedName>
    <definedName name="AMMORT" localSheetId="4">#REF!</definedName>
    <definedName name="AMMORT" localSheetId="5">#REF!</definedName>
    <definedName name="AMMORT" localSheetId="6">#REF!</definedName>
    <definedName name="AMMORT" localSheetId="7">#REF!</definedName>
    <definedName name="AMMORT" localSheetId="8">#REF!</definedName>
    <definedName name="AMMORT" localSheetId="9">#REF!</definedName>
    <definedName name="AMMORT" localSheetId="10">#REF!</definedName>
    <definedName name="AMMORT" localSheetId="16">#REF!</definedName>
    <definedName name="AMMORT" localSheetId="17">#REF!</definedName>
    <definedName name="AMMORT" localSheetId="13">#REF!</definedName>
    <definedName name="AMMORT" localSheetId="14">#REF!</definedName>
    <definedName name="AMMORT" localSheetId="15">#REF!</definedName>
    <definedName name="AMMORT" localSheetId="12">#REF!</definedName>
    <definedName name="AMMORT" localSheetId="19">#REF!</definedName>
    <definedName name="AMMORT" localSheetId="18">#REF!</definedName>
    <definedName name="AMMORT" localSheetId="1">#REF!</definedName>
    <definedName name="AMMORT" localSheetId="2">#REF!</definedName>
    <definedName name="AMMORT" localSheetId="3">#REF!</definedName>
    <definedName name="AMMORT" localSheetId="11">#REF!</definedName>
    <definedName name="AMMORT">#REF!</definedName>
    <definedName name="ANGELA" localSheetId="4">#REF!</definedName>
    <definedName name="ANGELA" localSheetId="5">#REF!</definedName>
    <definedName name="ANGELA" localSheetId="6">#REF!</definedName>
    <definedName name="ANGELA" localSheetId="7">#REF!</definedName>
    <definedName name="ANGELA" localSheetId="8">#REF!</definedName>
    <definedName name="ANGELA" localSheetId="9">#REF!</definedName>
    <definedName name="ANGELA" localSheetId="10">#REF!</definedName>
    <definedName name="ANGELA" localSheetId="16">#REF!</definedName>
    <definedName name="ANGELA" localSheetId="17">#REF!</definedName>
    <definedName name="ANGELA" localSheetId="13">#REF!</definedName>
    <definedName name="ANGELA" localSheetId="14">#REF!</definedName>
    <definedName name="ANGELA" localSheetId="15">#REF!</definedName>
    <definedName name="ANGELA" localSheetId="12">#REF!</definedName>
    <definedName name="ANGELA" localSheetId="19">#REF!</definedName>
    <definedName name="ANGELA" localSheetId="18">#REF!</definedName>
    <definedName name="ANGELA" localSheetId="1">#REF!</definedName>
    <definedName name="ANGELA" localSheetId="2">#REF!</definedName>
    <definedName name="ANGELA" localSheetId="3">#REF!</definedName>
    <definedName name="ANGELA" localSheetId="11">#REF!</definedName>
    <definedName name="ANGELA">#REF!</definedName>
    <definedName name="anna" localSheetId="4">"AL  "&amp;INDEX([13]Ref!Mesi,MONTH([13]!Data),2)&amp;"/"&amp;MONTH([13]!Data)&amp;"/"&amp;[13]!Anno-1</definedName>
    <definedName name="anna" localSheetId="5">"AL  "&amp;INDEX([13]Ref!Mesi,MONTH([13]!Data),2)&amp;"/"&amp;MONTH([13]!Data)&amp;"/"&amp;[13]!Anno-1</definedName>
    <definedName name="anna" localSheetId="6">"AL  "&amp;INDEX([13]Ref!Mesi,MONTH([13]!Data),2)&amp;"/"&amp;MONTH([13]!Data)&amp;"/"&amp;[13]!Anno-1</definedName>
    <definedName name="anna" localSheetId="7">"AL  "&amp;INDEX([13]Ref!Mesi,MONTH([13]!Data),2)&amp;"/"&amp;MONTH([13]!Data)&amp;"/"&amp;[13]!Anno-1</definedName>
    <definedName name="anna" localSheetId="8">"AL  "&amp;INDEX([13]Ref!Mesi,MONTH([13]!Data),2)&amp;"/"&amp;MONTH([13]!Data)&amp;"/"&amp;[13]!Anno-1</definedName>
    <definedName name="anna" localSheetId="9">"AL  "&amp;INDEX([13]Ref!Mesi,MONTH([13]!Data),2)&amp;"/"&amp;MONTH([13]!Data)&amp;"/"&amp;[13]!Anno-1</definedName>
    <definedName name="anna" localSheetId="10">"AL  "&amp;INDEX([13]Ref!Mesi,MONTH([13]!Data),2)&amp;"/"&amp;MONTH([13]!Data)&amp;"/"&amp;[13]!Anno-1</definedName>
    <definedName name="anna" localSheetId="16">"AL  "&amp;INDEX([13]Ref!Mesi,MONTH([13]!Data),2)&amp;"/"&amp;MONTH([13]!Data)&amp;"/"&amp;[13]!Anno-1</definedName>
    <definedName name="anna" localSheetId="17">"AL  "&amp;INDEX([13]Ref!Mesi,MONTH([13]!Data),2)&amp;"/"&amp;MONTH([13]!Data)&amp;"/"&amp;[13]!Anno-1</definedName>
    <definedName name="anna" localSheetId="13">"AL  "&amp;INDEX([13]Ref!Mesi,MONTH([13]!Data),2)&amp;"/"&amp;MONTH([13]!Data)&amp;"/"&amp;[13]!Anno-1</definedName>
    <definedName name="anna" localSheetId="14">"AL  "&amp;INDEX([13]Ref!Mesi,MONTH([13]!Data),2)&amp;"/"&amp;MONTH([13]!Data)&amp;"/"&amp;[13]!Anno-1</definedName>
    <definedName name="anna" localSheetId="15">"AL  "&amp;INDEX([13]Ref!Mesi,MONTH([13]!Data),2)&amp;"/"&amp;MONTH([13]!Data)&amp;"/"&amp;[13]!Anno-1</definedName>
    <definedName name="anna" localSheetId="12">"AL  "&amp;INDEX([13]Ref!Mesi,MONTH([13]!Data),2)&amp;"/"&amp;MONTH([13]!Data)&amp;"/"&amp;[13]!Anno-1</definedName>
    <definedName name="anna" localSheetId="19">"AL  "&amp;INDEX([13]Ref!Mesi,MONTH([13]!Data),2)&amp;"/"&amp;MONTH([13]!Data)&amp;"/"&amp;[13]!Anno-1</definedName>
    <definedName name="anna" localSheetId="18">"AL  "&amp;INDEX([13]Ref!Mesi,MONTH([13]!Data),2)&amp;"/"&amp;MONTH([13]!Data)&amp;"/"&amp;[13]!Anno-1</definedName>
    <definedName name="anna" localSheetId="1">"AL  "&amp;INDEX([13]Ref!Mesi,MONTH([13]!Data),2)&amp;"/"&amp;MONTH([13]!Data)&amp;"/"&amp;[13]!Anno-1</definedName>
    <definedName name="anna" localSheetId="2">"AL  "&amp;INDEX([13]Ref!Mesi,MONTH([13]!Data),2)&amp;"/"&amp;MONTH([13]!Data)&amp;"/"&amp;[13]!Anno-1</definedName>
    <definedName name="anna" localSheetId="3">"AL  "&amp;INDEX([13]Ref!Mesi,MONTH([13]!Data),2)&amp;"/"&amp;MONTH([13]!Data)&amp;"/"&amp;[13]!Anno-1</definedName>
    <definedName name="anna" localSheetId="11">"AL  "&amp;INDEX([13]Ref!Mesi,MONTH([13]!Data),2)&amp;"/"&amp;MONTH([13]!Data)&amp;"/"&amp;[13]!Anno-1</definedName>
    <definedName name="anna">"AL  "&amp;INDEX([13]Ref!Mesi,MONTH([13]!Data),2)&amp;"/"&amp;MONTH([13]!Data)&amp;"/"&amp;[13]!Anno-1</definedName>
    <definedName name="Annee" localSheetId="4">#REF!</definedName>
    <definedName name="Annee" localSheetId="5">#REF!</definedName>
    <definedName name="Annee" localSheetId="6">#REF!</definedName>
    <definedName name="Annee" localSheetId="7">#REF!</definedName>
    <definedName name="Annee" localSheetId="8">#REF!</definedName>
    <definedName name="Annee" localSheetId="9">#REF!</definedName>
    <definedName name="Annee" localSheetId="10">#REF!</definedName>
    <definedName name="Annee" localSheetId="16">#REF!</definedName>
    <definedName name="Annee" localSheetId="17">#REF!</definedName>
    <definedName name="Annee" localSheetId="13">#REF!</definedName>
    <definedName name="Annee" localSheetId="14">#REF!</definedName>
    <definedName name="Annee" localSheetId="15">#REF!</definedName>
    <definedName name="Annee" localSheetId="12">#REF!</definedName>
    <definedName name="Annee" localSheetId="19">#REF!</definedName>
    <definedName name="Annee" localSheetId="18">#REF!</definedName>
    <definedName name="Annee" localSheetId="1">#REF!</definedName>
    <definedName name="Annee" localSheetId="2">#REF!</definedName>
    <definedName name="Annee" localSheetId="3">#REF!</definedName>
    <definedName name="Annee" localSheetId="11">#REF!</definedName>
    <definedName name="Annee">#REF!</definedName>
    <definedName name="anno" localSheetId="4">#REF!</definedName>
    <definedName name="anno" localSheetId="5">#REF!</definedName>
    <definedName name="anno" localSheetId="6">#REF!</definedName>
    <definedName name="anno" localSheetId="7">#REF!</definedName>
    <definedName name="anno" localSheetId="8">#REF!</definedName>
    <definedName name="anno" localSheetId="9">#REF!</definedName>
    <definedName name="anno" localSheetId="10">#REF!</definedName>
    <definedName name="anno" localSheetId="16">#REF!</definedName>
    <definedName name="anno" localSheetId="17">#REF!</definedName>
    <definedName name="anno" localSheetId="13">#REF!</definedName>
    <definedName name="anno" localSheetId="14">#REF!</definedName>
    <definedName name="anno" localSheetId="15">#REF!</definedName>
    <definedName name="anno" localSheetId="12">#REF!</definedName>
    <definedName name="anno" localSheetId="19">#REF!</definedName>
    <definedName name="anno" localSheetId="18">#REF!</definedName>
    <definedName name="anno" localSheetId="1">#REF!</definedName>
    <definedName name="anno" localSheetId="2">#REF!</definedName>
    <definedName name="anno" localSheetId="3">#REF!</definedName>
    <definedName name="anno" localSheetId="11">#REF!</definedName>
    <definedName name="anno">#REF!</definedName>
    <definedName name="Anno_2002" localSheetId="4">#REF!</definedName>
    <definedName name="Anno_2002" localSheetId="5">#REF!</definedName>
    <definedName name="Anno_2002" localSheetId="6">#REF!</definedName>
    <definedName name="Anno_2002" localSheetId="7">#REF!</definedName>
    <definedName name="Anno_2002" localSheetId="8">#REF!</definedName>
    <definedName name="Anno_2002" localSheetId="9">#REF!</definedName>
    <definedName name="Anno_2002" localSheetId="10">#REF!</definedName>
    <definedName name="Anno_2002" localSheetId="16">#REF!</definedName>
    <definedName name="Anno_2002" localSheetId="17">#REF!</definedName>
    <definedName name="Anno_2002" localSheetId="13">#REF!</definedName>
    <definedName name="Anno_2002" localSheetId="14">#REF!</definedName>
    <definedName name="Anno_2002" localSheetId="15">#REF!</definedName>
    <definedName name="Anno_2002" localSheetId="12">#REF!</definedName>
    <definedName name="Anno_2002" localSheetId="19">#REF!</definedName>
    <definedName name="Anno_2002" localSheetId="18">#REF!</definedName>
    <definedName name="Anno_2002" localSheetId="1">#REF!</definedName>
    <definedName name="Anno_2002" localSheetId="2">#REF!</definedName>
    <definedName name="Anno_2002" localSheetId="3">#REF!</definedName>
    <definedName name="Anno_2002" localSheetId="11">#REF!</definedName>
    <definedName name="Anno_2002">#REF!</definedName>
    <definedName name="anno_unità" localSheetId="4">#REF!</definedName>
    <definedName name="anno_unità" localSheetId="5">#REF!</definedName>
    <definedName name="anno_unità" localSheetId="6">#REF!</definedName>
    <definedName name="anno_unità" localSheetId="7">#REF!</definedName>
    <definedName name="anno_unità" localSheetId="8">#REF!</definedName>
    <definedName name="anno_unità" localSheetId="9">#REF!</definedName>
    <definedName name="anno_unità" localSheetId="10">#REF!</definedName>
    <definedName name="anno_unità" localSheetId="16">#REF!</definedName>
    <definedName name="anno_unità" localSheetId="17">#REF!</definedName>
    <definedName name="anno_unità" localSheetId="13">#REF!</definedName>
    <definedName name="anno_unità" localSheetId="14">#REF!</definedName>
    <definedName name="anno_unità" localSheetId="15">#REF!</definedName>
    <definedName name="anno_unità" localSheetId="12">#REF!</definedName>
    <definedName name="anno_unità" localSheetId="19">#REF!</definedName>
    <definedName name="anno_unità" localSheetId="18">#REF!</definedName>
    <definedName name="anno_unità" localSheetId="1">#REF!</definedName>
    <definedName name="anno_unità" localSheetId="2">#REF!</definedName>
    <definedName name="anno_unità" localSheetId="3">#REF!</definedName>
    <definedName name="anno_unità" localSheetId="11">#REF!</definedName>
    <definedName name="anno_unità">#REF!</definedName>
    <definedName name="anscount" hidden="1">1</definedName>
    <definedName name="APR" localSheetId="4">#REF!</definedName>
    <definedName name="APR" localSheetId="5">#REF!</definedName>
    <definedName name="APR" localSheetId="6">#REF!</definedName>
    <definedName name="APR" localSheetId="7">#REF!</definedName>
    <definedName name="APR" localSheetId="8">#REF!</definedName>
    <definedName name="APR" localSheetId="9">#REF!</definedName>
    <definedName name="APR" localSheetId="10">#REF!</definedName>
    <definedName name="APR" localSheetId="16">#REF!</definedName>
    <definedName name="APR" localSheetId="17">#REF!</definedName>
    <definedName name="APR" localSheetId="13">#REF!</definedName>
    <definedName name="APR" localSheetId="14">#REF!</definedName>
    <definedName name="APR" localSheetId="15">#REF!</definedName>
    <definedName name="APR" localSheetId="12">#REF!</definedName>
    <definedName name="APR" localSheetId="19">#REF!</definedName>
    <definedName name="APR" localSheetId="18">#REF!</definedName>
    <definedName name="APR" localSheetId="1">#REF!</definedName>
    <definedName name="APR" localSheetId="2">#REF!</definedName>
    <definedName name="APR" localSheetId="3">#REF!</definedName>
    <definedName name="APR" localSheetId="11">#REF!</definedName>
    <definedName name="APR">#REF!</definedName>
    <definedName name="aralik" localSheetId="4">#REF!</definedName>
    <definedName name="aralik" localSheetId="5">#REF!</definedName>
    <definedName name="aralik" localSheetId="6">#REF!</definedName>
    <definedName name="aralik" localSheetId="7">#REF!</definedName>
    <definedName name="aralik" localSheetId="8">#REF!</definedName>
    <definedName name="aralik" localSheetId="9">#REF!</definedName>
    <definedName name="aralik" localSheetId="10">#REF!</definedName>
    <definedName name="aralik" localSheetId="16">#REF!</definedName>
    <definedName name="aralik" localSheetId="17">#REF!</definedName>
    <definedName name="aralik" localSheetId="13">#REF!</definedName>
    <definedName name="aralik" localSheetId="14">#REF!</definedName>
    <definedName name="aralik" localSheetId="15">#REF!</definedName>
    <definedName name="aralik" localSheetId="12">#REF!</definedName>
    <definedName name="aralik" localSheetId="19">#REF!</definedName>
    <definedName name="aralik" localSheetId="18">#REF!</definedName>
    <definedName name="aralik" localSheetId="1">#REF!</definedName>
    <definedName name="aralik" localSheetId="2">#REF!</definedName>
    <definedName name="aralik" localSheetId="3">#REF!</definedName>
    <definedName name="aralik" localSheetId="11">#REF!</definedName>
    <definedName name="aralik">#REF!</definedName>
    <definedName name="aralik1" localSheetId="4">#REF!</definedName>
    <definedName name="aralik1" localSheetId="5">#REF!</definedName>
    <definedName name="aralik1" localSheetId="6">#REF!</definedName>
    <definedName name="aralik1" localSheetId="7">#REF!</definedName>
    <definedName name="aralik1" localSheetId="8">#REF!</definedName>
    <definedName name="aralik1" localSheetId="9">#REF!</definedName>
    <definedName name="aralik1" localSheetId="10">#REF!</definedName>
    <definedName name="aralik1" localSheetId="16">#REF!</definedName>
    <definedName name="aralik1" localSheetId="17">#REF!</definedName>
    <definedName name="aralik1" localSheetId="13">#REF!</definedName>
    <definedName name="aralik1" localSheetId="14">#REF!</definedName>
    <definedName name="aralik1" localSheetId="15">#REF!</definedName>
    <definedName name="aralik1" localSheetId="12">#REF!</definedName>
    <definedName name="aralik1" localSheetId="19">#REF!</definedName>
    <definedName name="aralik1" localSheetId="18">#REF!</definedName>
    <definedName name="aralik1" localSheetId="1">#REF!</definedName>
    <definedName name="aralik1" localSheetId="2">#REF!</definedName>
    <definedName name="aralik1" localSheetId="3">#REF!</definedName>
    <definedName name="aralik1" localSheetId="11">#REF!</definedName>
    <definedName name="aralik1">#REF!</definedName>
    <definedName name="Área_impressão_IM" localSheetId="4">#REF!</definedName>
    <definedName name="Área_impressão_IM" localSheetId="5">#REF!</definedName>
    <definedName name="Área_impressão_IM" localSheetId="6">#REF!</definedName>
    <definedName name="Área_impressão_IM" localSheetId="7">#REF!</definedName>
    <definedName name="Área_impressão_IM" localSheetId="8">#REF!</definedName>
    <definedName name="Área_impressão_IM" localSheetId="9">#REF!</definedName>
    <definedName name="Área_impressão_IM" localSheetId="10">#REF!</definedName>
    <definedName name="Área_impressão_IM" localSheetId="16">#REF!</definedName>
    <definedName name="Área_impressão_IM" localSheetId="17">#REF!</definedName>
    <definedName name="Área_impressão_IM" localSheetId="13">#REF!</definedName>
    <definedName name="Área_impressão_IM" localSheetId="14">#REF!</definedName>
    <definedName name="Área_impressão_IM" localSheetId="15">#REF!</definedName>
    <definedName name="Área_impressão_IM" localSheetId="12">#REF!</definedName>
    <definedName name="Área_impressão_IM" localSheetId="19">#REF!</definedName>
    <definedName name="Área_impressão_IM" localSheetId="18">#REF!</definedName>
    <definedName name="Área_impressão_IM" localSheetId="1">#REF!</definedName>
    <definedName name="Área_impressão_IM" localSheetId="2">#REF!</definedName>
    <definedName name="Área_impressão_IM" localSheetId="3">#REF!</definedName>
    <definedName name="Área_impressão_IM" localSheetId="11">#REF!</definedName>
    <definedName name="Área_impressão_IM">#REF!</definedName>
    <definedName name="Area_Tab" localSheetId="4">#REF!</definedName>
    <definedName name="Area_Tab" localSheetId="5">#REF!</definedName>
    <definedName name="Area_Tab" localSheetId="6">#REF!</definedName>
    <definedName name="Area_Tab" localSheetId="7">#REF!</definedName>
    <definedName name="Area_Tab" localSheetId="8">#REF!</definedName>
    <definedName name="Area_Tab" localSheetId="9">#REF!</definedName>
    <definedName name="Area_Tab" localSheetId="10">#REF!</definedName>
    <definedName name="Area_Tab" localSheetId="16">#REF!</definedName>
    <definedName name="Area_Tab" localSheetId="17">#REF!</definedName>
    <definedName name="Area_Tab" localSheetId="13">#REF!</definedName>
    <definedName name="Area_Tab" localSheetId="14">#REF!</definedName>
    <definedName name="Area_Tab" localSheetId="15">#REF!</definedName>
    <definedName name="Area_Tab" localSheetId="12">#REF!</definedName>
    <definedName name="Area_Tab" localSheetId="19">#REF!</definedName>
    <definedName name="Area_Tab" localSheetId="18">#REF!</definedName>
    <definedName name="Area_Tab" localSheetId="1">#REF!</definedName>
    <definedName name="Area_Tab" localSheetId="2">#REF!</definedName>
    <definedName name="Area_Tab" localSheetId="3">#REF!</definedName>
    <definedName name="Area_Tab" localSheetId="11">#REF!</definedName>
    <definedName name="Area_Tab">#REF!</definedName>
    <definedName name="AreaValori">[12]npv!$E$26:$P$36</definedName>
    <definedName name="AREAVOLUMI" localSheetId="4">#REF!</definedName>
    <definedName name="AREAVOLUMI" localSheetId="5">#REF!</definedName>
    <definedName name="AREAVOLUMI" localSheetId="6">#REF!</definedName>
    <definedName name="AREAVOLUMI" localSheetId="7">#REF!</definedName>
    <definedName name="AREAVOLUMI" localSheetId="8">#REF!</definedName>
    <definedName name="AREAVOLUMI" localSheetId="9">#REF!</definedName>
    <definedName name="AREAVOLUMI" localSheetId="10">#REF!</definedName>
    <definedName name="AREAVOLUMI" localSheetId="16">#REF!</definedName>
    <definedName name="AREAVOLUMI" localSheetId="17">#REF!</definedName>
    <definedName name="AREAVOLUMI" localSheetId="13">#REF!</definedName>
    <definedName name="AREAVOLUMI" localSheetId="14">#REF!</definedName>
    <definedName name="AREAVOLUMI" localSheetId="15">#REF!</definedName>
    <definedName name="AREAVOLUMI" localSheetId="12">#REF!</definedName>
    <definedName name="AREAVOLUMI" localSheetId="19">#REF!</definedName>
    <definedName name="AREAVOLUMI" localSheetId="18">#REF!</definedName>
    <definedName name="AREAVOLUMI" localSheetId="1">#REF!</definedName>
    <definedName name="AREAVOLUMI" localSheetId="2">#REF!</definedName>
    <definedName name="AREAVOLUMI" localSheetId="3">#REF!</definedName>
    <definedName name="AREAVOLUMI" localSheetId="11">#REF!</definedName>
    <definedName name="AREAVOLUMI">#REF!</definedName>
    <definedName name="ARGENTINA" localSheetId="4">#N/A</definedName>
    <definedName name="ARGENTINA" localSheetId="5">#N/A</definedName>
    <definedName name="ARGENTINA" localSheetId="6">#N/A</definedName>
    <definedName name="ARGENTINA" localSheetId="7">#N/A</definedName>
    <definedName name="ARGENTINA" localSheetId="8">#N/A</definedName>
    <definedName name="ARGENTINA" localSheetId="9">#N/A</definedName>
    <definedName name="ARGENTINA" localSheetId="10">#N/A</definedName>
    <definedName name="ARGENTINA" localSheetId="16">#N/A</definedName>
    <definedName name="ARGENTINA" localSheetId="17">#N/A</definedName>
    <definedName name="ARGENTINA" localSheetId="13">#N/A</definedName>
    <definedName name="ARGENTINA" localSheetId="14">#N/A</definedName>
    <definedName name="ARGENTINA" localSheetId="15">#N/A</definedName>
    <definedName name="ARGENTINA" localSheetId="12">#N/A</definedName>
    <definedName name="ARGENTINA" localSheetId="19">#N/A</definedName>
    <definedName name="ARGENTINA" localSheetId="18">#N/A</definedName>
    <definedName name="ARGENTINA" localSheetId="1">'FIAT PANDA VAN'!ARGENTINA</definedName>
    <definedName name="ARGENTINA" localSheetId="11">'TALENTO VAN E6D'!ARGENTINA</definedName>
    <definedName name="ARGENTINA">[0]!ARGENTINA</definedName>
    <definedName name="As" localSheetId="4">#REF!</definedName>
    <definedName name="As" localSheetId="5">#REF!</definedName>
    <definedName name="As" localSheetId="6">#REF!</definedName>
    <definedName name="As" localSheetId="7">#REF!</definedName>
    <definedName name="As" localSheetId="8">#REF!</definedName>
    <definedName name="As" localSheetId="9">#REF!</definedName>
    <definedName name="As" localSheetId="10">#REF!</definedName>
    <definedName name="As" localSheetId="16">#REF!</definedName>
    <definedName name="As" localSheetId="17">#REF!</definedName>
    <definedName name="As" localSheetId="13">#REF!</definedName>
    <definedName name="As" localSheetId="14">#REF!</definedName>
    <definedName name="As" localSheetId="15">#REF!</definedName>
    <definedName name="As" localSheetId="12">#REF!</definedName>
    <definedName name="As" localSheetId="19">#REF!</definedName>
    <definedName name="As" localSheetId="18">#REF!</definedName>
    <definedName name="As" localSheetId="1">#REF!</definedName>
    <definedName name="As" localSheetId="2">#REF!</definedName>
    <definedName name="As" localSheetId="3">#REF!</definedName>
    <definedName name="As" localSheetId="11">#REF!</definedName>
    <definedName name="As">#REF!</definedName>
    <definedName name="asd" localSheetId="4">aaaaa</definedName>
    <definedName name="asd" localSheetId="5">aaaaa</definedName>
    <definedName name="asd" localSheetId="6">aaaaa</definedName>
    <definedName name="asd" localSheetId="7">aaaaa</definedName>
    <definedName name="asd" localSheetId="8">aaaaa</definedName>
    <definedName name="asd" localSheetId="9">aaaaa</definedName>
    <definedName name="asd" localSheetId="10">aaaaa</definedName>
    <definedName name="asd" localSheetId="16">aaaaa</definedName>
    <definedName name="asd" localSheetId="17">aaaaa</definedName>
    <definedName name="asd" localSheetId="13">aaaaa</definedName>
    <definedName name="asd" localSheetId="14">aaaaa</definedName>
    <definedName name="asd" localSheetId="15">aaaaa</definedName>
    <definedName name="asd" localSheetId="12">aaaaa</definedName>
    <definedName name="asd" localSheetId="19">aaaaa</definedName>
    <definedName name="asd" localSheetId="18">aaaaa</definedName>
    <definedName name="asd" localSheetId="1">aaaaa</definedName>
    <definedName name="asd" localSheetId="2">aaaaa</definedName>
    <definedName name="asd" localSheetId="3">aaaaa</definedName>
    <definedName name="asd" localSheetId="11">aaaaa</definedName>
    <definedName name="asd">aaaaa</definedName>
    <definedName name="asdf" localSheetId="4">'DOBLO CARGO E6DFinal (NEW)'!As</definedName>
    <definedName name="asdf" localSheetId="5">'DOBLO L1 B+CNG E6DTemp'!As</definedName>
    <definedName name="asdf" localSheetId="6">'DOBLO L1 DIESEL E6DTemp'!As</definedName>
    <definedName name="asdf" localSheetId="7">'DOBLO L2 B+CNG E6DTemp'!As</definedName>
    <definedName name="asdf" localSheetId="8">'DOBLO L2 DIESEL E6DTemp'!As</definedName>
    <definedName name="asdf" localSheetId="9">'DOBLO L2Η2 (XL) DIESEL E6DTemp'!As</definedName>
    <definedName name="asdf" localSheetId="10">'DOBLO WORK UP E6DTemp'!As</definedName>
    <definedName name="asdf" localSheetId="16">'DUCATO CHASSIS S8 (NEW)'!As</definedName>
    <definedName name="asdf" localSheetId="17">'DUCATO CHASSIS S8 AT9 (NEW)'!As</definedName>
    <definedName name="asdf" localSheetId="13">'DUCATO CHASSIS SERIES 7'!As</definedName>
    <definedName name="asdf" localSheetId="14">'DUCATO VAN S8 (NEW)'!As</definedName>
    <definedName name="asdf" localSheetId="15">'DUCATO VAN S8 AT9 (NEW)'!As</definedName>
    <definedName name="asdf" localSheetId="12">'DUCATO VAN SERIES 7'!As</definedName>
    <definedName name="asdf" localSheetId="19">'e-DUCATO CHASSIS'!As</definedName>
    <definedName name="asdf" localSheetId="18">'e-DUCATO VAN'!As</definedName>
    <definedName name="asdf" localSheetId="1">'FIAT PANDA VAN'!As</definedName>
    <definedName name="asdf" localSheetId="2">'FIORINO Ε6DFinal (NEW)'!As</definedName>
    <definedName name="asdf" localSheetId="3">'FIORINO Ε6DTemp'!As</definedName>
    <definedName name="asdf" localSheetId="11">'TALENTO VAN E6D'!As</definedName>
    <definedName name="asdf">[0]!As</definedName>
    <definedName name="asdfg" localSheetId="4">#REF!</definedName>
    <definedName name="asdfg" localSheetId="5">#REF!</definedName>
    <definedName name="asdfg" localSheetId="6">#REF!</definedName>
    <definedName name="asdfg" localSheetId="7">#REF!</definedName>
    <definedName name="asdfg" localSheetId="8">#REF!</definedName>
    <definedName name="asdfg" localSheetId="9">#REF!</definedName>
    <definedName name="asdfg" localSheetId="10">#REF!</definedName>
    <definedName name="asdfg" localSheetId="16">#REF!</definedName>
    <definedName name="asdfg" localSheetId="17">#REF!</definedName>
    <definedName name="asdfg" localSheetId="13">#REF!</definedName>
    <definedName name="asdfg" localSheetId="14">#REF!</definedName>
    <definedName name="asdfg" localSheetId="15">#REF!</definedName>
    <definedName name="asdfg" localSheetId="12">#REF!</definedName>
    <definedName name="asdfg" localSheetId="19">#REF!</definedName>
    <definedName name="asdfg" localSheetId="18">#REF!</definedName>
    <definedName name="asdfg" localSheetId="1">#REF!</definedName>
    <definedName name="asdfg" localSheetId="2">#REF!</definedName>
    <definedName name="asdfg" localSheetId="3">#REF!</definedName>
    <definedName name="asdfg" localSheetId="11">#REF!</definedName>
    <definedName name="asdfg">#REF!</definedName>
    <definedName name="ASPETTI_COMMERCIALI" localSheetId="4">#REF!</definedName>
    <definedName name="ASPETTI_COMMERCIALI" localSheetId="5">#REF!</definedName>
    <definedName name="ASPETTI_COMMERCIALI" localSheetId="6">#REF!</definedName>
    <definedName name="ASPETTI_COMMERCIALI" localSheetId="7">#REF!</definedName>
    <definedName name="ASPETTI_COMMERCIALI" localSheetId="8">#REF!</definedName>
    <definedName name="ASPETTI_COMMERCIALI" localSheetId="9">#REF!</definedName>
    <definedName name="ASPETTI_COMMERCIALI" localSheetId="10">#REF!</definedName>
    <definedName name="ASPETTI_COMMERCIALI" localSheetId="16">#REF!</definedName>
    <definedName name="ASPETTI_COMMERCIALI" localSheetId="17">#REF!</definedName>
    <definedName name="ASPETTI_COMMERCIALI" localSheetId="13">#REF!</definedName>
    <definedName name="ASPETTI_COMMERCIALI" localSheetId="14">#REF!</definedName>
    <definedName name="ASPETTI_COMMERCIALI" localSheetId="15">#REF!</definedName>
    <definedName name="ASPETTI_COMMERCIALI" localSheetId="12">#REF!</definedName>
    <definedName name="ASPETTI_COMMERCIALI" localSheetId="19">#REF!</definedName>
    <definedName name="ASPETTI_COMMERCIALI" localSheetId="18">#REF!</definedName>
    <definedName name="ASPETTI_COMMERCIALI" localSheetId="1">#REF!</definedName>
    <definedName name="ASPETTI_COMMERCIALI" localSheetId="2">#REF!</definedName>
    <definedName name="ASPETTI_COMMERCIALI" localSheetId="3">#REF!</definedName>
    <definedName name="ASPETTI_COMMERCIALI" localSheetId="11">#REF!</definedName>
    <definedName name="ASPETTI_COMMERCIALI">#REF!</definedName>
    <definedName name="asq" localSheetId="4">_a1O,_a2O</definedName>
    <definedName name="asq" localSheetId="5">_a1O,_a2O</definedName>
    <definedName name="asq" localSheetId="6">_a1O,_a2O</definedName>
    <definedName name="asq" localSheetId="7">_a1O,_a2O</definedName>
    <definedName name="asq" localSheetId="8">_a1O,_a2O</definedName>
    <definedName name="asq" localSheetId="9">_a1O,_a2O</definedName>
    <definedName name="asq" localSheetId="10">_a1O,_a2O</definedName>
    <definedName name="asq" localSheetId="16">_a1O,_a2O</definedName>
    <definedName name="asq" localSheetId="17">_a1O,_a2O</definedName>
    <definedName name="asq" localSheetId="13">_a1O,_a2O</definedName>
    <definedName name="asq" localSheetId="14">_a1O,_a2O</definedName>
    <definedName name="asq" localSheetId="15">_a1O,_a2O</definedName>
    <definedName name="asq" localSheetId="12">_a1O,_a2O</definedName>
    <definedName name="asq" localSheetId="19">_a1O,_a2O</definedName>
    <definedName name="asq" localSheetId="18">_a1O,_a2O</definedName>
    <definedName name="asq" localSheetId="1">_a1O,_a2O</definedName>
    <definedName name="asq" localSheetId="2">_a1O,_a2O</definedName>
    <definedName name="asq" localSheetId="3">_a1O,_a2O</definedName>
    <definedName name="asq" localSheetId="11">_a1O,_a2O</definedName>
    <definedName name="asq">_a1O,_a2O</definedName>
    <definedName name="ASS" localSheetId="4">#REF!</definedName>
    <definedName name="ASS" localSheetId="5">#REF!</definedName>
    <definedName name="ASS" localSheetId="6">#REF!</definedName>
    <definedName name="ASS" localSheetId="7">#REF!</definedName>
    <definedName name="ASS" localSheetId="8">#REF!</definedName>
    <definedName name="ASS" localSheetId="9">#REF!</definedName>
    <definedName name="ASS" localSheetId="10">#REF!</definedName>
    <definedName name="ASS" localSheetId="16">#REF!</definedName>
    <definedName name="ASS" localSheetId="17">#REF!</definedName>
    <definedName name="ASS" localSheetId="13">#REF!</definedName>
    <definedName name="ASS" localSheetId="14">#REF!</definedName>
    <definedName name="ASS" localSheetId="15">#REF!</definedName>
    <definedName name="ASS" localSheetId="12">#REF!</definedName>
    <definedName name="ASS" localSheetId="19">#REF!</definedName>
    <definedName name="ASS" localSheetId="18">#REF!</definedName>
    <definedName name="ASS" localSheetId="1">#REF!</definedName>
    <definedName name="ASS" localSheetId="2">#REF!</definedName>
    <definedName name="ASS" localSheetId="3">#REF!</definedName>
    <definedName name="ASS" localSheetId="11">#REF!</definedName>
    <definedName name="ASS">#REF!</definedName>
    <definedName name="assa" localSheetId="4">kj</definedName>
    <definedName name="assa" localSheetId="5">kj</definedName>
    <definedName name="assa" localSheetId="6">kj</definedName>
    <definedName name="assa" localSheetId="7">kj</definedName>
    <definedName name="assa" localSheetId="8">kj</definedName>
    <definedName name="assa" localSheetId="9">kj</definedName>
    <definedName name="assa" localSheetId="10">kj</definedName>
    <definedName name="assa" localSheetId="16">kj</definedName>
    <definedName name="assa" localSheetId="17">kj</definedName>
    <definedName name="assa" localSheetId="13">kj</definedName>
    <definedName name="assa" localSheetId="14">kj</definedName>
    <definedName name="assa" localSheetId="15">kj</definedName>
    <definedName name="assa" localSheetId="12">kj</definedName>
    <definedName name="assa" localSheetId="19">kj</definedName>
    <definedName name="assa" localSheetId="18">kj</definedName>
    <definedName name="assa" localSheetId="1">kj</definedName>
    <definedName name="assa" localSheetId="2">kj</definedName>
    <definedName name="assa" localSheetId="3">kj</definedName>
    <definedName name="assa" localSheetId="11">kj</definedName>
    <definedName name="assa">kj</definedName>
    <definedName name="ASSM1" localSheetId="4">#REF!</definedName>
    <definedName name="ASSM1" localSheetId="5">#REF!</definedName>
    <definedName name="ASSM1" localSheetId="6">#REF!</definedName>
    <definedName name="ASSM1" localSheetId="7">#REF!</definedName>
    <definedName name="ASSM1" localSheetId="8">#REF!</definedName>
    <definedName name="ASSM1" localSheetId="9">#REF!</definedName>
    <definedName name="ASSM1" localSheetId="10">#REF!</definedName>
    <definedName name="ASSM1" localSheetId="16">#REF!</definedName>
    <definedName name="ASSM1" localSheetId="17">#REF!</definedName>
    <definedName name="ASSM1" localSheetId="13">#REF!</definedName>
    <definedName name="ASSM1" localSheetId="14">#REF!</definedName>
    <definedName name="ASSM1" localSheetId="15">#REF!</definedName>
    <definedName name="ASSM1" localSheetId="12">#REF!</definedName>
    <definedName name="ASSM1" localSheetId="19">#REF!</definedName>
    <definedName name="ASSM1" localSheetId="18">#REF!</definedName>
    <definedName name="ASSM1" localSheetId="1">#REF!</definedName>
    <definedName name="ASSM1" localSheetId="2">#REF!</definedName>
    <definedName name="ASSM1" localSheetId="3">#REF!</definedName>
    <definedName name="ASSM1" localSheetId="11">#REF!</definedName>
    <definedName name="ASSM1">#REF!</definedName>
    <definedName name="ATACVAREJ">[11]Macro1!$B$1</definedName>
    <definedName name="Auteur" localSheetId="4">#REF!</definedName>
    <definedName name="Auteur" localSheetId="5">#REF!</definedName>
    <definedName name="Auteur" localSheetId="6">#REF!</definedName>
    <definedName name="Auteur" localSheetId="7">#REF!</definedName>
    <definedName name="Auteur" localSheetId="8">#REF!</definedName>
    <definedName name="Auteur" localSheetId="9">#REF!</definedName>
    <definedName name="Auteur" localSheetId="10">#REF!</definedName>
    <definedName name="Auteur" localSheetId="16">#REF!</definedName>
    <definedName name="Auteur" localSheetId="17">#REF!</definedName>
    <definedName name="Auteur" localSheetId="13">#REF!</definedName>
    <definedName name="Auteur" localSheetId="14">#REF!</definedName>
    <definedName name="Auteur" localSheetId="15">#REF!</definedName>
    <definedName name="Auteur" localSheetId="12">#REF!</definedName>
    <definedName name="Auteur" localSheetId="19">#REF!</definedName>
    <definedName name="Auteur" localSheetId="18">#REF!</definedName>
    <definedName name="Auteur" localSheetId="1">#REF!</definedName>
    <definedName name="Auteur" localSheetId="2">#REF!</definedName>
    <definedName name="Auteur" localSheetId="3">#REF!</definedName>
    <definedName name="Auteur" localSheetId="11">#REF!</definedName>
    <definedName name="Auteur">#REF!</definedName>
    <definedName name="AV" localSheetId="4">'[11]ANADISP 99'!#REF!</definedName>
    <definedName name="AV" localSheetId="5">'[11]ANADISP 99'!#REF!</definedName>
    <definedName name="AV" localSheetId="6">'[11]ANADISP 99'!#REF!</definedName>
    <definedName name="AV" localSheetId="7">'[11]ANADISP 99'!#REF!</definedName>
    <definedName name="AV" localSheetId="8">'[11]ANADISP 99'!#REF!</definedName>
    <definedName name="AV" localSheetId="9">'[11]ANADISP 99'!#REF!</definedName>
    <definedName name="AV" localSheetId="10">'[11]ANADISP 99'!#REF!</definedName>
    <definedName name="AV" localSheetId="16">'[11]ANADISP 99'!#REF!</definedName>
    <definedName name="AV" localSheetId="17">'[11]ANADISP 99'!#REF!</definedName>
    <definedName name="AV" localSheetId="13">'[11]ANADISP 99'!#REF!</definedName>
    <definedName name="AV" localSheetId="14">'[11]ANADISP 99'!#REF!</definedName>
    <definedName name="AV" localSheetId="15">'[11]ANADISP 99'!#REF!</definedName>
    <definedName name="AV" localSheetId="12">'[11]ANADISP 99'!#REF!</definedName>
    <definedName name="AV" localSheetId="19">'[11]ANADISP 99'!#REF!</definedName>
    <definedName name="AV" localSheetId="18">'[11]ANADISP 99'!#REF!</definedName>
    <definedName name="AV" localSheetId="1">'[11]ANADISP 99'!#REF!</definedName>
    <definedName name="AV" localSheetId="2">'[11]ANADISP 99'!#REF!</definedName>
    <definedName name="AV" localSheetId="3">'[11]ANADISP 99'!#REF!</definedName>
    <definedName name="AV" localSheetId="11">'[11]ANADISP 99'!#REF!</definedName>
    <definedName name="AV">'[11]ANADISP 99'!#REF!</definedName>
    <definedName name="Avg_CKDImpMat" localSheetId="4">#REF!</definedName>
    <definedName name="Avg_CKDImpMat" localSheetId="5">#REF!</definedName>
    <definedName name="Avg_CKDImpMat" localSheetId="6">#REF!</definedName>
    <definedName name="Avg_CKDImpMat" localSheetId="7">#REF!</definedName>
    <definedName name="Avg_CKDImpMat" localSheetId="8">#REF!</definedName>
    <definedName name="Avg_CKDImpMat" localSheetId="9">#REF!</definedName>
    <definedName name="Avg_CKDImpMat" localSheetId="10">#REF!</definedName>
    <definedName name="Avg_CKDImpMat" localSheetId="16">#REF!</definedName>
    <definedName name="Avg_CKDImpMat" localSheetId="17">#REF!</definedName>
    <definedName name="Avg_CKDImpMat" localSheetId="13">#REF!</definedName>
    <definedName name="Avg_CKDImpMat" localSheetId="14">#REF!</definedName>
    <definedName name="Avg_CKDImpMat" localSheetId="15">#REF!</definedName>
    <definedName name="Avg_CKDImpMat" localSheetId="12">#REF!</definedName>
    <definedName name="Avg_CKDImpMat" localSheetId="19">#REF!</definedName>
    <definedName name="Avg_CKDImpMat" localSheetId="18">#REF!</definedName>
    <definedName name="Avg_CKDImpMat" localSheetId="1">#REF!</definedName>
    <definedName name="Avg_CKDImpMat" localSheetId="2">#REF!</definedName>
    <definedName name="Avg_CKDImpMat" localSheetId="3">#REF!</definedName>
    <definedName name="Avg_CKDImpMat" localSheetId="11">#REF!</definedName>
    <definedName name="Avg_CKDImpMat">#REF!</definedName>
    <definedName name="Avg_CKDLocMat" localSheetId="4">#REF!</definedName>
    <definedName name="Avg_CKDLocMat" localSheetId="5">#REF!</definedName>
    <definedName name="Avg_CKDLocMat" localSheetId="6">#REF!</definedName>
    <definedName name="Avg_CKDLocMat" localSheetId="7">#REF!</definedName>
    <definedName name="Avg_CKDLocMat" localSheetId="8">#REF!</definedName>
    <definedName name="Avg_CKDLocMat" localSheetId="9">#REF!</definedName>
    <definedName name="Avg_CKDLocMat" localSheetId="10">#REF!</definedName>
    <definedName name="Avg_CKDLocMat" localSheetId="16">#REF!</definedName>
    <definedName name="Avg_CKDLocMat" localSheetId="17">#REF!</definedName>
    <definedName name="Avg_CKDLocMat" localSheetId="13">#REF!</definedName>
    <definedName name="Avg_CKDLocMat" localSheetId="14">#REF!</definedName>
    <definedName name="Avg_CKDLocMat" localSheetId="15">#REF!</definedName>
    <definedName name="Avg_CKDLocMat" localSheetId="12">#REF!</definedName>
    <definedName name="Avg_CKDLocMat" localSheetId="19">#REF!</definedName>
    <definedName name="Avg_CKDLocMat" localSheetId="18">#REF!</definedName>
    <definedName name="Avg_CKDLocMat" localSheetId="1">#REF!</definedName>
    <definedName name="Avg_CKDLocMat" localSheetId="2">#REF!</definedName>
    <definedName name="Avg_CKDLocMat" localSheetId="3">#REF!</definedName>
    <definedName name="Avg_CKDLocMat" localSheetId="11">#REF!</definedName>
    <definedName name="Avg_CKDLocMat">#REF!</definedName>
    <definedName name="Avg_CKDPrice" localSheetId="4">#REF!</definedName>
    <definedName name="Avg_CKDPrice" localSheetId="5">#REF!</definedName>
    <definedName name="Avg_CKDPrice" localSheetId="6">#REF!</definedName>
    <definedName name="Avg_CKDPrice" localSheetId="7">#REF!</definedName>
    <definedName name="Avg_CKDPrice" localSheetId="8">#REF!</definedName>
    <definedName name="Avg_CKDPrice" localSheetId="9">#REF!</definedName>
    <definedName name="Avg_CKDPrice" localSheetId="10">#REF!</definedName>
    <definedName name="Avg_CKDPrice" localSheetId="16">#REF!</definedName>
    <definedName name="Avg_CKDPrice" localSheetId="17">#REF!</definedName>
    <definedName name="Avg_CKDPrice" localSheetId="13">#REF!</definedName>
    <definedName name="Avg_CKDPrice" localSheetId="14">#REF!</definedName>
    <definedName name="Avg_CKDPrice" localSheetId="15">#REF!</definedName>
    <definedName name="Avg_CKDPrice" localSheetId="12">#REF!</definedName>
    <definedName name="Avg_CKDPrice" localSheetId="19">#REF!</definedName>
    <definedName name="Avg_CKDPrice" localSheetId="18">#REF!</definedName>
    <definedName name="Avg_CKDPrice" localSheetId="1">#REF!</definedName>
    <definedName name="Avg_CKDPrice" localSheetId="2">#REF!</definedName>
    <definedName name="Avg_CKDPrice" localSheetId="3">#REF!</definedName>
    <definedName name="Avg_CKDPrice" localSheetId="11">#REF!</definedName>
    <definedName name="Avg_CKDPrice">#REF!</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6">#REF!</definedName>
    <definedName name="b" localSheetId="17">#REF!</definedName>
    <definedName name="b" localSheetId="13">#REF!</definedName>
    <definedName name="b" localSheetId="14">#REF!</definedName>
    <definedName name="b" localSheetId="15">#REF!</definedName>
    <definedName name="b" localSheetId="12">#REF!</definedName>
    <definedName name="b" localSheetId="19">#REF!</definedName>
    <definedName name="b" localSheetId="18">#REF!</definedName>
    <definedName name="b" localSheetId="1">#REF!</definedName>
    <definedName name="b" localSheetId="2">#REF!</definedName>
    <definedName name="b" localSheetId="3">#REF!</definedName>
    <definedName name="b" localSheetId="11">#REF!</definedName>
    <definedName name="b">#REF!</definedName>
    <definedName name="Baht_USD">'[14]Main Model'!$D$66:$R$66</definedName>
    <definedName name="Barchetta">'[15]Griglia Mondo - Volumi'!$A$9:$GQ$996</definedName>
    <definedName name="BASK_GRAFICO" localSheetId="4">#REF!</definedName>
    <definedName name="BASK_GRAFICO" localSheetId="5">#REF!</definedName>
    <definedName name="BASK_GRAFICO" localSheetId="6">#REF!</definedName>
    <definedName name="BASK_GRAFICO" localSheetId="7">#REF!</definedName>
    <definedName name="BASK_GRAFICO" localSheetId="8">#REF!</definedName>
    <definedName name="BASK_GRAFICO" localSheetId="9">#REF!</definedName>
    <definedName name="BASK_GRAFICO" localSheetId="10">#REF!</definedName>
    <definedName name="BASK_GRAFICO" localSheetId="16">#REF!</definedName>
    <definedName name="BASK_GRAFICO" localSheetId="17">#REF!</definedName>
    <definedName name="BASK_GRAFICO" localSheetId="13">#REF!</definedName>
    <definedName name="BASK_GRAFICO" localSheetId="14">#REF!</definedName>
    <definedName name="BASK_GRAFICO" localSheetId="15">#REF!</definedName>
    <definedName name="BASK_GRAFICO" localSheetId="12">#REF!</definedName>
    <definedName name="BASK_GRAFICO" localSheetId="19">#REF!</definedName>
    <definedName name="BASK_GRAFICO" localSheetId="18">#REF!</definedName>
    <definedName name="BASK_GRAFICO" localSheetId="1">#REF!</definedName>
    <definedName name="BASK_GRAFICO" localSheetId="2">#REF!</definedName>
    <definedName name="BASK_GRAFICO" localSheetId="3">#REF!</definedName>
    <definedName name="BASK_GRAFICO" localSheetId="11">#REF!</definedName>
    <definedName name="BASK_GRAFICO">#REF!</definedName>
    <definedName name="BASK_MODELLO" localSheetId="4">#REF!</definedName>
    <definedName name="BASK_MODELLO" localSheetId="5">#REF!</definedName>
    <definedName name="BASK_MODELLO" localSheetId="6">#REF!</definedName>
    <definedName name="BASK_MODELLO" localSheetId="7">#REF!</definedName>
    <definedName name="BASK_MODELLO" localSheetId="8">#REF!</definedName>
    <definedName name="BASK_MODELLO" localSheetId="9">#REF!</definedName>
    <definedName name="BASK_MODELLO" localSheetId="10">#REF!</definedName>
    <definedName name="BASK_MODELLO" localSheetId="16">#REF!</definedName>
    <definedName name="BASK_MODELLO" localSheetId="17">#REF!</definedName>
    <definedName name="BASK_MODELLO" localSheetId="13">#REF!</definedName>
    <definedName name="BASK_MODELLO" localSheetId="14">#REF!</definedName>
    <definedName name="BASK_MODELLO" localSheetId="15">#REF!</definedName>
    <definedName name="BASK_MODELLO" localSheetId="12">#REF!</definedName>
    <definedName name="BASK_MODELLO" localSheetId="19">#REF!</definedName>
    <definedName name="BASK_MODELLO" localSheetId="18">#REF!</definedName>
    <definedName name="BASK_MODELLO" localSheetId="1">#REF!</definedName>
    <definedName name="BASK_MODELLO" localSheetId="2">#REF!</definedName>
    <definedName name="BASK_MODELLO" localSheetId="3">#REF!</definedName>
    <definedName name="BASK_MODELLO" localSheetId="11">#REF!</definedName>
    <definedName name="BASK_MODELLO">#REF!</definedName>
    <definedName name="BASK_VERSIONE" localSheetId="4">#REF!</definedName>
    <definedName name="BASK_VERSIONE" localSheetId="5">#REF!</definedName>
    <definedName name="BASK_VERSIONE" localSheetId="6">#REF!</definedName>
    <definedName name="BASK_VERSIONE" localSheetId="7">#REF!</definedName>
    <definedName name="BASK_VERSIONE" localSheetId="8">#REF!</definedName>
    <definedName name="BASK_VERSIONE" localSheetId="9">#REF!</definedName>
    <definedName name="BASK_VERSIONE" localSheetId="10">#REF!</definedName>
    <definedName name="BASK_VERSIONE" localSheetId="16">#REF!</definedName>
    <definedName name="BASK_VERSIONE" localSheetId="17">#REF!</definedName>
    <definedName name="BASK_VERSIONE" localSheetId="13">#REF!</definedName>
    <definedName name="BASK_VERSIONE" localSheetId="14">#REF!</definedName>
    <definedName name="BASK_VERSIONE" localSheetId="15">#REF!</definedName>
    <definedName name="BASK_VERSIONE" localSheetId="12">#REF!</definedName>
    <definedName name="BASK_VERSIONE" localSheetId="19">#REF!</definedName>
    <definedName name="BASK_VERSIONE" localSheetId="18">#REF!</definedName>
    <definedName name="BASK_VERSIONE" localSheetId="1">#REF!</definedName>
    <definedName name="BASK_VERSIONE" localSheetId="2">#REF!</definedName>
    <definedName name="BASK_VERSIONE" localSheetId="3">#REF!</definedName>
    <definedName name="BASK_VERSIONE" localSheetId="11">#REF!</definedName>
    <definedName name="BASK_VERSIONE">#REF!</definedName>
    <definedName name="bb" localSheetId="4">#REF!</definedName>
    <definedName name="bb" localSheetId="5">#REF!</definedName>
    <definedName name="bb" localSheetId="6">#REF!</definedName>
    <definedName name="bb" localSheetId="7">#REF!</definedName>
    <definedName name="bb" localSheetId="8">#REF!</definedName>
    <definedName name="bb" localSheetId="9">#REF!</definedName>
    <definedName name="bb" localSheetId="10">#REF!</definedName>
    <definedName name="bb" localSheetId="16">#REF!</definedName>
    <definedName name="bb" localSheetId="17">#REF!</definedName>
    <definedName name="bb" localSheetId="13">#REF!</definedName>
    <definedName name="bb" localSheetId="14">#REF!</definedName>
    <definedName name="bb" localSheetId="15">#REF!</definedName>
    <definedName name="bb" localSheetId="12">#REF!</definedName>
    <definedName name="bb" localSheetId="19">#REF!</definedName>
    <definedName name="bb" localSheetId="18">#REF!</definedName>
    <definedName name="bb" localSheetId="1">#REF!</definedName>
    <definedName name="bb" localSheetId="2">#REF!</definedName>
    <definedName name="bb" localSheetId="3">#REF!</definedName>
    <definedName name="bb" localSheetId="11">#REF!</definedName>
    <definedName name="bb">#REF!</definedName>
    <definedName name="BBB" localSheetId="4">#REF!</definedName>
    <definedName name="BBB" localSheetId="5">#REF!</definedName>
    <definedName name="BBB" localSheetId="6">#REF!</definedName>
    <definedName name="BBB" localSheetId="7">#REF!</definedName>
    <definedName name="BBB" localSheetId="8">#REF!</definedName>
    <definedName name="BBB" localSheetId="9">#REF!</definedName>
    <definedName name="BBB" localSheetId="10">#REF!</definedName>
    <definedName name="BBB" localSheetId="16">#REF!</definedName>
    <definedName name="BBB" localSheetId="17">#REF!</definedName>
    <definedName name="BBB" localSheetId="13">#REF!</definedName>
    <definedName name="BBB" localSheetId="14">#REF!</definedName>
    <definedName name="BBB" localSheetId="15">#REF!</definedName>
    <definedName name="BBB" localSheetId="12">#REF!</definedName>
    <definedName name="BBB" localSheetId="19">#REF!</definedName>
    <definedName name="BBB" localSheetId="18">#REF!</definedName>
    <definedName name="BBB" localSheetId="1">#REF!</definedName>
    <definedName name="BBB" localSheetId="2">#REF!</definedName>
    <definedName name="BBB" localSheetId="3">#REF!</definedName>
    <definedName name="BBB" localSheetId="11">#REF!</definedName>
    <definedName name="BBB">#REF!</definedName>
    <definedName name="BBBB" localSheetId="4">#REF!</definedName>
    <definedName name="BBBB" localSheetId="5">#REF!</definedName>
    <definedName name="BBBB" localSheetId="6">#REF!</definedName>
    <definedName name="BBBB" localSheetId="7">#REF!</definedName>
    <definedName name="BBBB" localSheetId="8">#REF!</definedName>
    <definedName name="BBBB" localSheetId="9">#REF!</definedName>
    <definedName name="BBBB" localSheetId="10">#REF!</definedName>
    <definedName name="BBBB" localSheetId="16">#REF!</definedName>
    <definedName name="BBBB" localSheetId="17">#REF!</definedName>
    <definedName name="BBBB" localSheetId="13">#REF!</definedName>
    <definedName name="BBBB" localSheetId="14">#REF!</definedName>
    <definedName name="BBBB" localSheetId="15">#REF!</definedName>
    <definedName name="BBBB" localSheetId="12">#REF!</definedName>
    <definedName name="BBBB" localSheetId="19">#REF!</definedName>
    <definedName name="BBBB" localSheetId="18">#REF!</definedName>
    <definedName name="BBBB" localSheetId="1">#REF!</definedName>
    <definedName name="BBBB" localSheetId="2">#REF!</definedName>
    <definedName name="BBBB" localSheetId="3">#REF!</definedName>
    <definedName name="BBBB" localSheetId="11">#REF!</definedName>
    <definedName name="BBBB">#REF!</definedName>
    <definedName name="bbbbbbb" localSheetId="4">#REF!</definedName>
    <definedName name="bbbbbbb" localSheetId="5">#REF!</definedName>
    <definedName name="bbbbbbb" localSheetId="6">#REF!</definedName>
    <definedName name="bbbbbbb" localSheetId="7">#REF!</definedName>
    <definedName name="bbbbbbb" localSheetId="8">#REF!</definedName>
    <definedName name="bbbbbbb" localSheetId="9">#REF!</definedName>
    <definedName name="bbbbbbb" localSheetId="10">#REF!</definedName>
    <definedName name="bbbbbbb" localSheetId="16">#REF!</definedName>
    <definedName name="bbbbbbb" localSheetId="17">#REF!</definedName>
    <definedName name="bbbbbbb" localSheetId="13">#REF!</definedName>
    <definedName name="bbbbbbb" localSheetId="14">#REF!</definedName>
    <definedName name="bbbbbbb" localSheetId="15">#REF!</definedName>
    <definedName name="bbbbbbb" localSheetId="12">#REF!</definedName>
    <definedName name="bbbbbbb" localSheetId="19">#REF!</definedName>
    <definedName name="bbbbbbb" localSheetId="18">#REF!</definedName>
    <definedName name="bbbbbbb" localSheetId="1">#REF!</definedName>
    <definedName name="bbbbbbb" localSheetId="2">#REF!</definedName>
    <definedName name="bbbbbbb" localSheetId="3">#REF!</definedName>
    <definedName name="bbbbbbb" localSheetId="11">#REF!</definedName>
    <definedName name="bbbbbbb">#REF!</definedName>
    <definedName name="bbbbbbbb">[16]ItaliaPolonia!$A$1:$N$98,[16]ItaliaPolonia!$A$99:$N$170,[16]ItaliaPolonia!$A$171:$N$308,[16]ItaliaPolonia!$A$309:$N$406,[16]ItaliaPolonia!$A$429:$N$541,[16]ItaliaPolonia!$A$542:$N$620,[16]ItaliaPolonia!$A$621:$N$717,[16]ItaliaPolonia!$A$718:$N$799</definedName>
    <definedName name="BBBenchMarkValue" localSheetId="4">#REF!</definedName>
    <definedName name="BBBenchMarkValue" localSheetId="5">#REF!</definedName>
    <definedName name="BBBenchMarkValue" localSheetId="6">#REF!</definedName>
    <definedName name="BBBenchMarkValue" localSheetId="7">#REF!</definedName>
    <definedName name="BBBenchMarkValue" localSheetId="8">#REF!</definedName>
    <definedName name="BBBenchMarkValue" localSheetId="9">#REF!</definedName>
    <definedName name="BBBenchMarkValue" localSheetId="10">#REF!</definedName>
    <definedName name="BBBenchMarkValue" localSheetId="16">#REF!</definedName>
    <definedName name="BBBenchMarkValue" localSheetId="17">#REF!</definedName>
    <definedName name="BBBenchMarkValue" localSheetId="13">#REF!</definedName>
    <definedName name="BBBenchMarkValue" localSheetId="14">#REF!</definedName>
    <definedName name="BBBenchMarkValue" localSheetId="15">#REF!</definedName>
    <definedName name="BBBenchMarkValue" localSheetId="12">#REF!</definedName>
    <definedName name="BBBenchMarkValue" localSheetId="19">#REF!</definedName>
    <definedName name="BBBenchMarkValue" localSheetId="18">#REF!</definedName>
    <definedName name="BBBenchMarkValue" localSheetId="1">#REF!</definedName>
    <definedName name="BBBenchMarkValue" localSheetId="2">#REF!</definedName>
    <definedName name="BBBenchMarkValue" localSheetId="3">#REF!</definedName>
    <definedName name="BBBenchMarkValue" localSheetId="11">#REF!</definedName>
    <definedName name="BBBenchMarkValue">#REF!</definedName>
    <definedName name="BBValues" localSheetId="4">#REF!</definedName>
    <definedName name="BBValues" localSheetId="5">#REF!</definedName>
    <definedName name="BBValues" localSheetId="6">#REF!</definedName>
    <definedName name="BBValues" localSheetId="7">#REF!</definedName>
    <definedName name="BBValues" localSheetId="8">#REF!</definedName>
    <definedName name="BBValues" localSheetId="9">#REF!</definedName>
    <definedName name="BBValues" localSheetId="10">#REF!</definedName>
    <definedName name="BBValues" localSheetId="16">#REF!</definedName>
    <definedName name="BBValues" localSheetId="17">#REF!</definedName>
    <definedName name="BBValues" localSheetId="13">#REF!</definedName>
    <definedName name="BBValues" localSheetId="14">#REF!</definedName>
    <definedName name="BBValues" localSheetId="15">#REF!</definedName>
    <definedName name="BBValues" localSheetId="12">#REF!</definedName>
    <definedName name="BBValues" localSheetId="19">#REF!</definedName>
    <definedName name="BBValues" localSheetId="18">#REF!</definedName>
    <definedName name="BBValues" localSheetId="1">#REF!</definedName>
    <definedName name="BBValues" localSheetId="2">#REF!</definedName>
    <definedName name="BBValues" localSheetId="3">#REF!</definedName>
    <definedName name="BBValues" localSheetId="11">#REF!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4">#REF!</definedName>
    <definedName name="BenchmarkAdjustValue" localSheetId="5">#REF!</definedName>
    <definedName name="BenchmarkAdjustValue" localSheetId="6">#REF!</definedName>
    <definedName name="BenchmarkAdjustValue" localSheetId="7">#REF!</definedName>
    <definedName name="BenchmarkAdjustValue" localSheetId="8">#REF!</definedName>
    <definedName name="BenchmarkAdjustValue" localSheetId="9">#REF!</definedName>
    <definedName name="BenchmarkAdjustValue" localSheetId="10">#REF!</definedName>
    <definedName name="BenchmarkAdjustValue" localSheetId="16">#REF!</definedName>
    <definedName name="BenchmarkAdjustValue" localSheetId="17">#REF!</definedName>
    <definedName name="BenchmarkAdjustValue" localSheetId="13">#REF!</definedName>
    <definedName name="BenchmarkAdjustValue" localSheetId="14">#REF!</definedName>
    <definedName name="BenchmarkAdjustValue" localSheetId="15">#REF!</definedName>
    <definedName name="BenchmarkAdjustValue" localSheetId="12">#REF!</definedName>
    <definedName name="BenchmarkAdjustValue" localSheetId="19">#REF!</definedName>
    <definedName name="BenchmarkAdjustValue" localSheetId="18">#REF!</definedName>
    <definedName name="BenchmarkAdjustValue" localSheetId="1">#REF!</definedName>
    <definedName name="BenchmarkAdjustValue" localSheetId="2">#REF!</definedName>
    <definedName name="BenchmarkAdjustValue" localSheetId="3">#REF!</definedName>
    <definedName name="BenchmarkAdjustValue" localSheetId="11">#REF!</definedName>
    <definedName name="BenchmarkAdjustValue">#REF!</definedName>
    <definedName name="BF" localSheetId="4">#REF!</definedName>
    <definedName name="BF" localSheetId="5">#REF!</definedName>
    <definedName name="BF" localSheetId="6">#REF!</definedName>
    <definedName name="BF" localSheetId="7">#REF!</definedName>
    <definedName name="BF" localSheetId="8">#REF!</definedName>
    <definedName name="BF" localSheetId="9">#REF!</definedName>
    <definedName name="BF" localSheetId="10">#REF!</definedName>
    <definedName name="BF" localSheetId="16">#REF!</definedName>
    <definedName name="BF" localSheetId="17">#REF!</definedName>
    <definedName name="BF" localSheetId="13">#REF!</definedName>
    <definedName name="BF" localSheetId="14">#REF!</definedName>
    <definedName name="BF" localSheetId="15">#REF!</definedName>
    <definedName name="BF" localSheetId="12">#REF!</definedName>
    <definedName name="BF" localSheetId="19">#REF!</definedName>
    <definedName name="BF" localSheetId="18">#REF!</definedName>
    <definedName name="BF" localSheetId="1">#REF!</definedName>
    <definedName name="BF" localSheetId="2">#REF!</definedName>
    <definedName name="BF" localSheetId="3">#REF!</definedName>
    <definedName name="BF" localSheetId="11">#REF!</definedName>
    <definedName name="BF">#REF!</definedName>
    <definedName name="BIELSKO1" localSheetId="4">#REF!</definedName>
    <definedName name="BIELSKO1" localSheetId="5">#REF!</definedName>
    <definedName name="BIELSKO1" localSheetId="6">#REF!</definedName>
    <definedName name="BIELSKO1" localSheetId="7">#REF!</definedName>
    <definedName name="BIELSKO1" localSheetId="8">#REF!</definedName>
    <definedName name="BIELSKO1" localSheetId="9">#REF!</definedName>
    <definedName name="BIELSKO1" localSheetId="10">#REF!</definedName>
    <definedName name="BIELSKO1" localSheetId="16">#REF!</definedName>
    <definedName name="BIELSKO1" localSheetId="17">#REF!</definedName>
    <definedName name="BIELSKO1" localSheetId="13">#REF!</definedName>
    <definedName name="BIELSKO1" localSheetId="14">#REF!</definedName>
    <definedName name="BIELSKO1" localSheetId="15">#REF!</definedName>
    <definedName name="BIELSKO1" localSheetId="12">#REF!</definedName>
    <definedName name="BIELSKO1" localSheetId="19">#REF!</definedName>
    <definedName name="BIELSKO1" localSheetId="18">#REF!</definedName>
    <definedName name="BIELSKO1" localSheetId="1">#REF!</definedName>
    <definedName name="BIELSKO1" localSheetId="2">#REF!</definedName>
    <definedName name="BIELSKO1" localSheetId="3">#REF!</definedName>
    <definedName name="BIELSKO1" localSheetId="11">#REF!</definedName>
    <definedName name="BIELSKO1">#REF!</definedName>
    <definedName name="BIELSKO2" localSheetId="4">#REF!</definedName>
    <definedName name="BIELSKO2" localSheetId="5">#REF!</definedName>
    <definedName name="BIELSKO2" localSheetId="6">#REF!</definedName>
    <definedName name="BIELSKO2" localSheetId="7">#REF!</definedName>
    <definedName name="BIELSKO2" localSheetId="8">#REF!</definedName>
    <definedName name="BIELSKO2" localSheetId="9">#REF!</definedName>
    <definedName name="BIELSKO2" localSheetId="10">#REF!</definedName>
    <definedName name="BIELSKO2" localSheetId="16">#REF!</definedName>
    <definedName name="BIELSKO2" localSheetId="17">#REF!</definedName>
    <definedName name="BIELSKO2" localSheetId="13">#REF!</definedName>
    <definedName name="BIELSKO2" localSheetId="14">#REF!</definedName>
    <definedName name="BIELSKO2" localSheetId="15">#REF!</definedName>
    <definedName name="BIELSKO2" localSheetId="12">#REF!</definedName>
    <definedName name="BIELSKO2" localSheetId="19">#REF!</definedName>
    <definedName name="BIELSKO2" localSheetId="18">#REF!</definedName>
    <definedName name="BIELSKO2" localSheetId="1">#REF!</definedName>
    <definedName name="BIELSKO2" localSheetId="2">#REF!</definedName>
    <definedName name="BIELSKO2" localSheetId="3">#REF!</definedName>
    <definedName name="BIELSKO2" localSheetId="11">#REF!</definedName>
    <definedName name="BIELSKO2">#REF!</definedName>
    <definedName name="Bmpv" localSheetId="4">#REF!</definedName>
    <definedName name="Bmpv" localSheetId="5">#REF!</definedName>
    <definedName name="Bmpv" localSheetId="6">#REF!</definedName>
    <definedName name="Bmpv" localSheetId="7">#REF!</definedName>
    <definedName name="Bmpv" localSheetId="8">#REF!</definedName>
    <definedName name="Bmpv" localSheetId="9">#REF!</definedName>
    <definedName name="Bmpv" localSheetId="10">#REF!</definedName>
    <definedName name="Bmpv" localSheetId="16">#REF!</definedName>
    <definedName name="Bmpv" localSheetId="17">#REF!</definedName>
    <definedName name="Bmpv" localSheetId="13">#REF!</definedName>
    <definedName name="Bmpv" localSheetId="14">#REF!</definedName>
    <definedName name="Bmpv" localSheetId="15">#REF!</definedName>
    <definedName name="Bmpv" localSheetId="12">#REF!</definedName>
    <definedName name="Bmpv" localSheetId="19">#REF!</definedName>
    <definedName name="Bmpv" localSheetId="18">#REF!</definedName>
    <definedName name="Bmpv" localSheetId="1">#REF!</definedName>
    <definedName name="Bmpv" localSheetId="2">#REF!</definedName>
    <definedName name="Bmpv" localSheetId="3">#REF!</definedName>
    <definedName name="Bmpv" localSheetId="11">#REF!</definedName>
    <definedName name="Bmpv">#REF!</definedName>
    <definedName name="BOCCI" localSheetId="4">#REF!</definedName>
    <definedName name="BOCCI" localSheetId="5">#REF!</definedName>
    <definedName name="BOCCI" localSheetId="6">#REF!</definedName>
    <definedName name="BOCCI" localSheetId="7">#REF!</definedName>
    <definedName name="BOCCI" localSheetId="8">#REF!</definedName>
    <definedName name="BOCCI" localSheetId="9">#REF!</definedName>
    <definedName name="BOCCI" localSheetId="10">#REF!</definedName>
    <definedName name="BOCCI" localSheetId="16">#REF!</definedName>
    <definedName name="BOCCI" localSheetId="17">#REF!</definedName>
    <definedName name="BOCCI" localSheetId="13">#REF!</definedName>
    <definedName name="BOCCI" localSheetId="14">#REF!</definedName>
    <definedName name="BOCCI" localSheetId="15">#REF!</definedName>
    <definedName name="BOCCI" localSheetId="12">#REF!</definedName>
    <definedName name="BOCCI" localSheetId="19">#REF!</definedName>
    <definedName name="BOCCI" localSheetId="18">#REF!</definedName>
    <definedName name="BOCCI" localSheetId="1">#REF!</definedName>
    <definedName name="BOCCI" localSheetId="2">#REF!</definedName>
    <definedName name="BOCCI" localSheetId="3">#REF!</definedName>
    <definedName name="BOCCI" localSheetId="11">#REF!</definedName>
    <definedName name="BOCCI">#REF!</definedName>
    <definedName name="BP_MY98" localSheetId="4">#REF!</definedName>
    <definedName name="BP_MY98" localSheetId="5">#REF!</definedName>
    <definedName name="BP_MY98" localSheetId="6">#REF!</definedName>
    <definedName name="BP_MY98" localSheetId="7">#REF!</definedName>
    <definedName name="BP_MY98" localSheetId="8">#REF!</definedName>
    <definedName name="BP_MY98" localSheetId="9">#REF!</definedName>
    <definedName name="BP_MY98" localSheetId="10">#REF!</definedName>
    <definedName name="BP_MY98" localSheetId="16">#REF!</definedName>
    <definedName name="BP_MY98" localSheetId="17">#REF!</definedName>
    <definedName name="BP_MY98" localSheetId="13">#REF!</definedName>
    <definedName name="BP_MY98" localSheetId="14">#REF!</definedName>
    <definedName name="BP_MY98" localSheetId="15">#REF!</definedName>
    <definedName name="BP_MY98" localSheetId="12">#REF!</definedName>
    <definedName name="BP_MY98" localSheetId="19">#REF!</definedName>
    <definedName name="BP_MY98" localSheetId="18">#REF!</definedName>
    <definedName name="BP_MY98" localSheetId="1">#REF!</definedName>
    <definedName name="BP_MY98" localSheetId="2">#REF!</definedName>
    <definedName name="BP_MY98" localSheetId="3">#REF!</definedName>
    <definedName name="BP_MY98" localSheetId="11">#REF!</definedName>
    <definedName name="BP_MY98">#REF!</definedName>
    <definedName name="BRAV_PAL1" localSheetId="4">#REF!</definedName>
    <definedName name="BRAV_PAL1" localSheetId="5">#REF!</definedName>
    <definedName name="BRAV_PAL1" localSheetId="6">#REF!</definedName>
    <definedName name="BRAV_PAL1" localSheetId="7">#REF!</definedName>
    <definedName name="BRAV_PAL1" localSheetId="8">#REF!</definedName>
    <definedName name="BRAV_PAL1" localSheetId="9">#REF!</definedName>
    <definedName name="BRAV_PAL1" localSheetId="10">#REF!</definedName>
    <definedName name="BRAV_PAL1" localSheetId="16">#REF!</definedName>
    <definedName name="BRAV_PAL1" localSheetId="17">#REF!</definedName>
    <definedName name="BRAV_PAL1" localSheetId="13">#REF!</definedName>
    <definedName name="BRAV_PAL1" localSheetId="14">#REF!</definedName>
    <definedName name="BRAV_PAL1" localSheetId="15">#REF!</definedName>
    <definedName name="BRAV_PAL1" localSheetId="12">#REF!</definedName>
    <definedName name="BRAV_PAL1" localSheetId="19">#REF!</definedName>
    <definedName name="BRAV_PAL1" localSheetId="18">#REF!</definedName>
    <definedName name="BRAV_PAL1" localSheetId="1">#REF!</definedName>
    <definedName name="BRAV_PAL1" localSheetId="2">#REF!</definedName>
    <definedName name="BRAV_PAL1" localSheetId="3">#REF!</definedName>
    <definedName name="BRAV_PAL1" localSheetId="11">#REF!</definedName>
    <definedName name="BRAV_PAL1">#REF!</definedName>
    <definedName name="BRAV_PAL2" localSheetId="4">#REF!</definedName>
    <definedName name="BRAV_PAL2" localSheetId="5">#REF!</definedName>
    <definedName name="BRAV_PAL2" localSheetId="6">#REF!</definedName>
    <definedName name="BRAV_PAL2" localSheetId="7">#REF!</definedName>
    <definedName name="BRAV_PAL2" localSheetId="8">#REF!</definedName>
    <definedName name="BRAV_PAL2" localSheetId="9">#REF!</definedName>
    <definedName name="BRAV_PAL2" localSheetId="10">#REF!</definedName>
    <definedName name="BRAV_PAL2" localSheetId="16">#REF!</definedName>
    <definedName name="BRAV_PAL2" localSheetId="17">#REF!</definedName>
    <definedName name="BRAV_PAL2" localSheetId="13">#REF!</definedName>
    <definedName name="BRAV_PAL2" localSheetId="14">#REF!</definedName>
    <definedName name="BRAV_PAL2" localSheetId="15">#REF!</definedName>
    <definedName name="BRAV_PAL2" localSheetId="12">#REF!</definedName>
    <definedName name="BRAV_PAL2" localSheetId="19">#REF!</definedName>
    <definedName name="BRAV_PAL2" localSheetId="18">#REF!</definedName>
    <definedName name="BRAV_PAL2" localSheetId="1">#REF!</definedName>
    <definedName name="BRAV_PAL2" localSheetId="2">#REF!</definedName>
    <definedName name="BRAV_PAL2" localSheetId="3">#REF!</definedName>
    <definedName name="BRAV_PAL2" localSheetId="11">#REF!</definedName>
    <definedName name="BRAV_PAL2">#REF!</definedName>
    <definedName name="Brava" localSheetId="4">#REF!</definedName>
    <definedName name="Brava" localSheetId="5">#REF!</definedName>
    <definedName name="Brava" localSheetId="6">#REF!</definedName>
    <definedName name="Brava" localSheetId="7">#REF!</definedName>
    <definedName name="Brava" localSheetId="8">#REF!</definedName>
    <definedName name="Brava" localSheetId="9">#REF!</definedName>
    <definedName name="Brava" localSheetId="10">#REF!</definedName>
    <definedName name="Brava" localSheetId="16">#REF!</definedName>
    <definedName name="Brava" localSheetId="17">#REF!</definedName>
    <definedName name="Brava" localSheetId="13">#REF!</definedName>
    <definedName name="Brava" localSheetId="14">#REF!</definedName>
    <definedName name="Brava" localSheetId="15">#REF!</definedName>
    <definedName name="Brava" localSheetId="12">#REF!</definedName>
    <definedName name="Brava" localSheetId="19">#REF!</definedName>
    <definedName name="Brava" localSheetId="18">#REF!</definedName>
    <definedName name="Brava" localSheetId="1">#REF!</definedName>
    <definedName name="Brava" localSheetId="2">#REF!</definedName>
    <definedName name="Brava" localSheetId="3">#REF!</definedName>
    <definedName name="Brava" localSheetId="11">#REF!</definedName>
    <definedName name="Brava">#REF!</definedName>
    <definedName name="Bravo" localSheetId="4">#REF!</definedName>
    <definedName name="Bravo" localSheetId="5">#REF!</definedName>
    <definedName name="Bravo" localSheetId="6">#REF!</definedName>
    <definedName name="Bravo" localSheetId="7">#REF!</definedName>
    <definedName name="Bravo" localSheetId="8">#REF!</definedName>
    <definedName name="Bravo" localSheetId="9">#REF!</definedName>
    <definedName name="Bravo" localSheetId="10">#REF!</definedName>
    <definedName name="Bravo" localSheetId="16">#REF!</definedName>
    <definedName name="Bravo" localSheetId="17">#REF!</definedName>
    <definedName name="Bravo" localSheetId="13">#REF!</definedName>
    <definedName name="Bravo" localSheetId="14">#REF!</definedName>
    <definedName name="Bravo" localSheetId="15">#REF!</definedName>
    <definedName name="Bravo" localSheetId="12">#REF!</definedName>
    <definedName name="Bravo" localSheetId="19">#REF!</definedName>
    <definedName name="Bravo" localSheetId="18">#REF!</definedName>
    <definedName name="Bravo" localSheetId="1">#REF!</definedName>
    <definedName name="Bravo" localSheetId="2">#REF!</definedName>
    <definedName name="Bravo" localSheetId="3">#REF!</definedName>
    <definedName name="Bravo" localSheetId="11">#REF!</definedName>
    <definedName name="Bravo">#REF!</definedName>
    <definedName name="BRAVOA" localSheetId="4">'[7]PO 2002 Dettaglio 843'!#REF!</definedName>
    <definedName name="BRAVOA" localSheetId="5">'[7]PO 2002 Dettaglio 843'!#REF!</definedName>
    <definedName name="BRAVOA" localSheetId="6">'[7]PO 2002 Dettaglio 843'!#REF!</definedName>
    <definedName name="BRAVOA" localSheetId="7">'[7]PO 2002 Dettaglio 843'!#REF!</definedName>
    <definedName name="BRAVOA" localSheetId="8">'[7]PO 2002 Dettaglio 843'!#REF!</definedName>
    <definedName name="BRAVOA" localSheetId="9">'[7]PO 2002 Dettaglio 843'!#REF!</definedName>
    <definedName name="BRAVOA" localSheetId="10">'[7]PO 2002 Dettaglio 843'!#REF!</definedName>
    <definedName name="BRAVOA" localSheetId="16">'[7]PO 2002 Dettaglio 843'!#REF!</definedName>
    <definedName name="BRAVOA" localSheetId="17">'[7]PO 2002 Dettaglio 843'!#REF!</definedName>
    <definedName name="BRAVOA" localSheetId="13">'[7]PO 2002 Dettaglio 843'!#REF!</definedName>
    <definedName name="BRAVOA" localSheetId="14">'[7]PO 2002 Dettaglio 843'!#REF!</definedName>
    <definedName name="BRAVOA" localSheetId="15">'[7]PO 2002 Dettaglio 843'!#REF!</definedName>
    <definedName name="BRAVOA" localSheetId="12">'[7]PO 2002 Dettaglio 843'!#REF!</definedName>
    <definedName name="BRAVOA" localSheetId="19">'[7]PO 2002 Dettaglio 843'!#REF!</definedName>
    <definedName name="BRAVOA" localSheetId="18">'[7]PO 2002 Dettaglio 843'!#REF!</definedName>
    <definedName name="BRAVOA" localSheetId="1">'[7]PO 2002 Dettaglio 843'!#REF!</definedName>
    <definedName name="BRAVOA" localSheetId="2">'[7]PO 2002 Dettaglio 843'!#REF!</definedName>
    <definedName name="BRAVOA" localSheetId="3">'[7]PO 2002 Dettaglio 843'!#REF!</definedName>
    <definedName name="BRAVOA" localSheetId="11">'[7]PO 2002 Dettaglio 843'!#REF!</definedName>
    <definedName name="BRAVOA">'[7]PO 2002 Dettaglio 843'!#REF!</definedName>
    <definedName name="BRAVOA2001" localSheetId="4">'[7]PO 2002 Dettaglio 843'!#REF!</definedName>
    <definedName name="BRAVOA2001" localSheetId="5">'[7]PO 2002 Dettaglio 843'!#REF!</definedName>
    <definedName name="BRAVOA2001" localSheetId="6">'[7]PO 2002 Dettaglio 843'!#REF!</definedName>
    <definedName name="BRAVOA2001" localSheetId="7">'[7]PO 2002 Dettaglio 843'!#REF!</definedName>
    <definedName name="BRAVOA2001" localSheetId="8">'[7]PO 2002 Dettaglio 843'!#REF!</definedName>
    <definedName name="BRAVOA2001" localSheetId="9">'[7]PO 2002 Dettaglio 843'!#REF!</definedName>
    <definedName name="BRAVOA2001" localSheetId="10">'[7]PO 2002 Dettaglio 843'!#REF!</definedName>
    <definedName name="BRAVOA2001" localSheetId="16">'[7]PO 2002 Dettaglio 843'!#REF!</definedName>
    <definedName name="BRAVOA2001" localSheetId="17">'[7]PO 2002 Dettaglio 843'!#REF!</definedName>
    <definedName name="BRAVOA2001" localSheetId="13">'[7]PO 2002 Dettaglio 843'!#REF!</definedName>
    <definedName name="BRAVOA2001" localSheetId="14">'[7]PO 2002 Dettaglio 843'!#REF!</definedName>
    <definedName name="BRAVOA2001" localSheetId="15">'[7]PO 2002 Dettaglio 843'!#REF!</definedName>
    <definedName name="BRAVOA2001" localSheetId="12">'[7]PO 2002 Dettaglio 843'!#REF!</definedName>
    <definedName name="BRAVOA2001" localSheetId="19">'[7]PO 2002 Dettaglio 843'!#REF!</definedName>
    <definedName name="BRAVOA2001" localSheetId="18">'[7]PO 2002 Dettaglio 843'!#REF!</definedName>
    <definedName name="BRAVOA2001" localSheetId="1">'[7]PO 2002 Dettaglio 843'!#REF!</definedName>
    <definedName name="BRAVOA2001" localSheetId="2">'[7]PO 2002 Dettaglio 843'!#REF!</definedName>
    <definedName name="BRAVOA2001" localSheetId="3">'[7]PO 2002 Dettaglio 843'!#REF!</definedName>
    <definedName name="BRAVOA2001" localSheetId="11">'[7]PO 2002 Dettaglio 843'!#REF!</definedName>
    <definedName name="BRAVOA2001">'[7]PO 2002 Dettaglio 843'!#REF!</definedName>
    <definedName name="BRAVOA3" localSheetId="4">'[7]PO 2002 Dettaglio 843'!#REF!</definedName>
    <definedName name="BRAVOA3" localSheetId="5">'[7]PO 2002 Dettaglio 843'!#REF!</definedName>
    <definedName name="BRAVOA3" localSheetId="6">'[7]PO 2002 Dettaglio 843'!#REF!</definedName>
    <definedName name="BRAVOA3" localSheetId="7">'[7]PO 2002 Dettaglio 843'!#REF!</definedName>
    <definedName name="BRAVOA3" localSheetId="8">'[7]PO 2002 Dettaglio 843'!#REF!</definedName>
    <definedName name="BRAVOA3" localSheetId="9">'[7]PO 2002 Dettaglio 843'!#REF!</definedName>
    <definedName name="BRAVOA3" localSheetId="10">'[7]PO 2002 Dettaglio 843'!#REF!</definedName>
    <definedName name="BRAVOA3" localSheetId="16">'[7]PO 2002 Dettaglio 843'!#REF!</definedName>
    <definedName name="BRAVOA3" localSheetId="17">'[7]PO 2002 Dettaglio 843'!#REF!</definedName>
    <definedName name="BRAVOA3" localSheetId="13">'[7]PO 2002 Dettaglio 843'!#REF!</definedName>
    <definedName name="BRAVOA3" localSheetId="14">'[7]PO 2002 Dettaglio 843'!#REF!</definedName>
    <definedName name="BRAVOA3" localSheetId="15">'[7]PO 2002 Dettaglio 843'!#REF!</definedName>
    <definedName name="BRAVOA3" localSheetId="12">'[7]PO 2002 Dettaglio 843'!#REF!</definedName>
    <definedName name="BRAVOA3" localSheetId="19">'[7]PO 2002 Dettaglio 843'!#REF!</definedName>
    <definedName name="BRAVOA3" localSheetId="18">'[7]PO 2002 Dettaglio 843'!#REF!</definedName>
    <definedName name="BRAVOA3" localSheetId="1">'[7]PO 2002 Dettaglio 843'!#REF!</definedName>
    <definedName name="BRAVOA3" localSheetId="2">'[7]PO 2002 Dettaglio 843'!#REF!</definedName>
    <definedName name="BRAVOA3" localSheetId="3">'[7]PO 2002 Dettaglio 843'!#REF!</definedName>
    <definedName name="BRAVOA3" localSheetId="11">'[7]PO 2002 Dettaglio 843'!#REF!</definedName>
    <definedName name="BRAVOA3">'[7]PO 2002 Dettaglio 843'!#REF!</definedName>
    <definedName name="BUIOD" localSheetId="4">#REF!</definedName>
    <definedName name="BUIOD" localSheetId="5">#REF!</definedName>
    <definedName name="BUIOD" localSheetId="6">#REF!</definedName>
    <definedName name="BUIOD" localSheetId="7">#REF!</definedName>
    <definedName name="BUIOD" localSheetId="8">#REF!</definedName>
    <definedName name="BUIOD" localSheetId="9">#REF!</definedName>
    <definedName name="BUIOD" localSheetId="10">#REF!</definedName>
    <definedName name="BUIOD" localSheetId="16">#REF!</definedName>
    <definedName name="BUIOD" localSheetId="17">#REF!</definedName>
    <definedName name="BUIOD" localSheetId="13">#REF!</definedName>
    <definedName name="BUIOD" localSheetId="14">#REF!</definedName>
    <definedName name="BUIOD" localSheetId="15">#REF!</definedName>
    <definedName name="BUIOD" localSheetId="12">#REF!</definedName>
    <definedName name="BUIOD" localSheetId="19">#REF!</definedName>
    <definedName name="BUIOD" localSheetId="18">#REF!</definedName>
    <definedName name="BUIOD" localSheetId="1">#REF!</definedName>
    <definedName name="BUIOD" localSheetId="2">#REF!</definedName>
    <definedName name="BUIOD" localSheetId="3">#REF!</definedName>
    <definedName name="BUIOD" localSheetId="11">#REF!</definedName>
    <definedName name="BUIOD">#REF!</definedName>
    <definedName name="BUIOM" localSheetId="4">#REF!</definedName>
    <definedName name="BUIOM" localSheetId="5">#REF!</definedName>
    <definedName name="BUIOM" localSheetId="6">#REF!</definedName>
    <definedName name="BUIOM" localSheetId="7">#REF!</definedName>
    <definedName name="BUIOM" localSheetId="8">#REF!</definedName>
    <definedName name="BUIOM" localSheetId="9">#REF!</definedName>
    <definedName name="BUIOM" localSheetId="10">#REF!</definedName>
    <definedName name="BUIOM" localSheetId="16">#REF!</definedName>
    <definedName name="BUIOM" localSheetId="17">#REF!</definedName>
    <definedName name="BUIOM" localSheetId="13">#REF!</definedName>
    <definedName name="BUIOM" localSheetId="14">#REF!</definedName>
    <definedName name="BUIOM" localSheetId="15">#REF!</definedName>
    <definedName name="BUIOM" localSheetId="12">#REF!</definedName>
    <definedName name="BUIOM" localSheetId="19">#REF!</definedName>
    <definedName name="BUIOM" localSheetId="18">#REF!</definedName>
    <definedName name="BUIOM" localSheetId="1">#REF!</definedName>
    <definedName name="BUIOM" localSheetId="2">#REF!</definedName>
    <definedName name="BUIOM" localSheetId="3">#REF!</definedName>
    <definedName name="BUIOM" localSheetId="11">#REF!</definedName>
    <definedName name="BUIOM">#REF!</definedName>
    <definedName name="Business_Plan_2004">'[12]C.E. 2004'!$A$1:$L$40</definedName>
    <definedName name="Business_Plan_2005">'[12]C.E. 2005'!$A$1:$L$40</definedName>
    <definedName name="Business_Plan_2006">'[12]C.E. 2006'!$A$1:$L$40</definedName>
    <definedName name="Business_Plan_2007">'[12]C.E. 2007'!$A$1:$L$40</definedName>
    <definedName name="Business_Plan_2008" localSheetId="4">#REF!</definedName>
    <definedName name="Business_Plan_2008" localSheetId="5">#REF!</definedName>
    <definedName name="Business_Plan_2008" localSheetId="6">#REF!</definedName>
    <definedName name="Business_Plan_2008" localSheetId="7">#REF!</definedName>
    <definedName name="Business_Plan_2008" localSheetId="8">#REF!</definedName>
    <definedName name="Business_Plan_2008" localSheetId="9">#REF!</definedName>
    <definedName name="Business_Plan_2008" localSheetId="10">#REF!</definedName>
    <definedName name="Business_Plan_2008" localSheetId="16">#REF!</definedName>
    <definedName name="Business_Plan_2008" localSheetId="17">#REF!</definedName>
    <definedName name="Business_Plan_2008" localSheetId="13">#REF!</definedName>
    <definedName name="Business_Plan_2008" localSheetId="14">#REF!</definedName>
    <definedName name="Business_Plan_2008" localSheetId="15">#REF!</definedName>
    <definedName name="Business_Plan_2008" localSheetId="12">#REF!</definedName>
    <definedName name="Business_Plan_2008" localSheetId="19">#REF!</definedName>
    <definedName name="Business_Plan_2008" localSheetId="18">#REF!</definedName>
    <definedName name="Business_Plan_2008" localSheetId="1">#REF!</definedName>
    <definedName name="Business_Plan_2008" localSheetId="2">#REF!</definedName>
    <definedName name="Business_Plan_2008" localSheetId="3">#REF!</definedName>
    <definedName name="Business_Plan_2008" localSheetId="11">#REF!</definedName>
    <definedName name="Business_Plan_2008">#REF!</definedName>
    <definedName name="Business_Plan_2009" localSheetId="4">#REF!</definedName>
    <definedName name="Business_Plan_2009" localSheetId="5">#REF!</definedName>
    <definedName name="Business_Plan_2009" localSheetId="6">#REF!</definedName>
    <definedName name="Business_Plan_2009" localSheetId="7">#REF!</definedName>
    <definedName name="Business_Plan_2009" localSheetId="8">#REF!</definedName>
    <definedName name="Business_Plan_2009" localSheetId="9">#REF!</definedName>
    <definedName name="Business_Plan_2009" localSheetId="10">#REF!</definedName>
    <definedName name="Business_Plan_2009" localSheetId="16">#REF!</definedName>
    <definedName name="Business_Plan_2009" localSheetId="17">#REF!</definedName>
    <definedName name="Business_Plan_2009" localSheetId="13">#REF!</definedName>
    <definedName name="Business_Plan_2009" localSheetId="14">#REF!</definedName>
    <definedName name="Business_Plan_2009" localSheetId="15">#REF!</definedName>
    <definedName name="Business_Plan_2009" localSheetId="12">#REF!</definedName>
    <definedName name="Business_Plan_2009" localSheetId="19">#REF!</definedName>
    <definedName name="Business_Plan_2009" localSheetId="18">#REF!</definedName>
    <definedName name="Business_Plan_2009" localSheetId="1">#REF!</definedName>
    <definedName name="Business_Plan_2009" localSheetId="2">#REF!</definedName>
    <definedName name="Business_Plan_2009" localSheetId="3">#REF!</definedName>
    <definedName name="Business_Plan_2009" localSheetId="11">#REF!</definedName>
    <definedName name="Business_Plan_2009">#REF!</definedName>
    <definedName name="Button11_Click" localSheetId="4">[0]!SpreadCode.Button11_Click</definedName>
    <definedName name="Button11_Click" localSheetId="5">[0]!SpreadCode.Button11_Click</definedName>
    <definedName name="Button11_Click" localSheetId="6">[0]!SpreadCode.Button11_Click</definedName>
    <definedName name="Button11_Click" localSheetId="7">[0]!SpreadCode.Button11_Click</definedName>
    <definedName name="Button11_Click" localSheetId="8">[0]!SpreadCode.Button11_Click</definedName>
    <definedName name="Button11_Click" localSheetId="9">[0]!SpreadCode.Button11_Click</definedName>
    <definedName name="Button11_Click" localSheetId="10">[0]!SpreadCode.Button11_Click</definedName>
    <definedName name="Button11_Click" localSheetId="16">[0]!SpreadCode.Button11_Click</definedName>
    <definedName name="Button11_Click" localSheetId="17">[0]!SpreadCode.Button11_Click</definedName>
    <definedName name="Button11_Click" localSheetId="13">[0]!SpreadCode.Button11_Click</definedName>
    <definedName name="Button11_Click" localSheetId="14">[0]!SpreadCode.Button11_Click</definedName>
    <definedName name="Button11_Click" localSheetId="15">[0]!SpreadCode.Button11_Click</definedName>
    <definedName name="Button11_Click" localSheetId="12">[0]!SpreadCode.Button11_Click</definedName>
    <definedName name="Button11_Click" localSheetId="19">[0]!SpreadCode.Button11_Click</definedName>
    <definedName name="Button11_Click" localSheetId="18">[0]!SpreadCode.Button11_Click</definedName>
    <definedName name="Button11_Click" localSheetId="1">[0]!SpreadCode.Button11_Click</definedName>
    <definedName name="Button11_Click" localSheetId="2">[0]!SpreadCode.Button11_Click</definedName>
    <definedName name="Button11_Click" localSheetId="3">[0]!SpreadCode.Button11_Click</definedName>
    <definedName name="Button11_Click" localSheetId="11">[0]!SpreadCode.Button11_Click</definedName>
    <definedName name="Button11_Click">[0]!SpreadCode.Button11_Click</definedName>
    <definedName name="Button2_Click" localSheetId="4">[0]!SpreadCode.Button2_Click</definedName>
    <definedName name="Button2_Click" localSheetId="5">[0]!SpreadCode.Button2_Click</definedName>
    <definedName name="Button2_Click" localSheetId="6">[0]!SpreadCode.Button2_Click</definedName>
    <definedName name="Button2_Click" localSheetId="7">[0]!SpreadCode.Button2_Click</definedName>
    <definedName name="Button2_Click" localSheetId="8">[0]!SpreadCode.Button2_Click</definedName>
    <definedName name="Button2_Click" localSheetId="9">[0]!SpreadCode.Button2_Click</definedName>
    <definedName name="Button2_Click" localSheetId="10">[0]!SpreadCode.Button2_Click</definedName>
    <definedName name="Button2_Click" localSheetId="16">[0]!SpreadCode.Button2_Click</definedName>
    <definedName name="Button2_Click" localSheetId="17">[0]!SpreadCode.Button2_Click</definedName>
    <definedName name="Button2_Click" localSheetId="13">[0]!SpreadCode.Button2_Click</definedName>
    <definedName name="Button2_Click" localSheetId="14">[0]!SpreadCode.Button2_Click</definedName>
    <definedName name="Button2_Click" localSheetId="15">[0]!SpreadCode.Button2_Click</definedName>
    <definedName name="Button2_Click" localSheetId="12">[0]!SpreadCode.Button2_Click</definedName>
    <definedName name="Button2_Click" localSheetId="19">[0]!SpreadCode.Button2_Click</definedName>
    <definedName name="Button2_Click" localSheetId="18">[0]!SpreadCode.Button2_Click</definedName>
    <definedName name="Button2_Click" localSheetId="1">[0]!SpreadCode.Button2_Click</definedName>
    <definedName name="Button2_Click" localSheetId="2">[0]!SpreadCode.Button2_Click</definedName>
    <definedName name="Button2_Click" localSheetId="3">[0]!SpreadCode.Button2_Click</definedName>
    <definedName name="Button2_Click" localSheetId="11">[0]!SpreadCode.Button2_Click</definedName>
    <definedName name="Button2_Click">[0]!SpreadCode.Button2_Click</definedName>
    <definedName name="BZ_01">[17]Punto!$AG$340</definedName>
    <definedName name="BZ_02">[17]Punto!$AH$340</definedName>
    <definedName name="BZ_03">[17]Punto!$AI$340</definedName>
    <definedName name="BZ_04">[17]Punto!$AJ$340</definedName>
    <definedName name="BZ_05">[17]Punto!$AK$340</definedName>
    <definedName name="BZ_06">[17]Punto!$AL$340</definedName>
    <definedName name="BZ_07">[17]Punto!$AM$340</definedName>
    <definedName name="C_">#N/A</definedName>
    <definedName name="C_ORA" localSheetId="4">#REF!</definedName>
    <definedName name="C_ORA" localSheetId="5">#REF!</definedName>
    <definedName name="C_ORA" localSheetId="6">#REF!</definedName>
    <definedName name="C_ORA" localSheetId="7">#REF!</definedName>
    <definedName name="C_ORA" localSheetId="8">#REF!</definedName>
    <definedName name="C_ORA" localSheetId="9">#REF!</definedName>
    <definedName name="C_ORA" localSheetId="10">#REF!</definedName>
    <definedName name="C_ORA" localSheetId="16">#REF!</definedName>
    <definedName name="C_ORA" localSheetId="17">#REF!</definedName>
    <definedName name="C_ORA" localSheetId="13">#REF!</definedName>
    <definedName name="C_ORA" localSheetId="14">#REF!</definedName>
    <definedName name="C_ORA" localSheetId="15">#REF!</definedName>
    <definedName name="C_ORA" localSheetId="12">#REF!</definedName>
    <definedName name="C_ORA" localSheetId="19">#REF!</definedName>
    <definedName name="C_ORA" localSheetId="18">#REF!</definedName>
    <definedName name="C_ORA" localSheetId="1">#REF!</definedName>
    <definedName name="C_ORA" localSheetId="2">#REF!</definedName>
    <definedName name="C_ORA" localSheetId="3">#REF!</definedName>
    <definedName name="C_ORA" localSheetId="11">#REF!</definedName>
    <definedName name="C_ORA">#REF!</definedName>
    <definedName name="CAARTE1" localSheetId="4">#REF!</definedName>
    <definedName name="CAARTE1" localSheetId="5">#REF!</definedName>
    <definedName name="CAARTE1" localSheetId="6">#REF!</definedName>
    <definedName name="CAARTE1" localSheetId="7">#REF!</definedName>
    <definedName name="CAARTE1" localSheetId="8">#REF!</definedName>
    <definedName name="CAARTE1" localSheetId="9">#REF!</definedName>
    <definedName name="CAARTE1" localSheetId="10">#REF!</definedName>
    <definedName name="CAARTE1" localSheetId="16">#REF!</definedName>
    <definedName name="CAARTE1" localSheetId="17">#REF!</definedName>
    <definedName name="CAARTE1" localSheetId="13">#REF!</definedName>
    <definedName name="CAARTE1" localSheetId="14">#REF!</definedName>
    <definedName name="CAARTE1" localSheetId="15">#REF!</definedName>
    <definedName name="CAARTE1" localSheetId="12">#REF!</definedName>
    <definedName name="CAARTE1" localSheetId="19">#REF!</definedName>
    <definedName name="CAARTE1" localSheetId="18">#REF!</definedName>
    <definedName name="CAARTE1" localSheetId="1">#REF!</definedName>
    <definedName name="CAARTE1" localSheetId="2">#REF!</definedName>
    <definedName name="CAARTE1" localSheetId="3">#REF!</definedName>
    <definedName name="CAARTE1" localSheetId="11">#REF!</definedName>
    <definedName name="CAARTE1">#REF!</definedName>
    <definedName name="CAARTE2" localSheetId="4">#REF!</definedName>
    <definedName name="CAARTE2" localSheetId="5">#REF!</definedName>
    <definedName name="CAARTE2" localSheetId="6">#REF!</definedName>
    <definedName name="CAARTE2" localSheetId="7">#REF!</definedName>
    <definedName name="CAARTE2" localSheetId="8">#REF!</definedName>
    <definedName name="CAARTE2" localSheetId="9">#REF!</definedName>
    <definedName name="CAARTE2" localSheetId="10">#REF!</definedName>
    <definedName name="CAARTE2" localSheetId="16">#REF!</definedName>
    <definedName name="CAARTE2" localSheetId="17">#REF!</definedName>
    <definedName name="CAARTE2" localSheetId="13">#REF!</definedName>
    <definedName name="CAARTE2" localSheetId="14">#REF!</definedName>
    <definedName name="CAARTE2" localSheetId="15">#REF!</definedName>
    <definedName name="CAARTE2" localSheetId="12">#REF!</definedName>
    <definedName name="CAARTE2" localSheetId="19">#REF!</definedName>
    <definedName name="CAARTE2" localSheetId="18">#REF!</definedName>
    <definedName name="CAARTE2" localSheetId="1">#REF!</definedName>
    <definedName name="CAARTE2" localSheetId="2">#REF!</definedName>
    <definedName name="CAARTE2" localSheetId="3">#REF!</definedName>
    <definedName name="CAARTE2" localSheetId="11">#REF!</definedName>
    <definedName name="CAARTE2">#REF!</definedName>
    <definedName name="CalcArea" localSheetId="4">#REF!</definedName>
    <definedName name="CalcArea" localSheetId="5">#REF!</definedName>
    <definedName name="CalcArea" localSheetId="6">#REF!</definedName>
    <definedName name="CalcArea" localSheetId="7">#REF!</definedName>
    <definedName name="CalcArea" localSheetId="8">#REF!</definedName>
    <definedName name="CalcArea" localSheetId="9">#REF!</definedName>
    <definedName name="CalcArea" localSheetId="10">#REF!</definedName>
    <definedName name="CalcArea" localSheetId="16">#REF!</definedName>
    <definedName name="CalcArea" localSheetId="17">#REF!</definedName>
    <definedName name="CalcArea" localSheetId="13">#REF!</definedName>
    <definedName name="CalcArea" localSheetId="14">#REF!</definedName>
    <definedName name="CalcArea" localSheetId="15">#REF!</definedName>
    <definedName name="CalcArea" localSheetId="12">#REF!</definedName>
    <definedName name="CalcArea" localSheetId="19">#REF!</definedName>
    <definedName name="CalcArea" localSheetId="18">#REF!</definedName>
    <definedName name="CalcArea" localSheetId="1">#REF!</definedName>
    <definedName name="CalcArea" localSheetId="2">#REF!</definedName>
    <definedName name="CalcArea" localSheetId="3">#REF!</definedName>
    <definedName name="CalcArea" localSheetId="11">#REF!</definedName>
    <definedName name="CalcArea">#REF!</definedName>
    <definedName name="cale" localSheetId="4">#REF!</definedName>
    <definedName name="cale" localSheetId="5">#REF!</definedName>
    <definedName name="cale" localSheetId="6">#REF!</definedName>
    <definedName name="cale" localSheetId="7">#REF!</definedName>
    <definedName name="cale" localSheetId="8">#REF!</definedName>
    <definedName name="cale" localSheetId="9">#REF!</definedName>
    <definedName name="cale" localSheetId="10">#REF!</definedName>
    <definedName name="cale" localSheetId="16">#REF!</definedName>
    <definedName name="cale" localSheetId="17">#REF!</definedName>
    <definedName name="cale" localSheetId="13">#REF!</definedName>
    <definedName name="cale" localSheetId="14">#REF!</definedName>
    <definedName name="cale" localSheetId="15">#REF!</definedName>
    <definedName name="cale" localSheetId="12">#REF!</definedName>
    <definedName name="cale" localSheetId="19">#REF!</definedName>
    <definedName name="cale" localSheetId="18">#REF!</definedName>
    <definedName name="cale" localSheetId="1">#REF!</definedName>
    <definedName name="cale" localSheetId="2">#REF!</definedName>
    <definedName name="cale" localSheetId="3">#REF!</definedName>
    <definedName name="cale" localSheetId="11">#REF!</definedName>
    <definedName name="cale">#REF!</definedName>
    <definedName name="CAMBI" localSheetId="4">[18]SEICENTO!#REF!</definedName>
    <definedName name="CAMBI" localSheetId="5">[18]SEICENTO!#REF!</definedName>
    <definedName name="CAMBI" localSheetId="6">[18]SEICENTO!#REF!</definedName>
    <definedName name="CAMBI" localSheetId="7">[18]SEICENTO!#REF!</definedName>
    <definedName name="CAMBI" localSheetId="8">[18]SEICENTO!#REF!</definedName>
    <definedName name="CAMBI" localSheetId="9">[18]SEICENTO!#REF!</definedName>
    <definedName name="CAMBI" localSheetId="10">[18]SEICENTO!#REF!</definedName>
    <definedName name="CAMBI" localSheetId="16">[18]SEICENTO!#REF!</definedName>
    <definedName name="CAMBI" localSheetId="17">[18]SEICENTO!#REF!</definedName>
    <definedName name="CAMBI" localSheetId="13">[18]SEICENTO!#REF!</definedName>
    <definedName name="CAMBI" localSheetId="14">[18]SEICENTO!#REF!</definedName>
    <definedName name="CAMBI" localSheetId="15">[18]SEICENTO!#REF!</definedName>
    <definedName name="CAMBI" localSheetId="12">[18]SEICENTO!#REF!</definedName>
    <definedName name="CAMBI" localSheetId="19">[18]SEICENTO!#REF!</definedName>
    <definedName name="CAMBI" localSheetId="18">[18]SEICENTO!#REF!</definedName>
    <definedName name="CAMBI" localSheetId="1">[18]SEICENTO!#REF!</definedName>
    <definedName name="CAMBI" localSheetId="2">[18]SEICENTO!#REF!</definedName>
    <definedName name="CAMBI" localSheetId="3">[18]SEICENTO!#REF!</definedName>
    <definedName name="CAMBI" localSheetId="11">[18]SEICENTO!#REF!</definedName>
    <definedName name="CAMBI">[18]SEICENTO!#REF!</definedName>
    <definedName name="CAMBIO" localSheetId="4">#REF!</definedName>
    <definedName name="CAMBIO" localSheetId="5">#REF!</definedName>
    <definedName name="CAMBIO" localSheetId="6">#REF!</definedName>
    <definedName name="CAMBIO" localSheetId="7">#REF!</definedName>
    <definedName name="CAMBIO" localSheetId="8">#REF!</definedName>
    <definedName name="CAMBIO" localSheetId="9">#REF!</definedName>
    <definedName name="CAMBIO" localSheetId="10">#REF!</definedName>
    <definedName name="CAMBIO" localSheetId="16">#REF!</definedName>
    <definedName name="CAMBIO" localSheetId="17">#REF!</definedName>
    <definedName name="CAMBIO" localSheetId="13">#REF!</definedName>
    <definedName name="CAMBIO" localSheetId="14">#REF!</definedName>
    <definedName name="CAMBIO" localSheetId="15">#REF!</definedName>
    <definedName name="CAMBIO" localSheetId="12">#REF!</definedName>
    <definedName name="CAMBIO" localSheetId="19">#REF!</definedName>
    <definedName name="CAMBIO" localSheetId="18">#REF!</definedName>
    <definedName name="CAMBIO" localSheetId="1">#REF!</definedName>
    <definedName name="CAMBIO" localSheetId="2">#REF!</definedName>
    <definedName name="CAMBIO" localSheetId="3">#REF!</definedName>
    <definedName name="CAMBIO" localSheetId="11">#REF!</definedName>
    <definedName name="CAMBIO">#REF!</definedName>
    <definedName name="CANT" localSheetId="4">#REF!</definedName>
    <definedName name="CANT" localSheetId="5">#REF!</definedName>
    <definedName name="CANT" localSheetId="6">#REF!</definedName>
    <definedName name="CANT" localSheetId="7">#REF!</definedName>
    <definedName name="CANT" localSheetId="8">#REF!</definedName>
    <definedName name="CANT" localSheetId="9">#REF!</definedName>
    <definedName name="CANT" localSheetId="10">#REF!</definedName>
    <definedName name="CANT" localSheetId="16">#REF!</definedName>
    <definedName name="CANT" localSheetId="17">#REF!</definedName>
    <definedName name="CANT" localSheetId="13">#REF!</definedName>
    <definedName name="CANT" localSheetId="14">#REF!</definedName>
    <definedName name="CANT" localSheetId="15">#REF!</definedName>
    <definedName name="CANT" localSheetId="12">#REF!</definedName>
    <definedName name="CANT" localSheetId="19">#REF!</definedName>
    <definedName name="CANT" localSheetId="18">#REF!</definedName>
    <definedName name="CANT" localSheetId="1">#REF!</definedName>
    <definedName name="CANT" localSheetId="2">#REF!</definedName>
    <definedName name="CANT" localSheetId="3">#REF!</definedName>
    <definedName name="CANT" localSheetId="11">#REF!</definedName>
    <definedName name="CANT">#REF!</definedName>
    <definedName name="CARLO" localSheetId="4">#REF!</definedName>
    <definedName name="CARLO" localSheetId="5">#REF!</definedName>
    <definedName name="CARLO" localSheetId="6">#REF!</definedName>
    <definedName name="CARLO" localSheetId="7">#REF!</definedName>
    <definedName name="CARLO" localSheetId="8">#REF!</definedName>
    <definedName name="CARLO" localSheetId="9">#REF!</definedName>
    <definedName name="CARLO" localSheetId="10">#REF!</definedName>
    <definedName name="CARLO" localSheetId="16">#REF!</definedName>
    <definedName name="CARLO" localSheetId="17">#REF!</definedName>
    <definedName name="CARLO" localSheetId="13">#REF!</definedName>
    <definedName name="CARLO" localSheetId="14">#REF!</definedName>
    <definedName name="CARLO" localSheetId="15">#REF!</definedName>
    <definedName name="CARLO" localSheetId="12">#REF!</definedName>
    <definedName name="CARLO" localSheetId="19">#REF!</definedName>
    <definedName name="CARLO" localSheetId="18">#REF!</definedName>
    <definedName name="CARLO" localSheetId="1">#REF!</definedName>
    <definedName name="CARLO" localSheetId="2">#REF!</definedName>
    <definedName name="CARLO" localSheetId="3">#REF!</definedName>
    <definedName name="CARLO" localSheetId="11">#REF!</definedName>
    <definedName name="CARLO">#REF!</definedName>
    <definedName name="CARMELO" localSheetId="4">#REF!</definedName>
    <definedName name="CARMELO" localSheetId="5">#REF!</definedName>
    <definedName name="CARMELO" localSheetId="6">#REF!</definedName>
    <definedName name="CARMELO" localSheetId="7">#REF!</definedName>
    <definedName name="CARMELO" localSheetId="8">#REF!</definedName>
    <definedName name="CARMELO" localSheetId="9">#REF!</definedName>
    <definedName name="CARMELO" localSheetId="10">#REF!</definedName>
    <definedName name="CARMELO" localSheetId="16">#REF!</definedName>
    <definedName name="CARMELO" localSheetId="17">#REF!</definedName>
    <definedName name="CARMELO" localSheetId="13">#REF!</definedName>
    <definedName name="CARMELO" localSheetId="14">#REF!</definedName>
    <definedName name="CARMELO" localSheetId="15">#REF!</definedName>
    <definedName name="CARMELO" localSheetId="12">#REF!</definedName>
    <definedName name="CARMELO" localSheetId="19">#REF!</definedName>
    <definedName name="CARMELO" localSheetId="18">#REF!</definedName>
    <definedName name="CARMELO" localSheetId="1">#REF!</definedName>
    <definedName name="CARMELO" localSheetId="2">#REF!</definedName>
    <definedName name="CARMELO" localSheetId="3">#REF!</definedName>
    <definedName name="CARMELO" localSheetId="11">#REF!</definedName>
    <definedName name="CARMELO">#REF!</definedName>
    <definedName name="CAUS" localSheetId="4">#REF!</definedName>
    <definedName name="CAUS" localSheetId="5">#REF!</definedName>
    <definedName name="CAUS" localSheetId="6">#REF!</definedName>
    <definedName name="CAUS" localSheetId="7">#REF!</definedName>
    <definedName name="CAUS" localSheetId="8">#REF!</definedName>
    <definedName name="CAUS" localSheetId="9">#REF!</definedName>
    <definedName name="CAUS" localSheetId="10">#REF!</definedName>
    <definedName name="CAUS" localSheetId="16">#REF!</definedName>
    <definedName name="CAUS" localSheetId="17">#REF!</definedName>
    <definedName name="CAUS" localSheetId="13">#REF!</definedName>
    <definedName name="CAUS" localSheetId="14">#REF!</definedName>
    <definedName name="CAUS" localSheetId="15">#REF!</definedName>
    <definedName name="CAUS" localSheetId="12">#REF!</definedName>
    <definedName name="CAUS" localSheetId="19">#REF!</definedName>
    <definedName name="CAUS" localSheetId="18">#REF!</definedName>
    <definedName name="CAUS" localSheetId="1">#REF!</definedName>
    <definedName name="CAUS" localSheetId="2">#REF!</definedName>
    <definedName name="CAUS" localSheetId="3">#REF!</definedName>
    <definedName name="CAUS" localSheetId="11">#REF!</definedName>
    <definedName name="CAUS">#REF!</definedName>
    <definedName name="CCC" localSheetId="4">#REF!</definedName>
    <definedName name="CCC" localSheetId="5">#REF!</definedName>
    <definedName name="CCC" localSheetId="6">#REF!</definedName>
    <definedName name="CCC" localSheetId="7">#REF!</definedName>
    <definedName name="CCC" localSheetId="8">#REF!</definedName>
    <definedName name="CCC" localSheetId="9">#REF!</definedName>
    <definedName name="CCC" localSheetId="10">#REF!</definedName>
    <definedName name="CCC" localSheetId="16">#REF!</definedName>
    <definedName name="CCC" localSheetId="17">#REF!</definedName>
    <definedName name="CCC" localSheetId="13">#REF!</definedName>
    <definedName name="CCC" localSheetId="14">#REF!</definedName>
    <definedName name="CCC" localSheetId="15">#REF!</definedName>
    <definedName name="CCC" localSheetId="12">#REF!</definedName>
    <definedName name="CCC" localSheetId="19">#REF!</definedName>
    <definedName name="CCC" localSheetId="18">#REF!</definedName>
    <definedName name="CCC" localSheetId="1">#REF!</definedName>
    <definedName name="CCC" localSheetId="2">#REF!</definedName>
    <definedName name="CCC" localSheetId="3">#REF!</definedName>
    <definedName name="CCC" localSheetId="11">#REF!</definedName>
    <definedName name="CCC">#REF!</definedName>
    <definedName name="cccccccccc" localSheetId="4">#REF!</definedName>
    <definedName name="cccccccccc" localSheetId="5">#REF!</definedName>
    <definedName name="cccccccccc" localSheetId="6">#REF!</definedName>
    <definedName name="cccccccccc" localSheetId="7">#REF!</definedName>
    <definedName name="cccccccccc" localSheetId="8">#REF!</definedName>
    <definedName name="cccccccccc" localSheetId="9">#REF!</definedName>
    <definedName name="cccccccccc" localSheetId="10">#REF!</definedName>
    <definedName name="cccccccccc" localSheetId="16">#REF!</definedName>
    <definedName name="cccccccccc" localSheetId="17">#REF!</definedName>
    <definedName name="cccccccccc" localSheetId="13">#REF!</definedName>
    <definedName name="cccccccccc" localSheetId="14">#REF!</definedName>
    <definedName name="cccccccccc" localSheetId="15">#REF!</definedName>
    <definedName name="cccccccccc" localSheetId="12">#REF!</definedName>
    <definedName name="cccccccccc" localSheetId="19">#REF!</definedName>
    <definedName name="cccccccccc" localSheetId="18">#REF!</definedName>
    <definedName name="cccccccccc" localSheetId="1">#REF!</definedName>
    <definedName name="cccccccccc" localSheetId="2">#REF!</definedName>
    <definedName name="cccccccccc" localSheetId="3">#REF!</definedName>
    <definedName name="cccccccccc" localSheetId="11">#REF!</definedName>
    <definedName name="cccccccccc">#REF!</definedName>
    <definedName name="ccccccccccc" localSheetId="4">#REF!</definedName>
    <definedName name="ccccccccccc" localSheetId="5">#REF!</definedName>
    <definedName name="ccccccccccc" localSheetId="6">#REF!</definedName>
    <definedName name="ccccccccccc" localSheetId="7">#REF!</definedName>
    <definedName name="ccccccccccc" localSheetId="8">#REF!</definedName>
    <definedName name="ccccccccccc" localSheetId="9">#REF!</definedName>
    <definedName name="ccccccccccc" localSheetId="10">#REF!</definedName>
    <definedName name="ccccccccccc" localSheetId="16">#REF!</definedName>
    <definedName name="ccccccccccc" localSheetId="17">#REF!</definedName>
    <definedName name="ccccccccccc" localSheetId="13">#REF!</definedName>
    <definedName name="ccccccccccc" localSheetId="14">#REF!</definedName>
    <definedName name="ccccccccccc" localSheetId="15">#REF!</definedName>
    <definedName name="ccccccccccc" localSheetId="12">#REF!</definedName>
    <definedName name="ccccccccccc" localSheetId="19">#REF!</definedName>
    <definedName name="ccccccccccc" localSheetId="18">#REF!</definedName>
    <definedName name="ccccccccccc" localSheetId="1">#REF!</definedName>
    <definedName name="ccccccccccc" localSheetId="2">#REF!</definedName>
    <definedName name="ccccccccccc" localSheetId="3">#REF!</definedName>
    <definedName name="ccccccccccc" localSheetId="11">#REF!</definedName>
    <definedName name="ccccccccccc">#REF!</definedName>
    <definedName name="cccccccccccccc" localSheetId="4">#REF!</definedName>
    <definedName name="cccccccccccccc" localSheetId="5">#REF!</definedName>
    <definedName name="cccccccccccccc" localSheetId="6">#REF!</definedName>
    <definedName name="cccccccccccccc" localSheetId="7">#REF!</definedName>
    <definedName name="cccccccccccccc" localSheetId="8">#REF!</definedName>
    <definedName name="cccccccccccccc" localSheetId="9">#REF!</definedName>
    <definedName name="cccccccccccccc" localSheetId="10">#REF!</definedName>
    <definedName name="cccccccccccccc" localSheetId="16">#REF!</definedName>
    <definedName name="cccccccccccccc" localSheetId="17">#REF!</definedName>
    <definedName name="cccccccccccccc" localSheetId="13">#REF!</definedName>
    <definedName name="cccccccccccccc" localSheetId="14">#REF!</definedName>
    <definedName name="cccccccccccccc" localSheetId="15">#REF!</definedName>
    <definedName name="cccccccccccccc" localSheetId="12">#REF!</definedName>
    <definedName name="cccccccccccccc" localSheetId="19">#REF!</definedName>
    <definedName name="cccccccccccccc" localSheetId="18">#REF!</definedName>
    <definedName name="cccccccccccccc" localSheetId="1">#REF!</definedName>
    <definedName name="cccccccccccccc" localSheetId="2">#REF!</definedName>
    <definedName name="cccccccccccccc" localSheetId="3">#REF!</definedName>
    <definedName name="cccccccccccccc" localSheetId="11">#REF!</definedName>
    <definedName name="cccccccccccccc">#REF!</definedName>
    <definedName name="cccccccccccccccc" localSheetId="4">#REF!</definedName>
    <definedName name="cccccccccccccccc" localSheetId="5">#REF!</definedName>
    <definedName name="cccccccccccccccc" localSheetId="6">#REF!</definedName>
    <definedName name="cccccccccccccccc" localSheetId="7">#REF!</definedName>
    <definedName name="cccccccccccccccc" localSheetId="8">#REF!</definedName>
    <definedName name="cccccccccccccccc" localSheetId="9">#REF!</definedName>
    <definedName name="cccccccccccccccc" localSheetId="10">#REF!</definedName>
    <definedName name="cccccccccccccccc" localSheetId="16">#REF!</definedName>
    <definedName name="cccccccccccccccc" localSheetId="17">#REF!</definedName>
    <definedName name="cccccccccccccccc" localSheetId="13">#REF!</definedName>
    <definedName name="cccccccccccccccc" localSheetId="14">#REF!</definedName>
    <definedName name="cccccccccccccccc" localSheetId="15">#REF!</definedName>
    <definedName name="cccccccccccccccc" localSheetId="12">#REF!</definedName>
    <definedName name="cccccccccccccccc" localSheetId="19">#REF!</definedName>
    <definedName name="cccccccccccccccc" localSheetId="18">#REF!</definedName>
    <definedName name="cccccccccccccccc" localSheetId="1">#REF!</definedName>
    <definedName name="cccccccccccccccc" localSheetId="2">#REF!</definedName>
    <definedName name="cccccccccccccccc" localSheetId="3">#REF!</definedName>
    <definedName name="cccccccccccccccc" localSheetId="11">#REF!</definedName>
    <definedName name="cccccccccccccccc">#REF!</definedName>
    <definedName name="ccccccccccccccccccc" localSheetId="4">#REF!</definedName>
    <definedName name="ccccccccccccccccccc" localSheetId="5">#REF!</definedName>
    <definedName name="ccccccccccccccccccc" localSheetId="6">#REF!</definedName>
    <definedName name="ccccccccccccccccccc" localSheetId="7">#REF!</definedName>
    <definedName name="ccccccccccccccccccc" localSheetId="8">#REF!</definedName>
    <definedName name="ccccccccccccccccccc" localSheetId="9">#REF!</definedName>
    <definedName name="ccccccccccccccccccc" localSheetId="10">#REF!</definedName>
    <definedName name="ccccccccccccccccccc" localSheetId="16">#REF!</definedName>
    <definedName name="ccccccccccccccccccc" localSheetId="17">#REF!</definedName>
    <definedName name="ccccccccccccccccccc" localSheetId="13">#REF!</definedName>
    <definedName name="ccccccccccccccccccc" localSheetId="14">#REF!</definedName>
    <definedName name="ccccccccccccccccccc" localSheetId="15">#REF!</definedName>
    <definedName name="ccccccccccccccccccc" localSheetId="12">#REF!</definedName>
    <definedName name="ccccccccccccccccccc" localSheetId="19">#REF!</definedName>
    <definedName name="ccccccccccccccccccc" localSheetId="18">#REF!</definedName>
    <definedName name="ccccccccccccccccccc" localSheetId="1">#REF!</definedName>
    <definedName name="ccccccccccccccccccc" localSheetId="2">#REF!</definedName>
    <definedName name="ccccccccccccccccccc" localSheetId="3">#REF!</definedName>
    <definedName name="ccccccccccccccccccc" localSheetId="11">#REF!</definedName>
    <definedName name="ccccccccccccccccccc">#REF!</definedName>
    <definedName name="cccccccccccccccccccc" localSheetId="4">#REF!</definedName>
    <definedName name="cccccccccccccccccccc" localSheetId="5">#REF!</definedName>
    <definedName name="cccccccccccccccccccc" localSheetId="6">#REF!</definedName>
    <definedName name="cccccccccccccccccccc" localSheetId="7">#REF!</definedName>
    <definedName name="cccccccccccccccccccc" localSheetId="8">#REF!</definedName>
    <definedName name="cccccccccccccccccccc" localSheetId="9">#REF!</definedName>
    <definedName name="cccccccccccccccccccc" localSheetId="10">#REF!</definedName>
    <definedName name="cccccccccccccccccccc" localSheetId="16">#REF!</definedName>
    <definedName name="cccccccccccccccccccc" localSheetId="17">#REF!</definedName>
    <definedName name="cccccccccccccccccccc" localSheetId="13">#REF!</definedName>
    <definedName name="cccccccccccccccccccc" localSheetId="14">#REF!</definedName>
    <definedName name="cccccccccccccccccccc" localSheetId="15">#REF!</definedName>
    <definedName name="cccccccccccccccccccc" localSheetId="12">#REF!</definedName>
    <definedName name="cccccccccccccccccccc" localSheetId="19">#REF!</definedName>
    <definedName name="cccccccccccccccccccc" localSheetId="18">#REF!</definedName>
    <definedName name="cccccccccccccccccccc" localSheetId="1">#REF!</definedName>
    <definedName name="cccccccccccccccccccc" localSheetId="2">#REF!</definedName>
    <definedName name="cccccccccccccccccccc" localSheetId="3">#REF!</definedName>
    <definedName name="cccccccccccccccccccc" localSheetId="11">#REF!</definedName>
    <definedName name="cccccccccccccccccccc">#REF!</definedName>
    <definedName name="CCValues" localSheetId="4">#REF!</definedName>
    <definedName name="CCValues" localSheetId="5">#REF!</definedName>
    <definedName name="CCValues" localSheetId="6">#REF!</definedName>
    <definedName name="CCValues" localSheetId="7">#REF!</definedName>
    <definedName name="CCValues" localSheetId="8">#REF!</definedName>
    <definedName name="CCValues" localSheetId="9">#REF!</definedName>
    <definedName name="CCValues" localSheetId="10">#REF!</definedName>
    <definedName name="CCValues" localSheetId="16">#REF!</definedName>
    <definedName name="CCValues" localSheetId="17">#REF!</definedName>
    <definedName name="CCValues" localSheetId="13">#REF!</definedName>
    <definedName name="CCValues" localSheetId="14">#REF!</definedName>
    <definedName name="CCValues" localSheetId="15">#REF!</definedName>
    <definedName name="CCValues" localSheetId="12">#REF!</definedName>
    <definedName name="CCValues" localSheetId="19">#REF!</definedName>
    <definedName name="CCValues" localSheetId="18">#REF!</definedName>
    <definedName name="CCValues" localSheetId="1">#REF!</definedName>
    <definedName name="CCValues" localSheetId="2">#REF!</definedName>
    <definedName name="CCValues" localSheetId="3">#REF!</definedName>
    <definedName name="CCValues" localSheetId="11">#REF!</definedName>
    <definedName name="CCValues">#REF!</definedName>
    <definedName name="cd" localSheetId="4">#REF!</definedName>
    <definedName name="cd" localSheetId="5">#REF!</definedName>
    <definedName name="cd" localSheetId="6">#REF!</definedName>
    <definedName name="cd" localSheetId="7">#REF!</definedName>
    <definedName name="cd" localSheetId="8">#REF!</definedName>
    <definedName name="cd" localSheetId="9">#REF!</definedName>
    <definedName name="cd" localSheetId="10">#REF!</definedName>
    <definedName name="cd" localSheetId="16">#REF!</definedName>
    <definedName name="cd" localSheetId="17">#REF!</definedName>
    <definedName name="cd" localSheetId="13">#REF!</definedName>
    <definedName name="cd" localSheetId="14">#REF!</definedName>
    <definedName name="cd" localSheetId="15">#REF!</definedName>
    <definedName name="cd" localSheetId="12">#REF!</definedName>
    <definedName name="cd" localSheetId="19">#REF!</definedName>
    <definedName name="cd" localSheetId="18">#REF!</definedName>
    <definedName name="cd" localSheetId="1">#REF!</definedName>
    <definedName name="cd" localSheetId="2">#REF!</definedName>
    <definedName name="cd" localSheetId="3">#REF!</definedName>
    <definedName name="cd" localSheetId="11">#REF!</definedName>
    <definedName name="cd">#REF!</definedName>
    <definedName name="CD_01">[17]Punto!$AG$352</definedName>
    <definedName name="CD_02">[17]Punto!$AH$352</definedName>
    <definedName name="CD_03">[17]Punto!$AI$352</definedName>
    <definedName name="CD_04">[17]Punto!$AJ$352</definedName>
    <definedName name="CD_05">[17]Punto!$AK$352</definedName>
    <definedName name="CD_06">[17]Punto!$AL$352</definedName>
    <definedName name="CD_07">[17]Punto!$AM$352</definedName>
    <definedName name="CD_09">[17]Punto!$AN$352</definedName>
    <definedName name="ch" localSheetId="4">#REF!</definedName>
    <definedName name="ch" localSheetId="5">#REF!</definedName>
    <definedName name="ch" localSheetId="6">#REF!</definedName>
    <definedName name="ch" localSheetId="7">#REF!</definedName>
    <definedName name="ch" localSheetId="8">#REF!</definedName>
    <definedName name="ch" localSheetId="9">#REF!</definedName>
    <definedName name="ch" localSheetId="10">#REF!</definedName>
    <definedName name="ch" localSheetId="16">#REF!</definedName>
    <definedName name="ch" localSheetId="17">#REF!</definedName>
    <definedName name="ch" localSheetId="13">#REF!</definedName>
    <definedName name="ch" localSheetId="14">#REF!</definedName>
    <definedName name="ch" localSheetId="15">#REF!</definedName>
    <definedName name="ch" localSheetId="12">#REF!</definedName>
    <definedName name="ch" localSheetId="19">#REF!</definedName>
    <definedName name="ch" localSheetId="18">#REF!</definedName>
    <definedName name="ch" localSheetId="1">#REF!</definedName>
    <definedName name="ch" localSheetId="2">#REF!</definedName>
    <definedName name="ch" localSheetId="3">#REF!</definedName>
    <definedName name="ch" localSheetId="11">#REF!</definedName>
    <definedName name="ch">#REF!</definedName>
    <definedName name="CIAO" localSheetId="4" hidden="1">{"'OBT_6M_30_6'!$S$1:$AE$53"}</definedName>
    <definedName name="CIAO" localSheetId="5" hidden="1">{"'OBT_6M_30_6'!$S$1:$AE$53"}</definedName>
    <definedName name="CIAO" localSheetId="6" hidden="1">{"'OBT_6M_30_6'!$S$1:$AE$53"}</definedName>
    <definedName name="CIAO" localSheetId="7" hidden="1">{"'OBT_6M_30_6'!$S$1:$AE$53"}</definedName>
    <definedName name="CIAO" localSheetId="8" hidden="1">{"'OBT_6M_30_6'!$S$1:$AE$53"}</definedName>
    <definedName name="CIAO" localSheetId="9" hidden="1">{"'OBT_6M_30_6'!$S$1:$AE$53"}</definedName>
    <definedName name="CIAO" localSheetId="10" hidden="1">{"'OBT_6M_30_6'!$S$1:$AE$53"}</definedName>
    <definedName name="CIAO" localSheetId="16" hidden="1">{"'OBT_6M_30_6'!$S$1:$AE$53"}</definedName>
    <definedName name="CIAO" localSheetId="17" hidden="1">{"'OBT_6M_30_6'!$S$1:$AE$53"}</definedName>
    <definedName name="CIAO" localSheetId="13" hidden="1">{"'OBT_6M_30_6'!$S$1:$AE$53"}</definedName>
    <definedName name="CIAO" localSheetId="14" hidden="1">{"'OBT_6M_30_6'!$S$1:$AE$53"}</definedName>
    <definedName name="CIAO" localSheetId="15" hidden="1">{"'OBT_6M_30_6'!$S$1:$AE$53"}</definedName>
    <definedName name="CIAO" localSheetId="12" hidden="1">{"'OBT_6M_30_6'!$S$1:$AE$53"}</definedName>
    <definedName name="CIAO" localSheetId="19" hidden="1">{"'OBT_6M_30_6'!$S$1:$AE$53"}</definedName>
    <definedName name="CIAO" localSheetId="18" hidden="1">{"'OBT_6M_30_6'!$S$1:$AE$53"}</definedName>
    <definedName name="CIAO" localSheetId="1" hidden="1">{"'OBT_6M_30_6'!$S$1:$AE$53"}</definedName>
    <definedName name="CIAO" localSheetId="11" hidden="1">{"'OBT_6M_30_6'!$S$1:$AE$53"}</definedName>
    <definedName name="CIAO" hidden="1">{"'OBT_6M_30_6'!$S$1:$AE$53"}</definedName>
    <definedName name="CICLO" localSheetId="4">#REF!</definedName>
    <definedName name="CICLO" localSheetId="5">#REF!</definedName>
    <definedName name="CICLO" localSheetId="6">#REF!</definedName>
    <definedName name="CICLO" localSheetId="7">#REF!</definedName>
    <definedName name="CICLO" localSheetId="8">#REF!</definedName>
    <definedName name="CICLO" localSheetId="9">#REF!</definedName>
    <definedName name="CICLO" localSheetId="10">#REF!</definedName>
    <definedName name="CICLO" localSheetId="16">#REF!</definedName>
    <definedName name="CICLO" localSheetId="17">#REF!</definedName>
    <definedName name="CICLO" localSheetId="13">#REF!</definedName>
    <definedName name="CICLO" localSheetId="14">#REF!</definedName>
    <definedName name="CICLO" localSheetId="15">#REF!</definedName>
    <definedName name="CICLO" localSheetId="12">#REF!</definedName>
    <definedName name="CICLO" localSheetId="19">#REF!</definedName>
    <definedName name="CICLO" localSheetId="18">#REF!</definedName>
    <definedName name="CICLO" localSheetId="1">#REF!</definedName>
    <definedName name="CICLO" localSheetId="2">#REF!</definedName>
    <definedName name="CICLO" localSheetId="3">#REF!</definedName>
    <definedName name="CICLO" localSheetId="11">#REF!</definedName>
    <definedName name="CICLO">#REF!</definedName>
    <definedName name="CINQU" localSheetId="4">#REF!</definedName>
    <definedName name="CINQU" localSheetId="5">#REF!</definedName>
    <definedName name="CINQU" localSheetId="6">#REF!</definedName>
    <definedName name="CINQU" localSheetId="7">#REF!</definedName>
    <definedName name="CINQU" localSheetId="8">#REF!</definedName>
    <definedName name="CINQU" localSheetId="9">#REF!</definedName>
    <definedName name="CINQU" localSheetId="10">#REF!</definedName>
    <definedName name="CINQU" localSheetId="16">#REF!</definedName>
    <definedName name="CINQU" localSheetId="17">#REF!</definedName>
    <definedName name="CINQU" localSheetId="13">#REF!</definedName>
    <definedName name="CINQU" localSheetId="14">#REF!</definedName>
    <definedName name="CINQU" localSheetId="15">#REF!</definedName>
    <definedName name="CINQU" localSheetId="12">#REF!</definedName>
    <definedName name="CINQU" localSheetId="19">#REF!</definedName>
    <definedName name="CINQU" localSheetId="18">#REF!</definedName>
    <definedName name="CINQU" localSheetId="1">#REF!</definedName>
    <definedName name="CINQU" localSheetId="2">#REF!</definedName>
    <definedName name="CINQU" localSheetId="3">#REF!</definedName>
    <definedName name="CINQU" localSheetId="11">#REF!</definedName>
    <definedName name="CINQU">#REF!</definedName>
    <definedName name="cinque" localSheetId="4">#REF!</definedName>
    <definedName name="cinque" localSheetId="5">#REF!</definedName>
    <definedName name="cinque" localSheetId="6">#REF!</definedName>
    <definedName name="cinque" localSheetId="7">#REF!</definedName>
    <definedName name="cinque" localSheetId="8">#REF!</definedName>
    <definedName name="cinque" localSheetId="9">#REF!</definedName>
    <definedName name="cinque" localSheetId="10">#REF!</definedName>
    <definedName name="cinque" localSheetId="16">#REF!</definedName>
    <definedName name="cinque" localSheetId="17">#REF!</definedName>
    <definedName name="cinque" localSheetId="13">#REF!</definedName>
    <definedName name="cinque" localSheetId="14">#REF!</definedName>
    <definedName name="cinque" localSheetId="15">#REF!</definedName>
    <definedName name="cinque" localSheetId="12">#REF!</definedName>
    <definedName name="cinque" localSheetId="19">#REF!</definedName>
    <definedName name="cinque" localSheetId="18">#REF!</definedName>
    <definedName name="cinque" localSheetId="1">#REF!</definedName>
    <definedName name="cinque" localSheetId="2">#REF!</definedName>
    <definedName name="cinque" localSheetId="3">#REF!</definedName>
    <definedName name="cinque" localSheetId="11">#REF!</definedName>
    <definedName name="cinque">#REF!</definedName>
    <definedName name="Cinquecento" localSheetId="4">#REF!</definedName>
    <definedName name="Cinquecento" localSheetId="5">#REF!</definedName>
    <definedName name="Cinquecento" localSheetId="6">#REF!</definedName>
    <definedName name="Cinquecento" localSheetId="7">#REF!</definedName>
    <definedName name="Cinquecento" localSheetId="8">#REF!</definedName>
    <definedName name="Cinquecento" localSheetId="9">#REF!</definedName>
    <definedName name="Cinquecento" localSheetId="10">#REF!</definedName>
    <definedName name="Cinquecento" localSheetId="16">#REF!</definedName>
    <definedName name="Cinquecento" localSheetId="17">#REF!</definedName>
    <definedName name="Cinquecento" localSheetId="13">#REF!</definedName>
    <definedName name="Cinquecento" localSheetId="14">#REF!</definedName>
    <definedName name="Cinquecento" localSheetId="15">#REF!</definedName>
    <definedName name="Cinquecento" localSheetId="12">#REF!</definedName>
    <definedName name="Cinquecento" localSheetId="19">#REF!</definedName>
    <definedName name="Cinquecento" localSheetId="18">#REF!</definedName>
    <definedName name="Cinquecento" localSheetId="1">#REF!</definedName>
    <definedName name="Cinquecento" localSheetId="2">#REF!</definedName>
    <definedName name="Cinquecento" localSheetId="3">#REF!</definedName>
    <definedName name="Cinquecento" localSheetId="11">#REF!</definedName>
    <definedName name="Cinquecento">#REF!</definedName>
    <definedName name="CINQUM" localSheetId="4">#REF!</definedName>
    <definedName name="CINQUM" localSheetId="5">#REF!</definedName>
    <definedName name="CINQUM" localSheetId="6">#REF!</definedName>
    <definedName name="CINQUM" localSheetId="7">#REF!</definedName>
    <definedName name="CINQUM" localSheetId="8">#REF!</definedName>
    <definedName name="CINQUM" localSheetId="9">#REF!</definedName>
    <definedName name="CINQUM" localSheetId="10">#REF!</definedName>
    <definedName name="CINQUM" localSheetId="16">#REF!</definedName>
    <definedName name="CINQUM" localSheetId="17">#REF!</definedName>
    <definedName name="CINQUM" localSheetId="13">#REF!</definedName>
    <definedName name="CINQUM" localSheetId="14">#REF!</definedName>
    <definedName name="CINQUM" localSheetId="15">#REF!</definedName>
    <definedName name="CINQUM" localSheetId="12">#REF!</definedName>
    <definedName name="CINQUM" localSheetId="19">#REF!</definedName>
    <definedName name="CINQUM" localSheetId="18">#REF!</definedName>
    <definedName name="CINQUM" localSheetId="1">#REF!</definedName>
    <definedName name="CINQUM" localSheetId="2">#REF!</definedName>
    <definedName name="CINQUM" localSheetId="3">#REF!</definedName>
    <definedName name="CINQUM" localSheetId="11">#REF!</definedName>
    <definedName name="CINQUM">#REF!</definedName>
    <definedName name="CM" localSheetId="4">#REF!</definedName>
    <definedName name="CM" localSheetId="5">#REF!</definedName>
    <definedName name="CM" localSheetId="6">#REF!</definedName>
    <definedName name="CM" localSheetId="7">#REF!</definedName>
    <definedName name="CM" localSheetId="8">#REF!</definedName>
    <definedName name="CM" localSheetId="9">#REF!</definedName>
    <definedName name="CM" localSheetId="10">#REF!</definedName>
    <definedName name="CM" localSheetId="16">#REF!</definedName>
    <definedName name="CM" localSheetId="17">#REF!</definedName>
    <definedName name="CM" localSheetId="13">#REF!</definedName>
    <definedName name="CM" localSheetId="14">#REF!</definedName>
    <definedName name="CM" localSheetId="15">#REF!</definedName>
    <definedName name="CM" localSheetId="12">#REF!</definedName>
    <definedName name="CM" localSheetId="19">#REF!</definedName>
    <definedName name="CM" localSheetId="18">#REF!</definedName>
    <definedName name="CM" localSheetId="1">#REF!</definedName>
    <definedName name="CM" localSheetId="2">#REF!</definedName>
    <definedName name="CM" localSheetId="3">#REF!</definedName>
    <definedName name="CM" localSheetId="11">#REF!</definedName>
    <definedName name="CM">#REF!</definedName>
    <definedName name="Codice" localSheetId="4">#REF!</definedName>
    <definedName name="Codice" localSheetId="5">#REF!</definedName>
    <definedName name="Codice" localSheetId="6">#REF!</definedName>
    <definedName name="Codice" localSheetId="7">#REF!</definedName>
    <definedName name="Codice" localSheetId="8">#REF!</definedName>
    <definedName name="Codice" localSheetId="9">#REF!</definedName>
    <definedName name="Codice" localSheetId="10">#REF!</definedName>
    <definedName name="Codice" localSheetId="16">#REF!</definedName>
    <definedName name="Codice" localSheetId="17">#REF!</definedName>
    <definedName name="Codice" localSheetId="13">#REF!</definedName>
    <definedName name="Codice" localSheetId="14">#REF!</definedName>
    <definedName name="Codice" localSheetId="15">#REF!</definedName>
    <definedName name="Codice" localSheetId="12">#REF!</definedName>
    <definedName name="Codice" localSheetId="19">#REF!</definedName>
    <definedName name="Codice" localSheetId="18">#REF!</definedName>
    <definedName name="Codice" localSheetId="1">#REF!</definedName>
    <definedName name="Codice" localSheetId="2">#REF!</definedName>
    <definedName name="Codice" localSheetId="3">#REF!</definedName>
    <definedName name="Codice" localSheetId="11">#REF!</definedName>
    <definedName name="Codice">#REF!</definedName>
    <definedName name="comm_act">[19]Foglio1!$I$21</definedName>
    <definedName name="COMPNEW" localSheetId="4">#REF!</definedName>
    <definedName name="COMPNEW" localSheetId="5">#REF!</definedName>
    <definedName name="COMPNEW" localSheetId="6">#REF!</definedName>
    <definedName name="COMPNEW" localSheetId="7">#REF!</definedName>
    <definedName name="COMPNEW" localSheetId="8">#REF!</definedName>
    <definedName name="COMPNEW" localSheetId="9">#REF!</definedName>
    <definedName name="COMPNEW" localSheetId="10">#REF!</definedName>
    <definedName name="COMPNEW" localSheetId="16">#REF!</definedName>
    <definedName name="COMPNEW" localSheetId="17">#REF!</definedName>
    <definedName name="COMPNEW" localSheetId="13">#REF!</definedName>
    <definedName name="COMPNEW" localSheetId="14">#REF!</definedName>
    <definedName name="COMPNEW" localSheetId="15">#REF!</definedName>
    <definedName name="COMPNEW" localSheetId="12">#REF!</definedName>
    <definedName name="COMPNEW" localSheetId="19">#REF!</definedName>
    <definedName name="COMPNEW" localSheetId="18">#REF!</definedName>
    <definedName name="COMPNEW" localSheetId="1">#REF!</definedName>
    <definedName name="COMPNEW" localSheetId="2">#REF!</definedName>
    <definedName name="COMPNEW" localSheetId="3">#REF!</definedName>
    <definedName name="COMPNEW" localSheetId="11">#REF!</definedName>
    <definedName name="COMPNEW">#REF!</definedName>
    <definedName name="Comprensorio" localSheetId="4">#REF!</definedName>
    <definedName name="Comprensorio" localSheetId="5">#REF!</definedName>
    <definedName name="Comprensorio" localSheetId="6">#REF!</definedName>
    <definedName name="Comprensorio" localSheetId="7">#REF!</definedName>
    <definedName name="Comprensorio" localSheetId="8">#REF!</definedName>
    <definedName name="Comprensorio" localSheetId="9">#REF!</definedName>
    <definedName name="Comprensorio" localSheetId="10">#REF!</definedName>
    <definedName name="Comprensorio" localSheetId="16">#REF!</definedName>
    <definedName name="Comprensorio" localSheetId="17">#REF!</definedName>
    <definedName name="Comprensorio" localSheetId="13">#REF!</definedName>
    <definedName name="Comprensorio" localSheetId="14">#REF!</definedName>
    <definedName name="Comprensorio" localSheetId="15">#REF!</definedName>
    <definedName name="Comprensorio" localSheetId="12">#REF!</definedName>
    <definedName name="Comprensorio" localSheetId="19">#REF!</definedName>
    <definedName name="Comprensorio" localSheetId="18">#REF!</definedName>
    <definedName name="Comprensorio" localSheetId="1">#REF!</definedName>
    <definedName name="Comprensorio" localSheetId="2">#REF!</definedName>
    <definedName name="Comprensorio" localSheetId="3">#REF!</definedName>
    <definedName name="Comprensorio" localSheetId="11">#REF!</definedName>
    <definedName name="Comprensorio">#REF!</definedName>
    <definedName name="CONDIZIONI" localSheetId="4">#REF!</definedName>
    <definedName name="CONDIZIONI" localSheetId="5">#REF!</definedName>
    <definedName name="CONDIZIONI" localSheetId="6">#REF!</definedName>
    <definedName name="CONDIZIONI" localSheetId="7">#REF!</definedName>
    <definedName name="CONDIZIONI" localSheetId="8">#REF!</definedName>
    <definedName name="CONDIZIONI" localSheetId="9">#REF!</definedName>
    <definedName name="CONDIZIONI" localSheetId="10">#REF!</definedName>
    <definedName name="CONDIZIONI" localSheetId="16">#REF!</definedName>
    <definedName name="CONDIZIONI" localSheetId="17">#REF!</definedName>
    <definedName name="CONDIZIONI" localSheetId="13">#REF!</definedName>
    <definedName name="CONDIZIONI" localSheetId="14">#REF!</definedName>
    <definedName name="CONDIZIONI" localSheetId="15">#REF!</definedName>
    <definedName name="CONDIZIONI" localSheetId="12">#REF!</definedName>
    <definedName name="CONDIZIONI" localSheetId="19">#REF!</definedName>
    <definedName name="CONDIZIONI" localSheetId="18">#REF!</definedName>
    <definedName name="CONDIZIONI" localSheetId="1">#REF!</definedName>
    <definedName name="CONDIZIONI" localSheetId="2">#REF!</definedName>
    <definedName name="CONDIZIONI" localSheetId="3">#REF!</definedName>
    <definedName name="CONDIZIONI" localSheetId="11">#REF!</definedName>
    <definedName name="CONDIZIONI">#REF!</definedName>
    <definedName name="CONFRONTO__EFFETTI_TRANSFERT_PRICE_ALL_EXPORT" localSheetId="4">#REF!</definedName>
    <definedName name="CONFRONTO__EFFETTI_TRANSFERT_PRICE_ALL_EXPORT" localSheetId="5">#REF!</definedName>
    <definedName name="CONFRONTO__EFFETTI_TRANSFERT_PRICE_ALL_EXPORT" localSheetId="6">#REF!</definedName>
    <definedName name="CONFRONTO__EFFETTI_TRANSFERT_PRICE_ALL_EXPORT" localSheetId="7">#REF!</definedName>
    <definedName name="CONFRONTO__EFFETTI_TRANSFERT_PRICE_ALL_EXPORT" localSheetId="8">#REF!</definedName>
    <definedName name="CONFRONTO__EFFETTI_TRANSFERT_PRICE_ALL_EXPORT" localSheetId="9">#REF!</definedName>
    <definedName name="CONFRONTO__EFFETTI_TRANSFERT_PRICE_ALL_EXPORT" localSheetId="10">#REF!</definedName>
    <definedName name="CONFRONTO__EFFETTI_TRANSFERT_PRICE_ALL_EXPORT" localSheetId="16">#REF!</definedName>
    <definedName name="CONFRONTO__EFFETTI_TRANSFERT_PRICE_ALL_EXPORT" localSheetId="17">#REF!</definedName>
    <definedName name="CONFRONTO__EFFETTI_TRANSFERT_PRICE_ALL_EXPORT" localSheetId="13">#REF!</definedName>
    <definedName name="CONFRONTO__EFFETTI_TRANSFERT_PRICE_ALL_EXPORT" localSheetId="14">#REF!</definedName>
    <definedName name="CONFRONTO__EFFETTI_TRANSFERT_PRICE_ALL_EXPORT" localSheetId="15">#REF!</definedName>
    <definedName name="CONFRONTO__EFFETTI_TRANSFERT_PRICE_ALL_EXPORT" localSheetId="12">#REF!</definedName>
    <definedName name="CONFRONTO__EFFETTI_TRANSFERT_PRICE_ALL_EXPORT" localSheetId="19">#REF!</definedName>
    <definedName name="CONFRONTO__EFFETTI_TRANSFERT_PRICE_ALL_EXPORT" localSheetId="18">#REF!</definedName>
    <definedName name="CONFRONTO__EFFETTI_TRANSFERT_PRICE_ALL_EXPORT" localSheetId="1">#REF!</definedName>
    <definedName name="CONFRONTO__EFFETTI_TRANSFERT_PRICE_ALL_EXPORT" localSheetId="2">#REF!</definedName>
    <definedName name="CONFRONTO__EFFETTI_TRANSFERT_PRICE_ALL_EXPORT" localSheetId="3">#REF!</definedName>
    <definedName name="CONFRONTO__EFFETTI_TRANSFERT_PRICE_ALL_EXPORT" localSheetId="11">#REF!</definedName>
    <definedName name="CONFRONTO__EFFETTI_TRANSFERT_PRICE_ALL_EXPORT">#REF!</definedName>
    <definedName name="confronto_04dicembre05" localSheetId="4">#N/A</definedName>
    <definedName name="confronto_04dicembre05" localSheetId="5">#N/A</definedName>
    <definedName name="confronto_04dicembre05" localSheetId="6">#N/A</definedName>
    <definedName name="confronto_04dicembre05" localSheetId="7">#N/A</definedName>
    <definedName name="confronto_04dicembre05" localSheetId="8">#N/A</definedName>
    <definedName name="confronto_04dicembre05" localSheetId="9">#N/A</definedName>
    <definedName name="confronto_04dicembre05" localSheetId="10">#N/A</definedName>
    <definedName name="confronto_04dicembre05" localSheetId="16">#N/A</definedName>
    <definedName name="confronto_04dicembre05" localSheetId="17">#N/A</definedName>
    <definedName name="confronto_04dicembre05" localSheetId="13">#N/A</definedName>
    <definedName name="confronto_04dicembre05" localSheetId="14">#N/A</definedName>
    <definedName name="confronto_04dicembre05" localSheetId="15">#N/A</definedName>
    <definedName name="confronto_04dicembre05" localSheetId="12">#N/A</definedName>
    <definedName name="confronto_04dicembre05" localSheetId="19">#N/A</definedName>
    <definedName name="confronto_04dicembre05" localSheetId="18">#N/A</definedName>
    <definedName name="confronto_04dicembre05" localSheetId="1">'FIAT PANDA VAN'!confronto_04dicembre05</definedName>
    <definedName name="confronto_04dicembre05" localSheetId="11">'TALENTO VAN E6D'!confronto_04dicembre05</definedName>
    <definedName name="confronto_04dicembre05">[0]!confronto_04dicembre05</definedName>
    <definedName name="contovers" localSheetId="4">#REF!</definedName>
    <definedName name="contovers" localSheetId="5">#REF!</definedName>
    <definedName name="contovers" localSheetId="6">#REF!</definedName>
    <definedName name="contovers" localSheetId="7">#REF!</definedName>
    <definedName name="contovers" localSheetId="8">#REF!</definedName>
    <definedName name="contovers" localSheetId="9">#REF!</definedName>
    <definedName name="contovers" localSheetId="10">#REF!</definedName>
    <definedName name="contovers" localSheetId="16">#REF!</definedName>
    <definedName name="contovers" localSheetId="17">#REF!</definedName>
    <definedName name="contovers" localSheetId="13">#REF!</definedName>
    <definedName name="contovers" localSheetId="14">#REF!</definedName>
    <definedName name="contovers" localSheetId="15">#REF!</definedName>
    <definedName name="contovers" localSheetId="12">#REF!</definedName>
    <definedName name="contovers" localSheetId="19">#REF!</definedName>
    <definedName name="contovers" localSheetId="18">#REF!</definedName>
    <definedName name="contovers" localSheetId="1">#REF!</definedName>
    <definedName name="contovers" localSheetId="2">#REF!</definedName>
    <definedName name="contovers" localSheetId="3">#REF!</definedName>
    <definedName name="contovers" localSheetId="11">#REF!</definedName>
    <definedName name="contovers">#REF!</definedName>
    <definedName name="COPERTINA">'[6]Brava-o MY'!$B$46</definedName>
    <definedName name="COPY" localSheetId="4">[20]GIRO!#REF!</definedName>
    <definedName name="COPY" localSheetId="5">[20]GIRO!#REF!</definedName>
    <definedName name="COPY" localSheetId="6">[20]GIRO!#REF!</definedName>
    <definedName name="COPY" localSheetId="7">[20]GIRO!#REF!</definedName>
    <definedName name="COPY" localSheetId="8">[20]GIRO!#REF!</definedName>
    <definedName name="COPY" localSheetId="9">[20]GIRO!#REF!</definedName>
    <definedName name="COPY" localSheetId="10">[20]GIRO!#REF!</definedName>
    <definedName name="COPY" localSheetId="16">[20]GIRO!#REF!</definedName>
    <definedName name="COPY" localSheetId="17">[20]GIRO!#REF!</definedName>
    <definedName name="COPY" localSheetId="13">[20]GIRO!#REF!</definedName>
    <definedName name="COPY" localSheetId="14">[20]GIRO!#REF!</definedName>
    <definedName name="COPY" localSheetId="15">[20]GIRO!#REF!</definedName>
    <definedName name="COPY" localSheetId="12">[20]GIRO!#REF!</definedName>
    <definedName name="COPY" localSheetId="19">[20]GIRO!#REF!</definedName>
    <definedName name="COPY" localSheetId="18">[20]GIRO!#REF!</definedName>
    <definedName name="COPY" localSheetId="1">[20]GIRO!#REF!</definedName>
    <definedName name="COPY" localSheetId="2">[20]GIRO!#REF!</definedName>
    <definedName name="COPY" localSheetId="3">[20]GIRO!#REF!</definedName>
    <definedName name="COPY" localSheetId="11">[20]GIRO!#REF!</definedName>
    <definedName name="COPY">[20]GIRO!#REF!</definedName>
    <definedName name="cospiebdg" localSheetId="4">#REF!</definedName>
    <definedName name="cospiebdg" localSheetId="5">#REF!</definedName>
    <definedName name="cospiebdg" localSheetId="6">#REF!</definedName>
    <definedName name="cospiebdg" localSheetId="7">#REF!</definedName>
    <definedName name="cospiebdg" localSheetId="8">#REF!</definedName>
    <definedName name="cospiebdg" localSheetId="9">#REF!</definedName>
    <definedName name="cospiebdg" localSheetId="10">#REF!</definedName>
    <definedName name="cospiebdg" localSheetId="16">#REF!</definedName>
    <definedName name="cospiebdg" localSheetId="17">#REF!</definedName>
    <definedName name="cospiebdg" localSheetId="13">#REF!</definedName>
    <definedName name="cospiebdg" localSheetId="14">#REF!</definedName>
    <definedName name="cospiebdg" localSheetId="15">#REF!</definedName>
    <definedName name="cospiebdg" localSheetId="12">#REF!</definedName>
    <definedName name="cospiebdg" localSheetId="19">#REF!</definedName>
    <definedName name="cospiebdg" localSheetId="18">#REF!</definedName>
    <definedName name="cospiebdg" localSheetId="1">#REF!</definedName>
    <definedName name="cospiebdg" localSheetId="2">#REF!</definedName>
    <definedName name="cospiebdg" localSheetId="3">#REF!</definedName>
    <definedName name="cospiebdg" localSheetId="11">#REF!</definedName>
    <definedName name="cospiebdg">#REF!</definedName>
    <definedName name="cospiecns" localSheetId="4">#REF!</definedName>
    <definedName name="cospiecns" localSheetId="5">#REF!</definedName>
    <definedName name="cospiecns" localSheetId="6">#REF!</definedName>
    <definedName name="cospiecns" localSheetId="7">#REF!</definedName>
    <definedName name="cospiecns" localSheetId="8">#REF!</definedName>
    <definedName name="cospiecns" localSheetId="9">#REF!</definedName>
    <definedName name="cospiecns" localSheetId="10">#REF!</definedName>
    <definedName name="cospiecns" localSheetId="16">#REF!</definedName>
    <definedName name="cospiecns" localSheetId="17">#REF!</definedName>
    <definedName name="cospiecns" localSheetId="13">#REF!</definedName>
    <definedName name="cospiecns" localSheetId="14">#REF!</definedName>
    <definedName name="cospiecns" localSheetId="15">#REF!</definedName>
    <definedName name="cospiecns" localSheetId="12">#REF!</definedName>
    <definedName name="cospiecns" localSheetId="19">#REF!</definedName>
    <definedName name="cospiecns" localSheetId="18">#REF!</definedName>
    <definedName name="cospiecns" localSheetId="1">#REF!</definedName>
    <definedName name="cospiecns" localSheetId="2">#REF!</definedName>
    <definedName name="cospiecns" localSheetId="3">#REF!</definedName>
    <definedName name="cospiecns" localSheetId="11">#REF!</definedName>
    <definedName name="cospiecns">#REF!</definedName>
    <definedName name="cospieriprv" localSheetId="4">#REF!</definedName>
    <definedName name="cospieriprv" localSheetId="5">#REF!</definedName>
    <definedName name="cospieriprv" localSheetId="6">#REF!</definedName>
    <definedName name="cospieriprv" localSheetId="7">#REF!</definedName>
    <definedName name="cospieriprv" localSheetId="8">#REF!</definedName>
    <definedName name="cospieriprv" localSheetId="9">#REF!</definedName>
    <definedName name="cospieriprv" localSheetId="10">#REF!</definedName>
    <definedName name="cospieriprv" localSheetId="16">#REF!</definedName>
    <definedName name="cospieriprv" localSheetId="17">#REF!</definedName>
    <definedName name="cospieriprv" localSheetId="13">#REF!</definedName>
    <definedName name="cospieriprv" localSheetId="14">#REF!</definedName>
    <definedName name="cospieriprv" localSheetId="15">#REF!</definedName>
    <definedName name="cospieriprv" localSheetId="12">#REF!</definedName>
    <definedName name="cospieriprv" localSheetId="19">#REF!</definedName>
    <definedName name="cospieriprv" localSheetId="18">#REF!</definedName>
    <definedName name="cospieriprv" localSheetId="1">#REF!</definedName>
    <definedName name="cospieriprv" localSheetId="2">#REF!</definedName>
    <definedName name="cospieriprv" localSheetId="3">#REF!</definedName>
    <definedName name="cospieriprv" localSheetId="11">#REF!</definedName>
    <definedName name="cospieriprv">#REF!</definedName>
    <definedName name="CostAllest" localSheetId="4">#REF!</definedName>
    <definedName name="CostAllest" localSheetId="5">#REF!</definedName>
    <definedName name="CostAllest" localSheetId="6">#REF!</definedName>
    <definedName name="CostAllest" localSheetId="7">#REF!</definedName>
    <definedName name="CostAllest" localSheetId="8">#REF!</definedName>
    <definedName name="CostAllest" localSheetId="9">#REF!</definedName>
    <definedName name="CostAllest" localSheetId="10">#REF!</definedName>
    <definedName name="CostAllest" localSheetId="16">#REF!</definedName>
    <definedName name="CostAllest" localSheetId="17">#REF!</definedName>
    <definedName name="CostAllest" localSheetId="13">#REF!</definedName>
    <definedName name="CostAllest" localSheetId="14">#REF!</definedName>
    <definedName name="CostAllest" localSheetId="15">#REF!</definedName>
    <definedName name="CostAllest" localSheetId="12">#REF!</definedName>
    <definedName name="CostAllest" localSheetId="19">#REF!</definedName>
    <definedName name="CostAllest" localSheetId="18">#REF!</definedName>
    <definedName name="CostAllest" localSheetId="1">#REF!</definedName>
    <definedName name="CostAllest" localSheetId="2">#REF!</definedName>
    <definedName name="CostAllest" localSheetId="3">#REF!</definedName>
    <definedName name="CostAllest" localSheetId="11">#REF!</definedName>
    <definedName name="CostAllest">#REF!</definedName>
    <definedName name="COSTI_NONOP" localSheetId="4">#REF!</definedName>
    <definedName name="COSTI_NONOP" localSheetId="5">#REF!</definedName>
    <definedName name="COSTI_NONOP" localSheetId="6">#REF!</definedName>
    <definedName name="COSTI_NONOP" localSheetId="7">#REF!</definedName>
    <definedName name="COSTI_NONOP" localSheetId="8">#REF!</definedName>
    <definedName name="COSTI_NONOP" localSheetId="9">#REF!</definedName>
    <definedName name="COSTI_NONOP" localSheetId="10">#REF!</definedName>
    <definedName name="COSTI_NONOP" localSheetId="16">#REF!</definedName>
    <definedName name="COSTI_NONOP" localSheetId="17">#REF!</definedName>
    <definedName name="COSTI_NONOP" localSheetId="13">#REF!</definedName>
    <definedName name="COSTI_NONOP" localSheetId="14">#REF!</definedName>
    <definedName name="COSTI_NONOP" localSheetId="15">#REF!</definedName>
    <definedName name="COSTI_NONOP" localSheetId="12">#REF!</definedName>
    <definedName name="COSTI_NONOP" localSheetId="19">#REF!</definedName>
    <definedName name="COSTI_NONOP" localSheetId="18">#REF!</definedName>
    <definedName name="COSTI_NONOP" localSheetId="1">#REF!</definedName>
    <definedName name="COSTI_NONOP" localSheetId="2">#REF!</definedName>
    <definedName name="COSTI_NONOP" localSheetId="3">#REF!</definedName>
    <definedName name="COSTI_NONOP" localSheetId="11">#REF!</definedName>
    <definedName name="COSTI_NONOP">#REF!</definedName>
    <definedName name="COSTIFISSI" localSheetId="4">#REF!</definedName>
    <definedName name="COSTIFISSI" localSheetId="5">#REF!</definedName>
    <definedName name="COSTIFISSI" localSheetId="6">#REF!</definedName>
    <definedName name="COSTIFISSI" localSheetId="7">#REF!</definedName>
    <definedName name="COSTIFISSI" localSheetId="8">#REF!</definedName>
    <definedName name="COSTIFISSI" localSheetId="9">#REF!</definedName>
    <definedName name="COSTIFISSI" localSheetId="10">#REF!</definedName>
    <definedName name="COSTIFISSI" localSheetId="16">#REF!</definedName>
    <definedName name="COSTIFISSI" localSheetId="17">#REF!</definedName>
    <definedName name="COSTIFISSI" localSheetId="13">#REF!</definedName>
    <definedName name="COSTIFISSI" localSheetId="14">#REF!</definedName>
    <definedName name="COSTIFISSI" localSheetId="15">#REF!</definedName>
    <definedName name="COSTIFISSI" localSheetId="12">#REF!</definedName>
    <definedName name="COSTIFISSI" localSheetId="19">#REF!</definedName>
    <definedName name="COSTIFISSI" localSheetId="18">#REF!</definedName>
    <definedName name="COSTIFISSI" localSheetId="1">#REF!</definedName>
    <definedName name="COSTIFISSI" localSheetId="2">#REF!</definedName>
    <definedName name="COSTIFISSI" localSheetId="3">#REF!</definedName>
    <definedName name="COSTIFISSI" localSheetId="11">#REF!</definedName>
    <definedName name="COSTIFISSI">#REF!</definedName>
    <definedName name="CostVeic" localSheetId="4">#REF!</definedName>
    <definedName name="CostVeic" localSheetId="5">#REF!</definedName>
    <definedName name="CostVeic" localSheetId="6">#REF!</definedName>
    <definedName name="CostVeic" localSheetId="7">#REF!</definedName>
    <definedName name="CostVeic" localSheetId="8">#REF!</definedName>
    <definedName name="CostVeic" localSheetId="9">#REF!</definedName>
    <definedName name="CostVeic" localSheetId="10">#REF!</definedName>
    <definedName name="CostVeic" localSheetId="16">#REF!</definedName>
    <definedName name="CostVeic" localSheetId="17">#REF!</definedName>
    <definedName name="CostVeic" localSheetId="13">#REF!</definedName>
    <definedName name="CostVeic" localSheetId="14">#REF!</definedName>
    <definedName name="CostVeic" localSheetId="15">#REF!</definedName>
    <definedName name="CostVeic" localSheetId="12">#REF!</definedName>
    <definedName name="CostVeic" localSheetId="19">#REF!</definedName>
    <definedName name="CostVeic" localSheetId="18">#REF!</definedName>
    <definedName name="CostVeic" localSheetId="1">#REF!</definedName>
    <definedName name="CostVeic" localSheetId="2">#REF!</definedName>
    <definedName name="CostVeic" localSheetId="3">#REF!</definedName>
    <definedName name="CostVeic" localSheetId="11">#REF!</definedName>
    <definedName name="CostVeic">#REF!</definedName>
    <definedName name="CP" localSheetId="4">#REF!</definedName>
    <definedName name="CP" localSheetId="5">#REF!</definedName>
    <definedName name="CP" localSheetId="6">#REF!</definedName>
    <definedName name="CP" localSheetId="7">#REF!</definedName>
    <definedName name="CP" localSheetId="8">#REF!</definedName>
    <definedName name="CP" localSheetId="9">#REF!</definedName>
    <definedName name="CP" localSheetId="10">#REF!</definedName>
    <definedName name="CP" localSheetId="16">#REF!</definedName>
    <definedName name="CP" localSheetId="17">#REF!</definedName>
    <definedName name="CP" localSheetId="13">#REF!</definedName>
    <definedName name="CP" localSheetId="14">#REF!</definedName>
    <definedName name="CP" localSheetId="15">#REF!</definedName>
    <definedName name="CP" localSheetId="12">#REF!</definedName>
    <definedName name="CP" localSheetId="19">#REF!</definedName>
    <definedName name="CP" localSheetId="18">#REF!</definedName>
    <definedName name="CP" localSheetId="1">#REF!</definedName>
    <definedName name="CP" localSheetId="2">#REF!</definedName>
    <definedName name="CP" localSheetId="3">#REF!</definedName>
    <definedName name="CP" localSheetId="11">#REF!</definedName>
    <definedName name="CP">#REF!</definedName>
    <definedName name="CRESP" localSheetId="4">#REF!</definedName>
    <definedName name="CRESP" localSheetId="5">#REF!</definedName>
    <definedName name="CRESP" localSheetId="6">#REF!</definedName>
    <definedName name="CRESP" localSheetId="7">#REF!</definedName>
    <definedName name="CRESP" localSheetId="8">#REF!</definedName>
    <definedName name="CRESP" localSheetId="9">#REF!</definedName>
    <definedName name="CRESP" localSheetId="10">#REF!</definedName>
    <definedName name="CRESP" localSheetId="16">#REF!</definedName>
    <definedName name="CRESP" localSheetId="17">#REF!</definedName>
    <definedName name="CRESP" localSheetId="13">#REF!</definedName>
    <definedName name="CRESP" localSheetId="14">#REF!</definedName>
    <definedName name="CRESP" localSheetId="15">#REF!</definedName>
    <definedName name="CRESP" localSheetId="12">#REF!</definedName>
    <definedName name="CRESP" localSheetId="19">#REF!</definedName>
    <definedName name="CRESP" localSheetId="18">#REF!</definedName>
    <definedName name="CRESP" localSheetId="1">#REF!</definedName>
    <definedName name="CRESP" localSheetId="2">#REF!</definedName>
    <definedName name="CRESP" localSheetId="3">#REF!</definedName>
    <definedName name="CRESP" localSheetId="11">#REF!</definedName>
    <definedName name="CRESP">#REF!</definedName>
    <definedName name="_xlnm.Criteria" localSheetId="4">#REF!</definedName>
    <definedName name="_xlnm.Criteria" localSheetId="5">#REF!</definedName>
    <definedName name="_xlnm.Criteria" localSheetId="6">#REF!</definedName>
    <definedName name="_xlnm.Criteria" localSheetId="7">#REF!</definedName>
    <definedName name="_xlnm.Criteria" localSheetId="8">#REF!</definedName>
    <definedName name="_xlnm.Criteria" localSheetId="9">#REF!</definedName>
    <definedName name="_xlnm.Criteria" localSheetId="10">#REF!</definedName>
    <definedName name="_xlnm.Criteria" localSheetId="16">#REF!</definedName>
    <definedName name="_xlnm.Criteria" localSheetId="17">#REF!</definedName>
    <definedName name="_xlnm.Criteria" localSheetId="13">#REF!</definedName>
    <definedName name="_xlnm.Criteria" localSheetId="14">#REF!</definedName>
    <definedName name="_xlnm.Criteria" localSheetId="15">#REF!</definedName>
    <definedName name="_xlnm.Criteria" localSheetId="12">#REF!</definedName>
    <definedName name="_xlnm.Criteria" localSheetId="19">#REF!</definedName>
    <definedName name="_xlnm.Criteria" localSheetId="18">#REF!</definedName>
    <definedName name="_xlnm.Criteria" localSheetId="1">#REF!</definedName>
    <definedName name="_xlnm.Criteria" localSheetId="2">#REF!</definedName>
    <definedName name="_xlnm.Criteria" localSheetId="3">#REF!</definedName>
    <definedName name="_xlnm.Criteria" localSheetId="11">#REF!</definedName>
    <definedName name="_xlnm.Criteria">#REF!</definedName>
    <definedName name="CROMA" localSheetId="4">#REF!</definedName>
    <definedName name="CROMA" localSheetId="5">#REF!</definedName>
    <definedName name="CROMA" localSheetId="6">#REF!</definedName>
    <definedName name="CROMA" localSheetId="7">#REF!</definedName>
    <definedName name="CROMA" localSheetId="8">#REF!</definedName>
    <definedName name="CROMA" localSheetId="9">#REF!</definedName>
    <definedName name="CROMA" localSheetId="10">#REF!</definedName>
    <definedName name="CROMA" localSheetId="16">#REF!</definedName>
    <definedName name="CROMA" localSheetId="17">#REF!</definedName>
    <definedName name="CROMA" localSheetId="13">#REF!</definedName>
    <definedName name="CROMA" localSheetId="14">#REF!</definedName>
    <definedName name="CROMA" localSheetId="15">#REF!</definedName>
    <definedName name="CROMA" localSheetId="12">#REF!</definedName>
    <definedName name="CROMA" localSheetId="19">#REF!</definedName>
    <definedName name="CROMA" localSheetId="18">#REF!</definedName>
    <definedName name="CROMA" localSheetId="1">#REF!</definedName>
    <definedName name="CROMA" localSheetId="2">#REF!</definedName>
    <definedName name="CROMA" localSheetId="3">#REF!</definedName>
    <definedName name="CROMA" localSheetId="11">#REF!</definedName>
    <definedName name="CROMA">#REF!</definedName>
    <definedName name="CTCECONS" localSheetId="4">#REF!</definedName>
    <definedName name="CTCECONS" localSheetId="5">#REF!</definedName>
    <definedName name="CTCECONS" localSheetId="6">#REF!</definedName>
    <definedName name="CTCECONS" localSheetId="7">#REF!</definedName>
    <definedName name="CTCECONS" localSheetId="8">#REF!</definedName>
    <definedName name="CTCECONS" localSheetId="9">#REF!</definedName>
    <definedName name="CTCECONS" localSheetId="10">#REF!</definedName>
    <definedName name="CTCECONS" localSheetId="16">#REF!</definedName>
    <definedName name="CTCECONS" localSheetId="17">#REF!</definedName>
    <definedName name="CTCECONS" localSheetId="13">#REF!</definedName>
    <definedName name="CTCECONS" localSheetId="14">#REF!</definedName>
    <definedName name="CTCECONS" localSheetId="15">#REF!</definedName>
    <definedName name="CTCECONS" localSheetId="12">#REF!</definedName>
    <definedName name="CTCECONS" localSheetId="19">#REF!</definedName>
    <definedName name="CTCECONS" localSheetId="18">#REF!</definedName>
    <definedName name="CTCECONS" localSheetId="1">#REF!</definedName>
    <definedName name="CTCECONS" localSheetId="2">#REF!</definedName>
    <definedName name="CTCECONS" localSheetId="3">#REF!</definedName>
    <definedName name="CTCECONS" localSheetId="11">#REF!</definedName>
    <definedName name="CTCECONS">#REF!</definedName>
    <definedName name="CUNIT" localSheetId="4">#REF!</definedName>
    <definedName name="CUNIT" localSheetId="5">#REF!</definedName>
    <definedName name="CUNIT" localSheetId="6">#REF!</definedName>
    <definedName name="CUNIT" localSheetId="7">#REF!</definedName>
    <definedName name="CUNIT" localSheetId="8">#REF!</definedName>
    <definedName name="CUNIT" localSheetId="9">#REF!</definedName>
    <definedName name="CUNIT" localSheetId="10">#REF!</definedName>
    <definedName name="CUNIT" localSheetId="16">#REF!</definedName>
    <definedName name="CUNIT" localSheetId="17">#REF!</definedName>
    <definedName name="CUNIT" localSheetId="13">#REF!</definedName>
    <definedName name="CUNIT" localSheetId="14">#REF!</definedName>
    <definedName name="CUNIT" localSheetId="15">#REF!</definedName>
    <definedName name="CUNIT" localSheetId="12">#REF!</definedName>
    <definedName name="CUNIT" localSheetId="19">#REF!</definedName>
    <definedName name="CUNIT" localSheetId="18">#REF!</definedName>
    <definedName name="CUNIT" localSheetId="1">#REF!</definedName>
    <definedName name="CUNIT" localSheetId="2">#REF!</definedName>
    <definedName name="CUNIT" localSheetId="3">#REF!</definedName>
    <definedName name="CUNIT" localSheetId="11">#REF!</definedName>
    <definedName name="CUNIT">#REF!</definedName>
    <definedName name="curva" localSheetId="4">#REF!</definedName>
    <definedName name="curva" localSheetId="5">#REF!</definedName>
    <definedName name="curva" localSheetId="6">#REF!</definedName>
    <definedName name="curva" localSheetId="7">#REF!</definedName>
    <definedName name="curva" localSheetId="8">#REF!</definedName>
    <definedName name="curva" localSheetId="9">#REF!</definedName>
    <definedName name="curva" localSheetId="10">#REF!</definedName>
    <definedName name="curva" localSheetId="16">#REF!</definedName>
    <definedName name="curva" localSheetId="17">#REF!</definedName>
    <definedName name="curva" localSheetId="13">#REF!</definedName>
    <definedName name="curva" localSheetId="14">#REF!</definedName>
    <definedName name="curva" localSheetId="15">#REF!</definedName>
    <definedName name="curva" localSheetId="12">#REF!</definedName>
    <definedName name="curva" localSheetId="19">#REF!</definedName>
    <definedName name="curva" localSheetId="18">#REF!</definedName>
    <definedName name="curva" localSheetId="1">#REF!</definedName>
    <definedName name="curva" localSheetId="2">#REF!</definedName>
    <definedName name="curva" localSheetId="3">#REF!</definedName>
    <definedName name="curva" localSheetId="11">#REF!</definedName>
    <definedName name="curva">#REF!</definedName>
    <definedName name="CURVA7" localSheetId="4">[21]RIEPILOGO!#REF!</definedName>
    <definedName name="CURVA7" localSheetId="5">[21]RIEPILOGO!#REF!</definedName>
    <definedName name="CURVA7" localSheetId="6">[21]RIEPILOGO!#REF!</definedName>
    <definedName name="CURVA7" localSheetId="7">[21]RIEPILOGO!#REF!</definedName>
    <definedName name="CURVA7" localSheetId="8">[21]RIEPILOGO!#REF!</definedName>
    <definedName name="CURVA7" localSheetId="9">[21]RIEPILOGO!#REF!</definedName>
    <definedName name="CURVA7" localSheetId="10">[21]RIEPILOGO!#REF!</definedName>
    <definedName name="CURVA7" localSheetId="16">[21]RIEPILOGO!#REF!</definedName>
    <definedName name="CURVA7" localSheetId="17">[21]RIEPILOGO!#REF!</definedName>
    <definedName name="CURVA7" localSheetId="13">[21]RIEPILOGO!#REF!</definedName>
    <definedName name="CURVA7" localSheetId="14">[21]RIEPILOGO!#REF!</definedName>
    <definedName name="CURVA7" localSheetId="15">[21]RIEPILOGO!#REF!</definedName>
    <definedName name="CURVA7" localSheetId="12">[21]RIEPILOGO!#REF!</definedName>
    <definedName name="CURVA7" localSheetId="19">[21]RIEPILOGO!#REF!</definedName>
    <definedName name="CURVA7" localSheetId="18">[21]RIEPILOGO!#REF!</definedName>
    <definedName name="CURVA7" localSheetId="1">[21]RIEPILOGO!#REF!</definedName>
    <definedName name="CURVA7" localSheetId="2">[21]RIEPILOGO!#REF!</definedName>
    <definedName name="CURVA7" localSheetId="3">[21]RIEPILOGO!#REF!</definedName>
    <definedName name="CURVA7" localSheetId="11">[21]RIEPILOGO!#REF!</definedName>
    <definedName name="CURVA7">[21]RIEPILOGO!#REF!</definedName>
    <definedName name="curva7a" localSheetId="4">[22]RIEPILOGO!#REF!</definedName>
    <definedName name="curva7a" localSheetId="5">[22]RIEPILOGO!#REF!</definedName>
    <definedName name="curva7a" localSheetId="6">[22]RIEPILOGO!#REF!</definedName>
    <definedName name="curva7a" localSheetId="7">[22]RIEPILOGO!#REF!</definedName>
    <definedName name="curva7a" localSheetId="8">[22]RIEPILOGO!#REF!</definedName>
    <definedName name="curva7a" localSheetId="9">[22]RIEPILOGO!#REF!</definedName>
    <definedName name="curva7a" localSheetId="10">[22]RIEPILOGO!#REF!</definedName>
    <definedName name="curva7a" localSheetId="16">[22]RIEPILOGO!#REF!</definedName>
    <definedName name="curva7a" localSheetId="17">[22]RIEPILOGO!#REF!</definedName>
    <definedName name="curva7a" localSheetId="13">[22]RIEPILOGO!#REF!</definedName>
    <definedName name="curva7a" localSheetId="14">[22]RIEPILOGO!#REF!</definedName>
    <definedName name="curva7a" localSheetId="15">[22]RIEPILOGO!#REF!</definedName>
    <definedName name="curva7a" localSheetId="12">[22]RIEPILOGO!#REF!</definedName>
    <definedName name="curva7a" localSheetId="19">[22]RIEPILOGO!#REF!</definedName>
    <definedName name="curva7a" localSheetId="18">[22]RIEPILOGO!#REF!</definedName>
    <definedName name="curva7a" localSheetId="1">[22]RIEPILOGO!#REF!</definedName>
    <definedName name="curva7a" localSheetId="2">[22]RIEPILOGO!#REF!</definedName>
    <definedName name="curva7a" localSheetId="3">[22]RIEPILOGO!#REF!</definedName>
    <definedName name="curva7a" localSheetId="11">[22]RIEPILOGO!#REF!</definedName>
    <definedName name="curva7a">[22]RIEPILOGO!#REF!</definedName>
    <definedName name="curvaa" localSheetId="4">#REF!</definedName>
    <definedName name="curvaa" localSheetId="5">#REF!</definedName>
    <definedName name="curvaa" localSheetId="6">#REF!</definedName>
    <definedName name="curvaa" localSheetId="7">#REF!</definedName>
    <definedName name="curvaa" localSheetId="8">#REF!</definedName>
    <definedName name="curvaa" localSheetId="9">#REF!</definedName>
    <definedName name="curvaa" localSheetId="10">#REF!</definedName>
    <definedName name="curvaa" localSheetId="16">#REF!</definedName>
    <definedName name="curvaa" localSheetId="17">#REF!</definedName>
    <definedName name="curvaa" localSheetId="13">#REF!</definedName>
    <definedName name="curvaa" localSheetId="14">#REF!</definedName>
    <definedName name="curvaa" localSheetId="15">#REF!</definedName>
    <definedName name="curvaa" localSheetId="12">#REF!</definedName>
    <definedName name="curvaa" localSheetId="19">#REF!</definedName>
    <definedName name="curvaa" localSheetId="18">#REF!</definedName>
    <definedName name="curvaa" localSheetId="1">#REF!</definedName>
    <definedName name="curvaa" localSheetId="2">#REF!</definedName>
    <definedName name="curvaa" localSheetId="3">#REF!</definedName>
    <definedName name="curvaa" localSheetId="11">#REF!</definedName>
    <definedName name="curvaa">#REF!</definedName>
    <definedName name="CV" localSheetId="4">#REF!</definedName>
    <definedName name="CV" localSheetId="5">#REF!</definedName>
    <definedName name="CV" localSheetId="6">#REF!</definedName>
    <definedName name="CV" localSheetId="7">#REF!</definedName>
    <definedName name="CV" localSheetId="8">#REF!</definedName>
    <definedName name="CV" localSheetId="9">#REF!</definedName>
    <definedName name="CV" localSheetId="10">#REF!</definedName>
    <definedName name="CV" localSheetId="16">#REF!</definedName>
    <definedName name="CV" localSheetId="17">#REF!</definedName>
    <definedName name="CV" localSheetId="13">#REF!</definedName>
    <definedName name="CV" localSheetId="14">#REF!</definedName>
    <definedName name="CV" localSheetId="15">#REF!</definedName>
    <definedName name="CV" localSheetId="12">#REF!</definedName>
    <definedName name="CV" localSheetId="19">#REF!</definedName>
    <definedName name="CV" localSheetId="18">#REF!</definedName>
    <definedName name="CV" localSheetId="1">#REF!</definedName>
    <definedName name="CV" localSheetId="2">#REF!</definedName>
    <definedName name="CV" localSheetId="3">#REF!</definedName>
    <definedName name="CV" localSheetId="11">#REF!</definedName>
    <definedName name="CV">#REF!</definedName>
    <definedName name="CVARMAT" localSheetId="4">#REF!</definedName>
    <definedName name="CVARMAT" localSheetId="5">#REF!</definedName>
    <definedName name="CVARMAT" localSheetId="6">#REF!</definedName>
    <definedName name="CVARMAT" localSheetId="7">#REF!</definedName>
    <definedName name="CVARMAT" localSheetId="8">#REF!</definedName>
    <definedName name="CVARMAT" localSheetId="9">#REF!</definedName>
    <definedName name="CVARMAT" localSheetId="10">#REF!</definedName>
    <definedName name="CVARMAT" localSheetId="16">#REF!</definedName>
    <definedName name="CVARMAT" localSheetId="17">#REF!</definedName>
    <definedName name="CVARMAT" localSheetId="13">#REF!</definedName>
    <definedName name="CVARMAT" localSheetId="14">#REF!</definedName>
    <definedName name="CVARMAT" localSheetId="15">#REF!</definedName>
    <definedName name="CVARMAT" localSheetId="12">#REF!</definedName>
    <definedName name="CVARMAT" localSheetId="19">#REF!</definedName>
    <definedName name="CVARMAT" localSheetId="18">#REF!</definedName>
    <definedName name="CVARMAT" localSheetId="1">#REF!</definedName>
    <definedName name="CVARMAT" localSheetId="2">#REF!</definedName>
    <definedName name="CVARMAT" localSheetId="3">#REF!</definedName>
    <definedName name="CVARMAT" localSheetId="11">#REF!</definedName>
    <definedName name="CVARMAT">#REF!</definedName>
    <definedName name="d" localSheetId="4">#REF!</definedName>
    <definedName name="d" localSheetId="5">#REF!</definedName>
    <definedName name="d" localSheetId="6">#REF!</definedName>
    <definedName name="d" localSheetId="7">#REF!</definedName>
    <definedName name="d" localSheetId="8">#REF!</definedName>
    <definedName name="d" localSheetId="9">#REF!</definedName>
    <definedName name="d" localSheetId="10">#REF!</definedName>
    <definedName name="d" localSheetId="16">#REF!</definedName>
    <definedName name="d" localSheetId="17">#REF!</definedName>
    <definedName name="d" localSheetId="13">#REF!</definedName>
    <definedName name="d" localSheetId="14">#REF!</definedName>
    <definedName name="d" localSheetId="15">#REF!</definedName>
    <definedName name="d" localSheetId="12">#REF!</definedName>
    <definedName name="d" localSheetId="19">#REF!</definedName>
    <definedName name="d" localSheetId="18">#REF!</definedName>
    <definedName name="d" localSheetId="1">#REF!</definedName>
    <definedName name="d" localSheetId="2">#REF!</definedName>
    <definedName name="d" localSheetId="3">#REF!</definedName>
    <definedName name="d" localSheetId="11">#REF!</definedName>
    <definedName name="d">#REF!</definedName>
    <definedName name="D98CF" localSheetId="4">#REF!</definedName>
    <definedName name="D98CF" localSheetId="5">#REF!</definedName>
    <definedName name="D98CF" localSheetId="6">#REF!</definedName>
    <definedName name="D98CF" localSheetId="7">#REF!</definedName>
    <definedName name="D98CF" localSheetId="8">#REF!</definedName>
    <definedName name="D98CF" localSheetId="9">#REF!</definedName>
    <definedName name="D98CF" localSheetId="10">#REF!</definedName>
    <definedName name="D98CF" localSheetId="16">#REF!</definedName>
    <definedName name="D98CF" localSheetId="17">#REF!</definedName>
    <definedName name="D98CF" localSheetId="13">#REF!</definedName>
    <definedName name="D98CF" localSheetId="14">#REF!</definedName>
    <definedName name="D98CF" localSheetId="15">#REF!</definedName>
    <definedName name="D98CF" localSheetId="12">#REF!</definedName>
    <definedName name="D98CF" localSheetId="19">#REF!</definedName>
    <definedName name="D98CF" localSheetId="18">#REF!</definedName>
    <definedName name="D98CF" localSheetId="1">#REF!</definedName>
    <definedName name="D98CF" localSheetId="2">#REF!</definedName>
    <definedName name="D98CF" localSheetId="3">#REF!</definedName>
    <definedName name="D98CF" localSheetId="11">#REF!</definedName>
    <definedName name="D98CF">#REF!</definedName>
    <definedName name="D98EN" localSheetId="4">#REF!</definedName>
    <definedName name="D98EN" localSheetId="5">#REF!</definedName>
    <definedName name="D98EN" localSheetId="6">#REF!</definedName>
    <definedName name="D98EN" localSheetId="7">#REF!</definedName>
    <definedName name="D98EN" localSheetId="8">#REF!</definedName>
    <definedName name="D98EN" localSheetId="9">#REF!</definedName>
    <definedName name="D98EN" localSheetId="10">#REF!</definedName>
    <definedName name="D98EN" localSheetId="16">#REF!</definedName>
    <definedName name="D98EN" localSheetId="17">#REF!</definedName>
    <definedName name="D98EN" localSheetId="13">#REF!</definedName>
    <definedName name="D98EN" localSheetId="14">#REF!</definedName>
    <definedName name="D98EN" localSheetId="15">#REF!</definedName>
    <definedName name="D98EN" localSheetId="12">#REF!</definedName>
    <definedName name="D98EN" localSheetId="19">#REF!</definedName>
    <definedName name="D98EN" localSheetId="18">#REF!</definedName>
    <definedName name="D98EN" localSheetId="1">#REF!</definedName>
    <definedName name="D98EN" localSheetId="2">#REF!</definedName>
    <definedName name="D98EN" localSheetId="3">#REF!</definedName>
    <definedName name="D98EN" localSheetId="11">#REF!</definedName>
    <definedName name="D98EN">#REF!</definedName>
    <definedName name="D98FS" localSheetId="4">#REF!</definedName>
    <definedName name="D98FS" localSheetId="5">#REF!</definedName>
    <definedName name="D98FS" localSheetId="6">#REF!</definedName>
    <definedName name="D98FS" localSheetId="7">#REF!</definedName>
    <definedName name="D98FS" localSheetId="8">#REF!</definedName>
    <definedName name="D98FS" localSheetId="9">#REF!</definedName>
    <definedName name="D98FS" localSheetId="10">#REF!</definedName>
    <definedName name="D98FS" localSheetId="16">#REF!</definedName>
    <definedName name="D98FS" localSheetId="17">#REF!</definedName>
    <definedName name="D98FS" localSheetId="13">#REF!</definedName>
    <definedName name="D98FS" localSheetId="14">#REF!</definedName>
    <definedName name="D98FS" localSheetId="15">#REF!</definedName>
    <definedName name="D98FS" localSheetId="12">#REF!</definedName>
    <definedName name="D98FS" localSheetId="19">#REF!</definedName>
    <definedName name="D98FS" localSheetId="18">#REF!</definedName>
    <definedName name="D98FS" localSheetId="1">#REF!</definedName>
    <definedName name="D98FS" localSheetId="2">#REF!</definedName>
    <definedName name="D98FS" localSheetId="3">#REF!</definedName>
    <definedName name="D98FS" localSheetId="11">#REF!</definedName>
    <definedName name="D98FS">#REF!</definedName>
    <definedName name="D98LP" localSheetId="4">#REF!</definedName>
    <definedName name="D98LP" localSheetId="5">#REF!</definedName>
    <definedName name="D98LP" localSheetId="6">#REF!</definedName>
    <definedName name="D98LP" localSheetId="7">#REF!</definedName>
    <definedName name="D98LP" localSheetId="8">#REF!</definedName>
    <definedName name="D98LP" localSheetId="9">#REF!</definedName>
    <definedName name="D98LP" localSheetId="10">#REF!</definedName>
    <definedName name="D98LP" localSheetId="16">#REF!</definedName>
    <definedName name="D98LP" localSheetId="17">#REF!</definedName>
    <definedName name="D98LP" localSheetId="13">#REF!</definedName>
    <definedName name="D98LP" localSheetId="14">#REF!</definedName>
    <definedName name="D98LP" localSheetId="15">#REF!</definedName>
    <definedName name="D98LP" localSheetId="12">#REF!</definedName>
    <definedName name="D98LP" localSheetId="19">#REF!</definedName>
    <definedName name="D98LP" localSheetId="18">#REF!</definedName>
    <definedName name="D98LP" localSheetId="1">#REF!</definedName>
    <definedName name="D98LP" localSheetId="2">#REF!</definedName>
    <definedName name="D98LP" localSheetId="3">#REF!</definedName>
    <definedName name="D98LP" localSheetId="11">#REF!</definedName>
    <definedName name="D98LP">#REF!</definedName>
    <definedName name="D98LS" localSheetId="4">#REF!</definedName>
    <definedName name="D98LS" localSheetId="5">#REF!</definedName>
    <definedName name="D98LS" localSheetId="6">#REF!</definedName>
    <definedName name="D98LS" localSheetId="7">#REF!</definedName>
    <definedName name="D98LS" localSheetId="8">#REF!</definedName>
    <definedName name="D98LS" localSheetId="9">#REF!</definedName>
    <definedName name="D98LS" localSheetId="10">#REF!</definedName>
    <definedName name="D98LS" localSheetId="16">#REF!</definedName>
    <definedName name="D98LS" localSheetId="17">#REF!</definedName>
    <definedName name="D98LS" localSheetId="13">#REF!</definedName>
    <definedName name="D98LS" localSheetId="14">#REF!</definedName>
    <definedName name="D98LS" localSheetId="15">#REF!</definedName>
    <definedName name="D98LS" localSheetId="12">#REF!</definedName>
    <definedName name="D98LS" localSheetId="19">#REF!</definedName>
    <definedName name="D98LS" localSheetId="18">#REF!</definedName>
    <definedName name="D98LS" localSheetId="1">#REF!</definedName>
    <definedName name="D98LS" localSheetId="2">#REF!</definedName>
    <definedName name="D98LS" localSheetId="3">#REF!</definedName>
    <definedName name="D98LS" localSheetId="11">#REF!</definedName>
    <definedName name="D98LS">#REF!</definedName>
    <definedName name="D98LT" localSheetId="4">#REF!</definedName>
    <definedName name="D98LT" localSheetId="5">#REF!</definedName>
    <definedName name="D98LT" localSheetId="6">#REF!</definedName>
    <definedName name="D98LT" localSheetId="7">#REF!</definedName>
    <definedName name="D98LT" localSheetId="8">#REF!</definedName>
    <definedName name="D98LT" localSheetId="9">#REF!</definedName>
    <definedName name="D98LT" localSheetId="10">#REF!</definedName>
    <definedName name="D98LT" localSheetId="16">#REF!</definedName>
    <definedName name="D98LT" localSheetId="17">#REF!</definedName>
    <definedName name="D98LT" localSheetId="13">#REF!</definedName>
    <definedName name="D98LT" localSheetId="14">#REF!</definedName>
    <definedName name="D98LT" localSheetId="15">#REF!</definedName>
    <definedName name="D98LT" localSheetId="12">#REF!</definedName>
    <definedName name="D98LT" localSheetId="19">#REF!</definedName>
    <definedName name="D98LT" localSheetId="18">#REF!</definedName>
    <definedName name="D98LT" localSheetId="1">#REF!</definedName>
    <definedName name="D98LT" localSheetId="2">#REF!</definedName>
    <definedName name="D98LT" localSheetId="3">#REF!</definedName>
    <definedName name="D98LT" localSheetId="11">#REF!</definedName>
    <definedName name="D98LT">#REF!</definedName>
    <definedName name="D98PL" localSheetId="4">#REF!</definedName>
    <definedName name="D98PL" localSheetId="5">#REF!</definedName>
    <definedName name="D98PL" localSheetId="6">#REF!</definedName>
    <definedName name="D98PL" localSheetId="7">#REF!</definedName>
    <definedName name="D98PL" localSheetId="8">#REF!</definedName>
    <definedName name="D98PL" localSheetId="9">#REF!</definedName>
    <definedName name="D98PL" localSheetId="10">#REF!</definedName>
    <definedName name="D98PL" localSheetId="16">#REF!</definedName>
    <definedName name="D98PL" localSheetId="17">#REF!</definedName>
    <definedName name="D98PL" localSheetId="13">#REF!</definedName>
    <definedName name="D98PL" localSheetId="14">#REF!</definedName>
    <definedName name="D98PL" localSheetId="15">#REF!</definedName>
    <definedName name="D98PL" localSheetId="12">#REF!</definedName>
    <definedName name="D98PL" localSheetId="19">#REF!</definedName>
    <definedName name="D98PL" localSheetId="18">#REF!</definedName>
    <definedName name="D98PL" localSheetId="1">#REF!</definedName>
    <definedName name="D98PL" localSheetId="2">#REF!</definedName>
    <definedName name="D98PL" localSheetId="3">#REF!</definedName>
    <definedName name="D98PL" localSheetId="11">#REF!</definedName>
    <definedName name="D98PL">#REF!</definedName>
    <definedName name="D98PR" localSheetId="4">#REF!</definedName>
    <definedName name="D98PR" localSheetId="5">#REF!</definedName>
    <definedName name="D98PR" localSheetId="6">#REF!</definedName>
    <definedName name="D98PR" localSheetId="7">#REF!</definedName>
    <definedName name="D98PR" localSheetId="8">#REF!</definedName>
    <definedName name="D98PR" localSheetId="9">#REF!</definedName>
    <definedName name="D98PR" localSheetId="10">#REF!</definedName>
    <definedName name="D98PR" localSheetId="16">#REF!</definedName>
    <definedName name="D98PR" localSheetId="17">#REF!</definedName>
    <definedName name="D98PR" localSheetId="13">#REF!</definedName>
    <definedName name="D98PR" localSheetId="14">#REF!</definedName>
    <definedName name="D98PR" localSheetId="15">#REF!</definedName>
    <definedName name="D98PR" localSheetId="12">#REF!</definedName>
    <definedName name="D98PR" localSheetId="19">#REF!</definedName>
    <definedName name="D98PR" localSheetId="18">#REF!</definedName>
    <definedName name="D98PR" localSheetId="1">#REF!</definedName>
    <definedName name="D98PR" localSheetId="2">#REF!</definedName>
    <definedName name="D98PR" localSheetId="3">#REF!</definedName>
    <definedName name="D98PR" localSheetId="11">#REF!</definedName>
    <definedName name="D98PR">#REF!</definedName>
    <definedName name="D98QA" localSheetId="4">#REF!</definedName>
    <definedName name="D98QA" localSheetId="5">#REF!</definedName>
    <definedName name="D98QA" localSheetId="6">#REF!</definedName>
    <definedName name="D98QA" localSheetId="7">#REF!</definedName>
    <definedName name="D98QA" localSheetId="8">#REF!</definedName>
    <definedName name="D98QA" localSheetId="9">#REF!</definedName>
    <definedName name="D98QA" localSheetId="10">#REF!</definedName>
    <definedName name="D98QA" localSheetId="16">#REF!</definedName>
    <definedName name="D98QA" localSheetId="17">#REF!</definedName>
    <definedName name="D98QA" localSheetId="13">#REF!</definedName>
    <definedName name="D98QA" localSheetId="14">#REF!</definedName>
    <definedName name="D98QA" localSheetId="15">#REF!</definedName>
    <definedName name="D98QA" localSheetId="12">#REF!</definedName>
    <definedName name="D98QA" localSheetId="19">#REF!</definedName>
    <definedName name="D98QA" localSheetId="18">#REF!</definedName>
    <definedName name="D98QA" localSheetId="1">#REF!</definedName>
    <definedName name="D98QA" localSheetId="2">#REF!</definedName>
    <definedName name="D98QA" localSheetId="3">#REF!</definedName>
    <definedName name="D98QA" localSheetId="11">#REF!</definedName>
    <definedName name="D98QA">#REF!</definedName>
    <definedName name="D98SE" localSheetId="4">#REF!</definedName>
    <definedName name="D98SE" localSheetId="5">#REF!</definedName>
    <definedName name="D98SE" localSheetId="6">#REF!</definedName>
    <definedName name="D98SE" localSheetId="7">#REF!</definedName>
    <definedName name="D98SE" localSheetId="8">#REF!</definedName>
    <definedName name="D98SE" localSheetId="9">#REF!</definedName>
    <definedName name="D98SE" localSheetId="10">#REF!</definedName>
    <definedName name="D98SE" localSheetId="16">#REF!</definedName>
    <definedName name="D98SE" localSheetId="17">#REF!</definedName>
    <definedName name="D98SE" localSheetId="13">#REF!</definedName>
    <definedName name="D98SE" localSheetId="14">#REF!</definedName>
    <definedName name="D98SE" localSheetId="15">#REF!</definedName>
    <definedName name="D98SE" localSheetId="12">#REF!</definedName>
    <definedName name="D98SE" localSheetId="19">#REF!</definedName>
    <definedName name="D98SE" localSheetId="18">#REF!</definedName>
    <definedName name="D98SE" localSheetId="1">#REF!</definedName>
    <definedName name="D98SE" localSheetId="2">#REF!</definedName>
    <definedName name="D98SE" localSheetId="3">#REF!</definedName>
    <definedName name="D98SE" localSheetId="11">#REF!</definedName>
    <definedName name="D98SE">#REF!</definedName>
    <definedName name="D98TC" localSheetId="4">#REF!</definedName>
    <definedName name="D98TC" localSheetId="5">#REF!</definedName>
    <definedName name="D98TC" localSheetId="6">#REF!</definedName>
    <definedName name="D98TC" localSheetId="7">#REF!</definedName>
    <definedName name="D98TC" localSheetId="8">#REF!</definedName>
    <definedName name="D98TC" localSheetId="9">#REF!</definedName>
    <definedName name="D98TC" localSheetId="10">#REF!</definedName>
    <definedName name="D98TC" localSheetId="16">#REF!</definedName>
    <definedName name="D98TC" localSheetId="17">#REF!</definedName>
    <definedName name="D98TC" localSheetId="13">#REF!</definedName>
    <definedName name="D98TC" localSheetId="14">#REF!</definedName>
    <definedName name="D98TC" localSheetId="15">#REF!</definedName>
    <definedName name="D98TC" localSheetId="12">#REF!</definedName>
    <definedName name="D98TC" localSheetId="19">#REF!</definedName>
    <definedName name="D98TC" localSheetId="18">#REF!</definedName>
    <definedName name="D98TC" localSheetId="1">#REF!</definedName>
    <definedName name="D98TC" localSheetId="2">#REF!</definedName>
    <definedName name="D98TC" localSheetId="3">#REF!</definedName>
    <definedName name="D98TC" localSheetId="11">#REF!</definedName>
    <definedName name="D98TC">#REF!</definedName>
    <definedName name="D98UL" localSheetId="4">#REF!</definedName>
    <definedName name="D98UL" localSheetId="5">#REF!</definedName>
    <definedName name="D98UL" localSheetId="6">#REF!</definedName>
    <definedName name="D98UL" localSheetId="7">#REF!</definedName>
    <definedName name="D98UL" localSheetId="8">#REF!</definedName>
    <definedName name="D98UL" localSheetId="9">#REF!</definedName>
    <definedName name="D98UL" localSheetId="10">#REF!</definedName>
    <definedName name="D98UL" localSheetId="16">#REF!</definedName>
    <definedName name="D98UL" localSheetId="17">#REF!</definedName>
    <definedName name="D98UL" localSheetId="13">#REF!</definedName>
    <definedName name="D98UL" localSheetId="14">#REF!</definedName>
    <definedName name="D98UL" localSheetId="15">#REF!</definedName>
    <definedName name="D98UL" localSheetId="12">#REF!</definedName>
    <definedName name="D98UL" localSheetId="19">#REF!</definedName>
    <definedName name="D98UL" localSheetId="18">#REF!</definedName>
    <definedName name="D98UL" localSheetId="1">#REF!</definedName>
    <definedName name="D98UL" localSheetId="2">#REF!</definedName>
    <definedName name="D98UL" localSheetId="3">#REF!</definedName>
    <definedName name="D98UL" localSheetId="11">#REF!</definedName>
    <definedName name="D98UL">#REF!</definedName>
    <definedName name="D98UM" localSheetId="4">#REF!</definedName>
    <definedName name="D98UM" localSheetId="5">#REF!</definedName>
    <definedName name="D98UM" localSheetId="6">#REF!</definedName>
    <definedName name="D98UM" localSheetId="7">#REF!</definedName>
    <definedName name="D98UM" localSheetId="8">#REF!</definedName>
    <definedName name="D98UM" localSheetId="9">#REF!</definedName>
    <definedName name="D98UM" localSheetId="10">#REF!</definedName>
    <definedName name="D98UM" localSheetId="16">#REF!</definedName>
    <definedName name="D98UM" localSheetId="17">#REF!</definedName>
    <definedName name="D98UM" localSheetId="13">#REF!</definedName>
    <definedName name="D98UM" localSheetId="14">#REF!</definedName>
    <definedName name="D98UM" localSheetId="15">#REF!</definedName>
    <definedName name="D98UM" localSheetId="12">#REF!</definedName>
    <definedName name="D98UM" localSheetId="19">#REF!</definedName>
    <definedName name="D98UM" localSheetId="18">#REF!</definedName>
    <definedName name="D98UM" localSheetId="1">#REF!</definedName>
    <definedName name="D98UM" localSheetId="2">#REF!</definedName>
    <definedName name="D98UM" localSheetId="3">#REF!</definedName>
    <definedName name="D98UM" localSheetId="11">#REF!</definedName>
    <definedName name="D98UM">#REF!</definedName>
    <definedName name="D98UQ" localSheetId="4">#REF!</definedName>
    <definedName name="D98UQ" localSheetId="5">#REF!</definedName>
    <definedName name="D98UQ" localSheetId="6">#REF!</definedName>
    <definedName name="D98UQ" localSheetId="7">#REF!</definedName>
    <definedName name="D98UQ" localSheetId="8">#REF!</definedName>
    <definedName name="D98UQ" localSheetId="9">#REF!</definedName>
    <definedName name="D98UQ" localSheetId="10">#REF!</definedName>
    <definedName name="D98UQ" localSheetId="16">#REF!</definedName>
    <definedName name="D98UQ" localSheetId="17">#REF!</definedName>
    <definedName name="D98UQ" localSheetId="13">#REF!</definedName>
    <definedName name="D98UQ" localSheetId="14">#REF!</definedName>
    <definedName name="D98UQ" localSheetId="15">#REF!</definedName>
    <definedName name="D98UQ" localSheetId="12">#REF!</definedName>
    <definedName name="D98UQ" localSheetId="19">#REF!</definedName>
    <definedName name="D98UQ" localSheetId="18">#REF!</definedName>
    <definedName name="D98UQ" localSheetId="1">#REF!</definedName>
    <definedName name="D98UQ" localSheetId="2">#REF!</definedName>
    <definedName name="D98UQ" localSheetId="3">#REF!</definedName>
    <definedName name="D98UQ" localSheetId="11">#REF!</definedName>
    <definedName name="D98UQ">#REF!</definedName>
    <definedName name="D98UV" localSheetId="4">#REF!</definedName>
    <definedName name="D98UV" localSheetId="5">#REF!</definedName>
    <definedName name="D98UV" localSheetId="6">#REF!</definedName>
    <definedName name="D98UV" localSheetId="7">#REF!</definedName>
    <definedName name="D98UV" localSheetId="8">#REF!</definedName>
    <definedName name="D98UV" localSheetId="9">#REF!</definedName>
    <definedName name="D98UV" localSheetId="10">#REF!</definedName>
    <definedName name="D98UV" localSheetId="16">#REF!</definedName>
    <definedName name="D98UV" localSheetId="17">#REF!</definedName>
    <definedName name="D98UV" localSheetId="13">#REF!</definedName>
    <definedName name="D98UV" localSheetId="14">#REF!</definedName>
    <definedName name="D98UV" localSheetId="15">#REF!</definedName>
    <definedName name="D98UV" localSheetId="12">#REF!</definedName>
    <definedName name="D98UV" localSheetId="19">#REF!</definedName>
    <definedName name="D98UV" localSheetId="18">#REF!</definedName>
    <definedName name="D98UV" localSheetId="1">#REF!</definedName>
    <definedName name="D98UV" localSheetId="2">#REF!</definedName>
    <definedName name="D98UV" localSheetId="3">#REF!</definedName>
    <definedName name="D98UV" localSheetId="11">#REF!</definedName>
    <definedName name="D98UV">#REF!</definedName>
    <definedName name="D98VP" localSheetId="4">#REF!</definedName>
    <definedName name="D98VP" localSheetId="5">#REF!</definedName>
    <definedName name="D98VP" localSheetId="6">#REF!</definedName>
    <definedName name="D98VP" localSheetId="7">#REF!</definedName>
    <definedName name="D98VP" localSheetId="8">#REF!</definedName>
    <definedName name="D98VP" localSheetId="9">#REF!</definedName>
    <definedName name="D98VP" localSheetId="10">#REF!</definedName>
    <definedName name="D98VP" localSheetId="16">#REF!</definedName>
    <definedName name="D98VP" localSheetId="17">#REF!</definedName>
    <definedName name="D98VP" localSheetId="13">#REF!</definedName>
    <definedName name="D98VP" localSheetId="14">#REF!</definedName>
    <definedName name="D98VP" localSheetId="15">#REF!</definedName>
    <definedName name="D98VP" localSheetId="12">#REF!</definedName>
    <definedName name="D98VP" localSheetId="19">#REF!</definedName>
    <definedName name="D98VP" localSheetId="18">#REF!</definedName>
    <definedName name="D98VP" localSheetId="1">#REF!</definedName>
    <definedName name="D98VP" localSheetId="2">#REF!</definedName>
    <definedName name="D98VP" localSheetId="3">#REF!</definedName>
    <definedName name="D98VP" localSheetId="11">#REF!</definedName>
    <definedName name="D98VP">#REF!</definedName>
    <definedName name="D98VS" localSheetId="4">#REF!</definedName>
    <definedName name="D98VS" localSheetId="5">#REF!</definedName>
    <definedName name="D98VS" localSheetId="6">#REF!</definedName>
    <definedName name="D98VS" localSheetId="7">#REF!</definedName>
    <definedName name="D98VS" localSheetId="8">#REF!</definedName>
    <definedName name="D98VS" localSheetId="9">#REF!</definedName>
    <definedName name="D98VS" localSheetId="10">#REF!</definedName>
    <definedName name="D98VS" localSheetId="16">#REF!</definedName>
    <definedName name="D98VS" localSheetId="17">#REF!</definedName>
    <definedName name="D98VS" localSheetId="13">#REF!</definedName>
    <definedName name="D98VS" localSheetId="14">#REF!</definedName>
    <definedName name="D98VS" localSheetId="15">#REF!</definedName>
    <definedName name="D98VS" localSheetId="12">#REF!</definedName>
    <definedName name="D98VS" localSheetId="19">#REF!</definedName>
    <definedName name="D98VS" localSheetId="18">#REF!</definedName>
    <definedName name="D98VS" localSheetId="1">#REF!</definedName>
    <definedName name="D98VS" localSheetId="2">#REF!</definedName>
    <definedName name="D98VS" localSheetId="3">#REF!</definedName>
    <definedName name="D98VS" localSheetId="11">#REF!</definedName>
    <definedName name="D98VS">#REF!</definedName>
    <definedName name="D99CF" localSheetId="4">#REF!</definedName>
    <definedName name="D99CF" localSheetId="5">#REF!</definedName>
    <definedName name="D99CF" localSheetId="6">#REF!</definedName>
    <definedName name="D99CF" localSheetId="7">#REF!</definedName>
    <definedName name="D99CF" localSheetId="8">#REF!</definedName>
    <definedName name="D99CF" localSheetId="9">#REF!</definedName>
    <definedName name="D99CF" localSheetId="10">#REF!</definedName>
    <definedName name="D99CF" localSheetId="16">#REF!</definedName>
    <definedName name="D99CF" localSheetId="17">#REF!</definedName>
    <definedName name="D99CF" localSheetId="13">#REF!</definedName>
    <definedName name="D99CF" localSheetId="14">#REF!</definedName>
    <definedName name="D99CF" localSheetId="15">#REF!</definedName>
    <definedName name="D99CF" localSheetId="12">#REF!</definedName>
    <definedName name="D99CF" localSheetId="19">#REF!</definedName>
    <definedName name="D99CF" localSheetId="18">#REF!</definedName>
    <definedName name="D99CF" localSheetId="1">#REF!</definedName>
    <definedName name="D99CF" localSheetId="2">#REF!</definedName>
    <definedName name="D99CF" localSheetId="3">#REF!</definedName>
    <definedName name="D99CF" localSheetId="11">#REF!</definedName>
    <definedName name="D99CF">#REF!</definedName>
    <definedName name="D99EN" localSheetId="4">#REF!</definedName>
    <definedName name="D99EN" localSheetId="5">#REF!</definedName>
    <definedName name="D99EN" localSheetId="6">#REF!</definedName>
    <definedName name="D99EN" localSheetId="7">#REF!</definedName>
    <definedName name="D99EN" localSheetId="8">#REF!</definedName>
    <definedName name="D99EN" localSheetId="9">#REF!</definedName>
    <definedName name="D99EN" localSheetId="10">#REF!</definedName>
    <definedName name="D99EN" localSheetId="16">#REF!</definedName>
    <definedName name="D99EN" localSheetId="17">#REF!</definedName>
    <definedName name="D99EN" localSheetId="13">#REF!</definedName>
    <definedName name="D99EN" localSheetId="14">#REF!</definedName>
    <definedName name="D99EN" localSheetId="15">#REF!</definedName>
    <definedName name="D99EN" localSheetId="12">#REF!</definedName>
    <definedName name="D99EN" localSheetId="19">#REF!</definedName>
    <definedName name="D99EN" localSheetId="18">#REF!</definedName>
    <definedName name="D99EN" localSheetId="1">#REF!</definedName>
    <definedName name="D99EN" localSheetId="2">#REF!</definedName>
    <definedName name="D99EN" localSheetId="3">#REF!</definedName>
    <definedName name="D99EN" localSheetId="11">#REF!</definedName>
    <definedName name="D99EN">#REF!</definedName>
    <definedName name="D99FS" localSheetId="4">#REF!</definedName>
    <definedName name="D99FS" localSheetId="5">#REF!</definedName>
    <definedName name="D99FS" localSheetId="6">#REF!</definedName>
    <definedName name="D99FS" localSheetId="7">#REF!</definedName>
    <definedName name="D99FS" localSheetId="8">#REF!</definedName>
    <definedName name="D99FS" localSheetId="9">#REF!</definedName>
    <definedName name="D99FS" localSheetId="10">#REF!</definedName>
    <definedName name="D99FS" localSheetId="16">#REF!</definedName>
    <definedName name="D99FS" localSheetId="17">#REF!</definedName>
    <definedName name="D99FS" localSheetId="13">#REF!</definedName>
    <definedName name="D99FS" localSheetId="14">#REF!</definedName>
    <definedName name="D99FS" localSheetId="15">#REF!</definedName>
    <definedName name="D99FS" localSheetId="12">#REF!</definedName>
    <definedName name="D99FS" localSheetId="19">#REF!</definedName>
    <definedName name="D99FS" localSheetId="18">#REF!</definedName>
    <definedName name="D99FS" localSheetId="1">#REF!</definedName>
    <definedName name="D99FS" localSheetId="2">#REF!</definedName>
    <definedName name="D99FS" localSheetId="3">#REF!</definedName>
    <definedName name="D99FS" localSheetId="11">#REF!</definedName>
    <definedName name="D99FS">#REF!</definedName>
    <definedName name="D99LP" localSheetId="4">#REF!</definedName>
    <definedName name="D99LP" localSheetId="5">#REF!</definedName>
    <definedName name="D99LP" localSheetId="6">#REF!</definedName>
    <definedName name="D99LP" localSheetId="7">#REF!</definedName>
    <definedName name="D99LP" localSheetId="8">#REF!</definedName>
    <definedName name="D99LP" localSheetId="9">#REF!</definedName>
    <definedName name="D99LP" localSheetId="10">#REF!</definedName>
    <definedName name="D99LP" localSheetId="16">#REF!</definedName>
    <definedName name="D99LP" localSheetId="17">#REF!</definedName>
    <definedName name="D99LP" localSheetId="13">#REF!</definedName>
    <definedName name="D99LP" localSheetId="14">#REF!</definedName>
    <definedName name="D99LP" localSheetId="15">#REF!</definedName>
    <definedName name="D99LP" localSheetId="12">#REF!</definedName>
    <definedName name="D99LP" localSheetId="19">#REF!</definedName>
    <definedName name="D99LP" localSheetId="18">#REF!</definedName>
    <definedName name="D99LP" localSheetId="1">#REF!</definedName>
    <definedName name="D99LP" localSheetId="2">#REF!</definedName>
    <definedName name="D99LP" localSheetId="3">#REF!</definedName>
    <definedName name="D99LP" localSheetId="11">#REF!</definedName>
    <definedName name="D99LP">#REF!</definedName>
    <definedName name="D99LS" localSheetId="4">#REF!</definedName>
    <definedName name="D99LS" localSheetId="5">#REF!</definedName>
    <definedName name="D99LS" localSheetId="6">#REF!</definedName>
    <definedName name="D99LS" localSheetId="7">#REF!</definedName>
    <definedName name="D99LS" localSheetId="8">#REF!</definedName>
    <definedName name="D99LS" localSheetId="9">#REF!</definedName>
    <definedName name="D99LS" localSheetId="10">#REF!</definedName>
    <definedName name="D99LS" localSheetId="16">#REF!</definedName>
    <definedName name="D99LS" localSheetId="17">#REF!</definedName>
    <definedName name="D99LS" localSheetId="13">#REF!</definedName>
    <definedName name="D99LS" localSheetId="14">#REF!</definedName>
    <definedName name="D99LS" localSheetId="15">#REF!</definedName>
    <definedName name="D99LS" localSheetId="12">#REF!</definedName>
    <definedName name="D99LS" localSheetId="19">#REF!</definedName>
    <definedName name="D99LS" localSheetId="18">#REF!</definedName>
    <definedName name="D99LS" localSheetId="1">#REF!</definedName>
    <definedName name="D99LS" localSheetId="2">#REF!</definedName>
    <definedName name="D99LS" localSheetId="3">#REF!</definedName>
    <definedName name="D99LS" localSheetId="11">#REF!</definedName>
    <definedName name="D99LS">#REF!</definedName>
    <definedName name="D99LT" localSheetId="4">#REF!</definedName>
    <definedName name="D99LT" localSheetId="5">#REF!</definedName>
    <definedName name="D99LT" localSheetId="6">#REF!</definedName>
    <definedName name="D99LT" localSheetId="7">#REF!</definedName>
    <definedName name="D99LT" localSheetId="8">#REF!</definedName>
    <definedName name="D99LT" localSheetId="9">#REF!</definedName>
    <definedName name="D99LT" localSheetId="10">#REF!</definedName>
    <definedName name="D99LT" localSheetId="16">#REF!</definedName>
    <definedName name="D99LT" localSheetId="17">#REF!</definedName>
    <definedName name="D99LT" localSheetId="13">#REF!</definedName>
    <definedName name="D99LT" localSheetId="14">#REF!</definedName>
    <definedName name="D99LT" localSheetId="15">#REF!</definedName>
    <definedName name="D99LT" localSheetId="12">#REF!</definedName>
    <definedName name="D99LT" localSheetId="19">#REF!</definedName>
    <definedName name="D99LT" localSheetId="18">#REF!</definedName>
    <definedName name="D99LT" localSheetId="1">#REF!</definedName>
    <definedName name="D99LT" localSheetId="2">#REF!</definedName>
    <definedName name="D99LT" localSheetId="3">#REF!</definedName>
    <definedName name="D99LT" localSheetId="11">#REF!</definedName>
    <definedName name="D99LT">#REF!</definedName>
    <definedName name="D99PL" localSheetId="4">#REF!</definedName>
    <definedName name="D99PL" localSheetId="5">#REF!</definedName>
    <definedName name="D99PL" localSheetId="6">#REF!</definedName>
    <definedName name="D99PL" localSheetId="7">#REF!</definedName>
    <definedName name="D99PL" localSheetId="8">#REF!</definedName>
    <definedName name="D99PL" localSheetId="9">#REF!</definedName>
    <definedName name="D99PL" localSheetId="10">#REF!</definedName>
    <definedName name="D99PL" localSheetId="16">#REF!</definedName>
    <definedName name="D99PL" localSheetId="17">#REF!</definedName>
    <definedName name="D99PL" localSheetId="13">#REF!</definedName>
    <definedName name="D99PL" localSheetId="14">#REF!</definedName>
    <definedName name="D99PL" localSheetId="15">#REF!</definedName>
    <definedName name="D99PL" localSheetId="12">#REF!</definedName>
    <definedName name="D99PL" localSheetId="19">#REF!</definedName>
    <definedName name="D99PL" localSheetId="18">#REF!</definedName>
    <definedName name="D99PL" localSheetId="1">#REF!</definedName>
    <definedName name="D99PL" localSheetId="2">#REF!</definedName>
    <definedName name="D99PL" localSheetId="3">#REF!</definedName>
    <definedName name="D99PL" localSheetId="11">#REF!</definedName>
    <definedName name="D99PL">#REF!</definedName>
    <definedName name="D99PR" localSheetId="4">#REF!</definedName>
    <definedName name="D99PR" localSheetId="5">#REF!</definedName>
    <definedName name="D99PR" localSheetId="6">#REF!</definedName>
    <definedName name="D99PR" localSheetId="7">#REF!</definedName>
    <definedName name="D99PR" localSheetId="8">#REF!</definedName>
    <definedName name="D99PR" localSheetId="9">#REF!</definedName>
    <definedName name="D99PR" localSheetId="10">#REF!</definedName>
    <definedName name="D99PR" localSheetId="16">#REF!</definedName>
    <definedName name="D99PR" localSheetId="17">#REF!</definedName>
    <definedName name="D99PR" localSheetId="13">#REF!</definedName>
    <definedName name="D99PR" localSheetId="14">#REF!</definedName>
    <definedName name="D99PR" localSheetId="15">#REF!</definedName>
    <definedName name="D99PR" localSheetId="12">#REF!</definedName>
    <definedName name="D99PR" localSheetId="19">#REF!</definedName>
    <definedName name="D99PR" localSheetId="18">#REF!</definedName>
    <definedName name="D99PR" localSheetId="1">#REF!</definedName>
    <definedName name="D99PR" localSheetId="2">#REF!</definedName>
    <definedName name="D99PR" localSheetId="3">#REF!</definedName>
    <definedName name="D99PR" localSheetId="11">#REF!</definedName>
    <definedName name="D99PR">#REF!</definedName>
    <definedName name="D99QA" localSheetId="4">#REF!</definedName>
    <definedName name="D99QA" localSheetId="5">#REF!</definedName>
    <definedName name="D99QA" localSheetId="6">#REF!</definedName>
    <definedName name="D99QA" localSheetId="7">#REF!</definedName>
    <definedName name="D99QA" localSheetId="8">#REF!</definedName>
    <definedName name="D99QA" localSheetId="9">#REF!</definedName>
    <definedName name="D99QA" localSheetId="10">#REF!</definedName>
    <definedName name="D99QA" localSheetId="16">#REF!</definedName>
    <definedName name="D99QA" localSheetId="17">#REF!</definedName>
    <definedName name="D99QA" localSheetId="13">#REF!</definedName>
    <definedName name="D99QA" localSheetId="14">#REF!</definedName>
    <definedName name="D99QA" localSheetId="15">#REF!</definedName>
    <definedName name="D99QA" localSheetId="12">#REF!</definedName>
    <definedName name="D99QA" localSheetId="19">#REF!</definedName>
    <definedName name="D99QA" localSheetId="18">#REF!</definedName>
    <definedName name="D99QA" localSheetId="1">#REF!</definedName>
    <definedName name="D99QA" localSheetId="2">#REF!</definedName>
    <definedName name="D99QA" localSheetId="3">#REF!</definedName>
    <definedName name="D99QA" localSheetId="11">#REF!</definedName>
    <definedName name="D99QA">#REF!</definedName>
    <definedName name="D99SE" localSheetId="4">#REF!</definedName>
    <definedName name="D99SE" localSheetId="5">#REF!</definedName>
    <definedName name="D99SE" localSheetId="6">#REF!</definedName>
    <definedName name="D99SE" localSheetId="7">#REF!</definedName>
    <definedName name="D99SE" localSheetId="8">#REF!</definedName>
    <definedName name="D99SE" localSheetId="9">#REF!</definedName>
    <definedName name="D99SE" localSheetId="10">#REF!</definedName>
    <definedName name="D99SE" localSheetId="16">#REF!</definedName>
    <definedName name="D99SE" localSheetId="17">#REF!</definedName>
    <definedName name="D99SE" localSheetId="13">#REF!</definedName>
    <definedName name="D99SE" localSheetId="14">#REF!</definedName>
    <definedName name="D99SE" localSheetId="15">#REF!</definedName>
    <definedName name="D99SE" localSheetId="12">#REF!</definedName>
    <definedName name="D99SE" localSheetId="19">#REF!</definedName>
    <definedName name="D99SE" localSheetId="18">#REF!</definedName>
    <definedName name="D99SE" localSheetId="1">#REF!</definedName>
    <definedName name="D99SE" localSheetId="2">#REF!</definedName>
    <definedName name="D99SE" localSheetId="3">#REF!</definedName>
    <definedName name="D99SE" localSheetId="11">#REF!</definedName>
    <definedName name="D99SE">#REF!</definedName>
    <definedName name="D99TC" localSheetId="4">#REF!</definedName>
    <definedName name="D99TC" localSheetId="5">#REF!</definedName>
    <definedName name="D99TC" localSheetId="6">#REF!</definedName>
    <definedName name="D99TC" localSheetId="7">#REF!</definedName>
    <definedName name="D99TC" localSheetId="8">#REF!</definedName>
    <definedName name="D99TC" localSheetId="9">#REF!</definedName>
    <definedName name="D99TC" localSheetId="10">#REF!</definedName>
    <definedName name="D99TC" localSheetId="16">#REF!</definedName>
    <definedName name="D99TC" localSheetId="17">#REF!</definedName>
    <definedName name="D99TC" localSheetId="13">#REF!</definedName>
    <definedName name="D99TC" localSheetId="14">#REF!</definedName>
    <definedName name="D99TC" localSheetId="15">#REF!</definedName>
    <definedName name="D99TC" localSheetId="12">#REF!</definedName>
    <definedName name="D99TC" localSheetId="19">#REF!</definedName>
    <definedName name="D99TC" localSheetId="18">#REF!</definedName>
    <definedName name="D99TC" localSheetId="1">#REF!</definedName>
    <definedName name="D99TC" localSheetId="2">#REF!</definedName>
    <definedName name="D99TC" localSheetId="3">#REF!</definedName>
    <definedName name="D99TC" localSheetId="11">#REF!</definedName>
    <definedName name="D99TC">#REF!</definedName>
    <definedName name="D99UL" localSheetId="4">#REF!</definedName>
    <definedName name="D99UL" localSheetId="5">#REF!</definedName>
    <definedName name="D99UL" localSheetId="6">#REF!</definedName>
    <definedName name="D99UL" localSheetId="7">#REF!</definedName>
    <definedName name="D99UL" localSheetId="8">#REF!</definedName>
    <definedName name="D99UL" localSheetId="9">#REF!</definedName>
    <definedName name="D99UL" localSheetId="10">#REF!</definedName>
    <definedName name="D99UL" localSheetId="16">#REF!</definedName>
    <definedName name="D99UL" localSheetId="17">#REF!</definedName>
    <definedName name="D99UL" localSheetId="13">#REF!</definedName>
    <definedName name="D99UL" localSheetId="14">#REF!</definedName>
    <definedName name="D99UL" localSheetId="15">#REF!</definedName>
    <definedName name="D99UL" localSheetId="12">#REF!</definedName>
    <definedName name="D99UL" localSheetId="19">#REF!</definedName>
    <definedName name="D99UL" localSheetId="18">#REF!</definedName>
    <definedName name="D99UL" localSheetId="1">#REF!</definedName>
    <definedName name="D99UL" localSheetId="2">#REF!</definedName>
    <definedName name="D99UL" localSheetId="3">#REF!</definedName>
    <definedName name="D99UL" localSheetId="11">#REF!</definedName>
    <definedName name="D99UL">#REF!</definedName>
    <definedName name="D99UM" localSheetId="4">#REF!</definedName>
    <definedName name="D99UM" localSheetId="5">#REF!</definedName>
    <definedName name="D99UM" localSheetId="6">#REF!</definedName>
    <definedName name="D99UM" localSheetId="7">#REF!</definedName>
    <definedName name="D99UM" localSheetId="8">#REF!</definedName>
    <definedName name="D99UM" localSheetId="9">#REF!</definedName>
    <definedName name="D99UM" localSheetId="10">#REF!</definedName>
    <definedName name="D99UM" localSheetId="16">#REF!</definedName>
    <definedName name="D99UM" localSheetId="17">#REF!</definedName>
    <definedName name="D99UM" localSheetId="13">#REF!</definedName>
    <definedName name="D99UM" localSheetId="14">#REF!</definedName>
    <definedName name="D99UM" localSheetId="15">#REF!</definedName>
    <definedName name="D99UM" localSheetId="12">#REF!</definedName>
    <definedName name="D99UM" localSheetId="19">#REF!</definedName>
    <definedName name="D99UM" localSheetId="18">#REF!</definedName>
    <definedName name="D99UM" localSheetId="1">#REF!</definedName>
    <definedName name="D99UM" localSheetId="2">#REF!</definedName>
    <definedName name="D99UM" localSheetId="3">#REF!</definedName>
    <definedName name="D99UM" localSheetId="11">#REF!</definedName>
    <definedName name="D99UM">#REF!</definedName>
    <definedName name="D99UQ" localSheetId="4">#REF!</definedName>
    <definedName name="D99UQ" localSheetId="5">#REF!</definedName>
    <definedName name="D99UQ" localSheetId="6">#REF!</definedName>
    <definedName name="D99UQ" localSheetId="7">#REF!</definedName>
    <definedName name="D99UQ" localSheetId="8">#REF!</definedName>
    <definedName name="D99UQ" localSheetId="9">#REF!</definedName>
    <definedName name="D99UQ" localSheetId="10">#REF!</definedName>
    <definedName name="D99UQ" localSheetId="16">#REF!</definedName>
    <definedName name="D99UQ" localSheetId="17">#REF!</definedName>
    <definedName name="D99UQ" localSheetId="13">#REF!</definedName>
    <definedName name="D99UQ" localSheetId="14">#REF!</definedName>
    <definedName name="D99UQ" localSheetId="15">#REF!</definedName>
    <definedName name="D99UQ" localSheetId="12">#REF!</definedName>
    <definedName name="D99UQ" localSheetId="19">#REF!</definedName>
    <definedName name="D99UQ" localSheetId="18">#REF!</definedName>
    <definedName name="D99UQ" localSheetId="1">#REF!</definedName>
    <definedName name="D99UQ" localSheetId="2">#REF!</definedName>
    <definedName name="D99UQ" localSheetId="3">#REF!</definedName>
    <definedName name="D99UQ" localSheetId="11">#REF!</definedName>
    <definedName name="D99UQ">#REF!</definedName>
    <definedName name="D99UV" localSheetId="4">#REF!</definedName>
    <definedName name="D99UV" localSheetId="5">#REF!</definedName>
    <definedName name="D99UV" localSheetId="6">#REF!</definedName>
    <definedName name="D99UV" localSheetId="7">#REF!</definedName>
    <definedName name="D99UV" localSheetId="8">#REF!</definedName>
    <definedName name="D99UV" localSheetId="9">#REF!</definedName>
    <definedName name="D99UV" localSheetId="10">#REF!</definedName>
    <definedName name="D99UV" localSheetId="16">#REF!</definedName>
    <definedName name="D99UV" localSheetId="17">#REF!</definedName>
    <definedName name="D99UV" localSheetId="13">#REF!</definedName>
    <definedName name="D99UV" localSheetId="14">#REF!</definedName>
    <definedName name="D99UV" localSheetId="15">#REF!</definedName>
    <definedName name="D99UV" localSheetId="12">#REF!</definedName>
    <definedName name="D99UV" localSheetId="19">#REF!</definedName>
    <definedName name="D99UV" localSheetId="18">#REF!</definedName>
    <definedName name="D99UV" localSheetId="1">#REF!</definedName>
    <definedName name="D99UV" localSheetId="2">#REF!</definedName>
    <definedName name="D99UV" localSheetId="3">#REF!</definedName>
    <definedName name="D99UV" localSheetId="11">#REF!</definedName>
    <definedName name="D99UV">#REF!</definedName>
    <definedName name="D99VP" localSheetId="4">#REF!</definedName>
    <definedName name="D99VP" localSheetId="5">#REF!</definedName>
    <definedName name="D99VP" localSheetId="6">#REF!</definedName>
    <definedName name="D99VP" localSheetId="7">#REF!</definedName>
    <definedName name="D99VP" localSheetId="8">#REF!</definedName>
    <definedName name="D99VP" localSheetId="9">#REF!</definedName>
    <definedName name="D99VP" localSheetId="10">#REF!</definedName>
    <definedName name="D99VP" localSheetId="16">#REF!</definedName>
    <definedName name="D99VP" localSheetId="17">#REF!</definedName>
    <definedName name="D99VP" localSheetId="13">#REF!</definedName>
    <definedName name="D99VP" localSheetId="14">#REF!</definedName>
    <definedName name="D99VP" localSheetId="15">#REF!</definedName>
    <definedName name="D99VP" localSheetId="12">#REF!</definedName>
    <definedName name="D99VP" localSheetId="19">#REF!</definedName>
    <definedName name="D99VP" localSheetId="18">#REF!</definedName>
    <definedName name="D99VP" localSheetId="1">#REF!</definedName>
    <definedName name="D99VP" localSheetId="2">#REF!</definedName>
    <definedName name="D99VP" localSheetId="3">#REF!</definedName>
    <definedName name="D99VP" localSheetId="11">#REF!</definedName>
    <definedName name="D99VP">#REF!</definedName>
    <definedName name="D99VS" localSheetId="4">#REF!</definedName>
    <definedName name="D99VS" localSheetId="5">#REF!</definedName>
    <definedName name="D99VS" localSheetId="6">#REF!</definedName>
    <definedName name="D99VS" localSheetId="7">#REF!</definedName>
    <definedName name="D99VS" localSheetId="8">#REF!</definedName>
    <definedName name="D99VS" localSheetId="9">#REF!</definedName>
    <definedName name="D99VS" localSheetId="10">#REF!</definedName>
    <definedName name="D99VS" localSheetId="16">#REF!</definedName>
    <definedName name="D99VS" localSheetId="17">#REF!</definedName>
    <definedName name="D99VS" localSheetId="13">#REF!</definedName>
    <definedName name="D99VS" localSheetId="14">#REF!</definedName>
    <definedName name="D99VS" localSheetId="15">#REF!</definedName>
    <definedName name="D99VS" localSheetId="12">#REF!</definedName>
    <definedName name="D99VS" localSheetId="19">#REF!</definedName>
    <definedName name="D99VS" localSheetId="18">#REF!</definedName>
    <definedName name="D99VS" localSheetId="1">#REF!</definedName>
    <definedName name="D99VS" localSheetId="2">#REF!</definedName>
    <definedName name="D99VS" localSheetId="3">#REF!</definedName>
    <definedName name="D99VS" localSheetId="11">#REF!</definedName>
    <definedName name="D99VS">#REF!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6">#REF!</definedName>
    <definedName name="DATA" localSheetId="17">#REF!</definedName>
    <definedName name="DATA" localSheetId="13">#REF!</definedName>
    <definedName name="DATA" localSheetId="14">#REF!</definedName>
    <definedName name="DATA" localSheetId="15">#REF!</definedName>
    <definedName name="DATA" localSheetId="12">#REF!</definedName>
    <definedName name="DATA" localSheetId="19">#REF!</definedName>
    <definedName name="DATA" localSheetId="18">#REF!</definedName>
    <definedName name="DATA" localSheetId="1">#REF!</definedName>
    <definedName name="DATA" localSheetId="2">#REF!</definedName>
    <definedName name="DATA" localSheetId="3">#REF!</definedName>
    <definedName name="DATA" localSheetId="11">#REF!</definedName>
    <definedName name="DATA">#REF!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 localSheetId="10">#REF!</definedName>
    <definedName name="Data1" localSheetId="16">#REF!</definedName>
    <definedName name="Data1" localSheetId="17">#REF!</definedName>
    <definedName name="Data1" localSheetId="13">#REF!</definedName>
    <definedName name="Data1" localSheetId="14">#REF!</definedName>
    <definedName name="Data1" localSheetId="15">#REF!</definedName>
    <definedName name="Data1" localSheetId="12">#REF!</definedName>
    <definedName name="Data1" localSheetId="19">#REF!</definedName>
    <definedName name="Data1" localSheetId="18">#REF!</definedName>
    <definedName name="Data1" localSheetId="1">#REF!</definedName>
    <definedName name="Data1" localSheetId="2">#REF!</definedName>
    <definedName name="Data1" localSheetId="3">#REF!</definedName>
    <definedName name="Data1" localSheetId="11">#REF!</definedName>
    <definedName name="Data1">#REF!</definedName>
    <definedName name="DataArea">"$A$1:$C$562"</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6">#REF!</definedName>
    <definedName name="_xlnm.Database" localSheetId="17">#REF!</definedName>
    <definedName name="_xlnm.Database" localSheetId="13">#REF!</definedName>
    <definedName name="_xlnm.Database" localSheetId="14">#REF!</definedName>
    <definedName name="_xlnm.Database" localSheetId="15">#REF!</definedName>
    <definedName name="_xlnm.Database" localSheetId="12">#REF!</definedName>
    <definedName name="_xlnm.Database" localSheetId="19">#REF!</definedName>
    <definedName name="_xlnm.Database" localSheetId="18">#REF!</definedName>
    <definedName name="_xlnm.Database" localSheetId="1">#REF!</definedName>
    <definedName name="_xlnm.Database" localSheetId="2">#REF!</definedName>
    <definedName name="_xlnm.Database" localSheetId="3">#REF!</definedName>
    <definedName name="_xlnm.Database" localSheetId="11">#REF!</definedName>
    <definedName name="_xlnm.Database">#REF!</definedName>
    <definedName name="databasea">[23]MacroSheet!$A$2:$AM$2508</definedName>
    <definedName name="DATI" localSheetId="4">#REF!</definedName>
    <definedName name="DATI" localSheetId="5">#REF!</definedName>
    <definedName name="DATI" localSheetId="6">#REF!</definedName>
    <definedName name="DATI" localSheetId="7">#REF!</definedName>
    <definedName name="DATI" localSheetId="8">#REF!</definedName>
    <definedName name="DATI" localSheetId="9">#REF!</definedName>
    <definedName name="DATI" localSheetId="10">#REF!</definedName>
    <definedName name="DATI" localSheetId="16">#REF!</definedName>
    <definedName name="DATI" localSheetId="17">#REF!</definedName>
    <definedName name="DATI" localSheetId="13">#REF!</definedName>
    <definedName name="DATI" localSheetId="14">#REF!</definedName>
    <definedName name="DATI" localSheetId="15">#REF!</definedName>
    <definedName name="DATI" localSheetId="12">#REF!</definedName>
    <definedName name="DATI" localSheetId="19">#REF!</definedName>
    <definedName name="DATI" localSheetId="18">#REF!</definedName>
    <definedName name="DATI" localSheetId="1">#REF!</definedName>
    <definedName name="DATI" localSheetId="2">#REF!</definedName>
    <definedName name="DATI" localSheetId="3">#REF!</definedName>
    <definedName name="DATI" localSheetId="11">#REF!</definedName>
    <definedName name="DATI">#REF!</definedName>
    <definedName name="dati_seg_mese">[1]Pivot_mese!$B$31:$Y$45</definedName>
    <definedName name="dati_seg_mese_it">[24]Pivot_seg_it!$B$31:$Y$43</definedName>
    <definedName name="dati_seg_mese_vc">[1]Pivot_mese_Vc!$B$32:$Y$37</definedName>
    <definedName name="dati_seg_mese_vc_it">[24]Pivot_seg_vc_it!$B$26:$Y$30</definedName>
    <definedName name="dati_seg_prog">[1]Pivot_prog!$B$31:$Y$45</definedName>
    <definedName name="dati_seg_prog_it">[24]Pivot_seg_it!$B$107:$Y$119</definedName>
    <definedName name="dati_seg_prog_vc">[1]Pivot_prog_Vc!$B$32:$Y$37</definedName>
    <definedName name="dati_seg_prog_vc_it">[24]Pivot_seg_vc_it!$B$77:$Y$81</definedName>
    <definedName name="datia" localSheetId="4">#REF!</definedName>
    <definedName name="datia" localSheetId="5">#REF!</definedName>
    <definedName name="datia" localSheetId="6">#REF!</definedName>
    <definedName name="datia" localSheetId="7">#REF!</definedName>
    <definedName name="datia" localSheetId="8">#REF!</definedName>
    <definedName name="datia" localSheetId="9">#REF!</definedName>
    <definedName name="datia" localSheetId="10">#REF!</definedName>
    <definedName name="datia" localSheetId="16">#REF!</definedName>
    <definedName name="datia" localSheetId="17">#REF!</definedName>
    <definedName name="datia" localSheetId="13">#REF!</definedName>
    <definedName name="datia" localSheetId="14">#REF!</definedName>
    <definedName name="datia" localSheetId="15">#REF!</definedName>
    <definedName name="datia" localSheetId="12">#REF!</definedName>
    <definedName name="datia" localSheetId="19">#REF!</definedName>
    <definedName name="datia" localSheetId="18">#REF!</definedName>
    <definedName name="datia" localSheetId="1">#REF!</definedName>
    <definedName name="datia" localSheetId="2">#REF!</definedName>
    <definedName name="datia" localSheetId="3">#REF!</definedName>
    <definedName name="datia" localSheetId="11">#REF!</definedName>
    <definedName name="datia">#REF!</definedName>
    <definedName name="DATIBER">'[25]839'!$C$36:$L$42</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4">#REF!</definedName>
    <definedName name="DDD" localSheetId="5">#REF!</definedName>
    <definedName name="DDD" localSheetId="6">#REF!</definedName>
    <definedName name="DDD" localSheetId="7">#REF!</definedName>
    <definedName name="DDD" localSheetId="8">#REF!</definedName>
    <definedName name="DDD" localSheetId="9">#REF!</definedName>
    <definedName name="DDD" localSheetId="10">#REF!</definedName>
    <definedName name="DDD" localSheetId="16">#REF!</definedName>
    <definedName name="DDD" localSheetId="17">#REF!</definedName>
    <definedName name="DDD" localSheetId="13">#REF!</definedName>
    <definedName name="DDD" localSheetId="14">#REF!</definedName>
    <definedName name="DDD" localSheetId="15">#REF!</definedName>
    <definedName name="DDD" localSheetId="12">#REF!</definedName>
    <definedName name="DDD" localSheetId="19">#REF!</definedName>
    <definedName name="DDD" localSheetId="18">#REF!</definedName>
    <definedName name="DDD" localSheetId="1">#REF!</definedName>
    <definedName name="DDD" localSheetId="2">#REF!</definedName>
    <definedName name="DDD" localSheetId="3">#REF!</definedName>
    <definedName name="DDD" localSheetId="11">#REF!</definedName>
    <definedName name="DDD">#REF!</definedName>
    <definedName name="DefaultButton">"Button 28"</definedName>
    <definedName name="DEPARA">[11]Macro1!$C$1</definedName>
    <definedName name="dfg" localSheetId="4">_a1O,_a2O</definedName>
    <definedName name="dfg" localSheetId="5">_a1O,_a2O</definedName>
    <definedName name="dfg" localSheetId="6">_a1O,_a2O</definedName>
    <definedName name="dfg" localSheetId="7">_a1O,_a2O</definedName>
    <definedName name="dfg" localSheetId="8">_a1O,_a2O</definedName>
    <definedName name="dfg" localSheetId="9">_a1O,_a2O</definedName>
    <definedName name="dfg" localSheetId="10">_a1O,_a2O</definedName>
    <definedName name="dfg" localSheetId="16">_a1O,_a2O</definedName>
    <definedName name="dfg" localSheetId="17">_a1O,_a2O</definedName>
    <definedName name="dfg" localSheetId="13">_a1O,_a2O</definedName>
    <definedName name="dfg" localSheetId="14">_a1O,_a2O</definedName>
    <definedName name="dfg" localSheetId="15">_a1O,_a2O</definedName>
    <definedName name="dfg" localSheetId="12">_a1O,_a2O</definedName>
    <definedName name="dfg" localSheetId="19">_a1O,_a2O</definedName>
    <definedName name="dfg" localSheetId="18">_a1O,_a2O</definedName>
    <definedName name="dfg" localSheetId="1">_a1O,_a2O</definedName>
    <definedName name="dfg" localSheetId="2">_a1O,_a2O</definedName>
    <definedName name="dfg" localSheetId="3">_a1O,_a2O</definedName>
    <definedName name="dfg" localSheetId="11">_a1O,_a2O</definedName>
    <definedName name="dfg">_a1O,_a2O</definedName>
    <definedName name="DIC" localSheetId="4">#REF!</definedName>
    <definedName name="DIC" localSheetId="5">#REF!</definedName>
    <definedName name="DIC" localSheetId="6">#REF!</definedName>
    <definedName name="DIC" localSheetId="7">#REF!</definedName>
    <definedName name="DIC" localSheetId="8">#REF!</definedName>
    <definedName name="DIC" localSheetId="9">#REF!</definedName>
    <definedName name="DIC" localSheetId="10">#REF!</definedName>
    <definedName name="DIC" localSheetId="16">#REF!</definedName>
    <definedName name="DIC" localSheetId="17">#REF!</definedName>
    <definedName name="DIC" localSheetId="13">#REF!</definedName>
    <definedName name="DIC" localSheetId="14">#REF!</definedName>
    <definedName name="DIC" localSheetId="15">#REF!</definedName>
    <definedName name="DIC" localSheetId="12">#REF!</definedName>
    <definedName name="DIC" localSheetId="19">#REF!</definedName>
    <definedName name="DIC" localSheetId="18">#REF!</definedName>
    <definedName name="DIC" localSheetId="1">#REF!</definedName>
    <definedName name="DIC" localSheetId="2">#REF!</definedName>
    <definedName name="DIC" localSheetId="3">#REF!</definedName>
    <definedName name="DIC" localSheetId="11">#REF!</definedName>
    <definedName name="DIC">#REF!</definedName>
    <definedName name="Distribuz" localSheetId="4">#REF!</definedName>
    <definedName name="Distribuz" localSheetId="5">#REF!</definedName>
    <definedName name="Distribuz" localSheetId="6">#REF!</definedName>
    <definedName name="Distribuz" localSheetId="7">#REF!</definedName>
    <definedName name="Distribuz" localSheetId="8">#REF!</definedName>
    <definedName name="Distribuz" localSheetId="9">#REF!</definedName>
    <definedName name="Distribuz" localSheetId="10">#REF!</definedName>
    <definedName name="Distribuz" localSheetId="16">#REF!</definedName>
    <definedName name="Distribuz" localSheetId="17">#REF!</definedName>
    <definedName name="Distribuz" localSheetId="13">#REF!</definedName>
    <definedName name="Distribuz" localSheetId="14">#REF!</definedName>
    <definedName name="Distribuz" localSheetId="15">#REF!</definedName>
    <definedName name="Distribuz" localSheetId="12">#REF!</definedName>
    <definedName name="Distribuz" localSheetId="19">#REF!</definedName>
    <definedName name="Distribuz" localSheetId="18">#REF!</definedName>
    <definedName name="Distribuz" localSheetId="1">#REF!</definedName>
    <definedName name="Distribuz" localSheetId="2">#REF!</definedName>
    <definedName name="Distribuz" localSheetId="3">#REF!</definedName>
    <definedName name="Distribuz" localSheetId="11">#REF!</definedName>
    <definedName name="Distribuz">#REF!</definedName>
    <definedName name="dk" localSheetId="4">#REF!</definedName>
    <definedName name="dk" localSheetId="5">#REF!</definedName>
    <definedName name="dk" localSheetId="6">#REF!</definedName>
    <definedName name="dk" localSheetId="7">#REF!</definedName>
    <definedName name="dk" localSheetId="8">#REF!</definedName>
    <definedName name="dk" localSheetId="9">#REF!</definedName>
    <definedName name="dk" localSheetId="10">#REF!</definedName>
    <definedName name="dk" localSheetId="16">#REF!</definedName>
    <definedName name="dk" localSheetId="17">#REF!</definedName>
    <definedName name="dk" localSheetId="13">#REF!</definedName>
    <definedName name="dk" localSheetId="14">#REF!</definedName>
    <definedName name="dk" localSheetId="15">#REF!</definedName>
    <definedName name="dk" localSheetId="12">#REF!</definedName>
    <definedName name="dk" localSheetId="19">#REF!</definedName>
    <definedName name="dk" localSheetId="18">#REF!</definedName>
    <definedName name="dk" localSheetId="1">#REF!</definedName>
    <definedName name="dk" localSheetId="2">#REF!</definedName>
    <definedName name="dk" localSheetId="3">#REF!</definedName>
    <definedName name="dk" localSheetId="11">#REF!</definedName>
    <definedName name="dk">#REF!</definedName>
    <definedName name="dom" localSheetId="4" hidden="1">{"'OBT_6M_30_6'!$S$1:$AE$53"}</definedName>
    <definedName name="dom" localSheetId="5" hidden="1">{"'OBT_6M_30_6'!$S$1:$AE$53"}</definedName>
    <definedName name="dom" localSheetId="6" hidden="1">{"'OBT_6M_30_6'!$S$1:$AE$53"}</definedName>
    <definedName name="dom" localSheetId="7" hidden="1">{"'OBT_6M_30_6'!$S$1:$AE$53"}</definedName>
    <definedName name="dom" localSheetId="8" hidden="1">{"'OBT_6M_30_6'!$S$1:$AE$53"}</definedName>
    <definedName name="dom" localSheetId="9" hidden="1">{"'OBT_6M_30_6'!$S$1:$AE$53"}</definedName>
    <definedName name="dom" localSheetId="10" hidden="1">{"'OBT_6M_30_6'!$S$1:$AE$53"}</definedName>
    <definedName name="dom" localSheetId="16" hidden="1">{"'OBT_6M_30_6'!$S$1:$AE$53"}</definedName>
    <definedName name="dom" localSheetId="17" hidden="1">{"'OBT_6M_30_6'!$S$1:$AE$53"}</definedName>
    <definedName name="dom" localSheetId="13" hidden="1">{"'OBT_6M_30_6'!$S$1:$AE$53"}</definedName>
    <definedName name="dom" localSheetId="14" hidden="1">{"'OBT_6M_30_6'!$S$1:$AE$53"}</definedName>
    <definedName name="dom" localSheetId="15" hidden="1">{"'OBT_6M_30_6'!$S$1:$AE$53"}</definedName>
    <definedName name="dom" localSheetId="12" hidden="1">{"'OBT_6M_30_6'!$S$1:$AE$53"}</definedName>
    <definedName name="dom" localSheetId="19" hidden="1">{"'OBT_6M_30_6'!$S$1:$AE$53"}</definedName>
    <definedName name="dom" localSheetId="18" hidden="1">{"'OBT_6M_30_6'!$S$1:$AE$53"}</definedName>
    <definedName name="dom" localSheetId="1" hidden="1">{"'OBT_6M_30_6'!$S$1:$AE$53"}</definedName>
    <definedName name="dom" localSheetId="11" hidden="1">{"'OBT_6M_30_6'!$S$1:$AE$53"}</definedName>
    <definedName name="dom" hidden="1">{"'OBT_6M_30_6'!$S$1:$AE$53"}</definedName>
    <definedName name="dopo" localSheetId="4">[26]!dopo</definedName>
    <definedName name="dopo" localSheetId="5">[26]!dopo</definedName>
    <definedName name="dopo" localSheetId="6">[26]!dopo</definedName>
    <definedName name="dopo" localSheetId="7">[26]!dopo</definedName>
    <definedName name="dopo" localSheetId="8">[26]!dopo</definedName>
    <definedName name="dopo" localSheetId="9">[26]!dopo</definedName>
    <definedName name="dopo" localSheetId="10">[26]!dopo</definedName>
    <definedName name="dopo" localSheetId="16">[26]!dopo</definedName>
    <definedName name="dopo" localSheetId="17">[26]!dopo</definedName>
    <definedName name="dopo" localSheetId="13">[26]!dopo</definedName>
    <definedName name="dopo" localSheetId="14">[26]!dopo</definedName>
    <definedName name="dopo" localSheetId="15">[26]!dopo</definedName>
    <definedName name="dopo" localSheetId="12">[26]!dopo</definedName>
    <definedName name="dopo" localSheetId="19">[26]!dopo</definedName>
    <definedName name="dopo" localSheetId="18">[26]!dopo</definedName>
    <definedName name="dopo" localSheetId="1">[26]!dopo</definedName>
    <definedName name="dopo" localSheetId="2">[26]!dopo</definedName>
    <definedName name="dopo" localSheetId="3">[26]!dopo</definedName>
    <definedName name="dopo" localSheetId="11">[26]!dopo</definedName>
    <definedName name="dopo">[26]!dopo</definedName>
    <definedName name="DSI" localSheetId="4">#REF!</definedName>
    <definedName name="DSI" localSheetId="5">#REF!</definedName>
    <definedName name="DSI" localSheetId="6">#REF!</definedName>
    <definedName name="DSI" localSheetId="7">#REF!</definedName>
    <definedName name="DSI" localSheetId="8">#REF!</definedName>
    <definedName name="DSI" localSheetId="9">#REF!</definedName>
    <definedName name="DSI" localSheetId="10">#REF!</definedName>
    <definedName name="DSI" localSheetId="16">#REF!</definedName>
    <definedName name="DSI" localSheetId="17">#REF!</definedName>
    <definedName name="DSI" localSheetId="13">#REF!</definedName>
    <definedName name="DSI" localSheetId="14">#REF!</definedName>
    <definedName name="DSI" localSheetId="15">#REF!</definedName>
    <definedName name="DSI" localSheetId="12">#REF!</definedName>
    <definedName name="DSI" localSheetId="19">#REF!</definedName>
    <definedName name="DSI" localSheetId="18">#REF!</definedName>
    <definedName name="DSI" localSheetId="1">#REF!</definedName>
    <definedName name="DSI" localSheetId="2">#REF!</definedName>
    <definedName name="DSI" localSheetId="3">#REF!</definedName>
    <definedName name="DSI" localSheetId="11">#REF!</definedName>
    <definedName name="DSI">#REF!</definedName>
    <definedName name="DU" localSheetId="4">#REF!</definedName>
    <definedName name="DU" localSheetId="5">#REF!</definedName>
    <definedName name="DU" localSheetId="6">#REF!</definedName>
    <definedName name="DU" localSheetId="7">#REF!</definedName>
    <definedName name="DU" localSheetId="8">#REF!</definedName>
    <definedName name="DU" localSheetId="9">#REF!</definedName>
    <definedName name="DU" localSheetId="10">#REF!</definedName>
    <definedName name="DU" localSheetId="16">#REF!</definedName>
    <definedName name="DU" localSheetId="17">#REF!</definedName>
    <definedName name="DU" localSheetId="13">#REF!</definedName>
    <definedName name="DU" localSheetId="14">#REF!</definedName>
    <definedName name="DU" localSheetId="15">#REF!</definedName>
    <definedName name="DU" localSheetId="12">#REF!</definedName>
    <definedName name="DU" localSheetId="19">#REF!</definedName>
    <definedName name="DU" localSheetId="18">#REF!</definedName>
    <definedName name="DU" localSheetId="1">#REF!</definedName>
    <definedName name="DU" localSheetId="2">#REF!</definedName>
    <definedName name="DU" localSheetId="3">#REF!</definedName>
    <definedName name="DU" localSheetId="11">#REF!</definedName>
    <definedName name="DU">#REF!</definedName>
    <definedName name="due" localSheetId="4">#REF!</definedName>
    <definedName name="due" localSheetId="5">#REF!</definedName>
    <definedName name="due" localSheetId="6">#REF!</definedName>
    <definedName name="due" localSheetId="7">#REF!</definedName>
    <definedName name="due" localSheetId="8">#REF!</definedName>
    <definedName name="due" localSheetId="9">#REF!</definedName>
    <definedName name="due" localSheetId="10">#REF!</definedName>
    <definedName name="due" localSheetId="16">#REF!</definedName>
    <definedName name="due" localSheetId="17">#REF!</definedName>
    <definedName name="due" localSheetId="13">#REF!</definedName>
    <definedName name="due" localSheetId="14">#REF!</definedName>
    <definedName name="due" localSheetId="15">#REF!</definedName>
    <definedName name="due" localSheetId="12">#REF!</definedName>
    <definedName name="due" localSheetId="19">#REF!</definedName>
    <definedName name="due" localSheetId="18">#REF!</definedName>
    <definedName name="due" localSheetId="1">#REF!</definedName>
    <definedName name="due" localSheetId="2">#REF!</definedName>
    <definedName name="due" localSheetId="3">#REF!</definedName>
    <definedName name="due" localSheetId="11">#REF!</definedName>
    <definedName name="due">#REF!</definedName>
    <definedName name="DUM" localSheetId="4">#REF!</definedName>
    <definedName name="DUM" localSheetId="5">#REF!</definedName>
    <definedName name="DUM" localSheetId="6">#REF!</definedName>
    <definedName name="DUM" localSheetId="7">#REF!</definedName>
    <definedName name="DUM" localSheetId="8">#REF!</definedName>
    <definedName name="DUM" localSheetId="9">#REF!</definedName>
    <definedName name="DUM" localSheetId="10">#REF!</definedName>
    <definedName name="DUM" localSheetId="16">#REF!</definedName>
    <definedName name="DUM" localSheetId="17">#REF!</definedName>
    <definedName name="DUM" localSheetId="13">#REF!</definedName>
    <definedName name="DUM" localSheetId="14">#REF!</definedName>
    <definedName name="DUM" localSheetId="15">#REF!</definedName>
    <definedName name="DUM" localSheetId="12">#REF!</definedName>
    <definedName name="DUM" localSheetId="19">#REF!</definedName>
    <definedName name="DUM" localSheetId="18">#REF!</definedName>
    <definedName name="DUM" localSheetId="1">#REF!</definedName>
    <definedName name="DUM" localSheetId="2">#REF!</definedName>
    <definedName name="DUM" localSheetId="3">#REF!</definedName>
    <definedName name="DUM" localSheetId="11">#REF!</definedName>
    <definedName name="DUM">#REF!</definedName>
    <definedName name="e" localSheetId="4">#REF!</definedName>
    <definedName name="e" localSheetId="5">#REF!</definedName>
    <definedName name="e" localSheetId="6">#REF!</definedName>
    <definedName name="e" localSheetId="7">#REF!</definedName>
    <definedName name="e" localSheetId="8">#REF!</definedName>
    <definedName name="e" localSheetId="9">#REF!</definedName>
    <definedName name="e" localSheetId="10">#REF!</definedName>
    <definedName name="e" localSheetId="16">#REF!</definedName>
    <definedName name="e" localSheetId="17">#REF!</definedName>
    <definedName name="e" localSheetId="13">#REF!</definedName>
    <definedName name="e" localSheetId="14">#REF!</definedName>
    <definedName name="e" localSheetId="15">#REF!</definedName>
    <definedName name="e" localSheetId="12">#REF!</definedName>
    <definedName name="e" localSheetId="19">#REF!</definedName>
    <definedName name="e" localSheetId="18">#REF!</definedName>
    <definedName name="e" localSheetId="1">#REF!</definedName>
    <definedName name="e" localSheetId="2">#REF!</definedName>
    <definedName name="e" localSheetId="3">#REF!</definedName>
    <definedName name="e" localSheetId="11">#REF!</definedName>
    <definedName name="e">#REF!</definedName>
    <definedName name="eee" localSheetId="4">[0]!SpreadCode.Button11_Click</definedName>
    <definedName name="eee" localSheetId="5">[0]!SpreadCode.Button11_Click</definedName>
    <definedName name="eee" localSheetId="6">[0]!SpreadCode.Button11_Click</definedName>
    <definedName name="eee" localSheetId="7">[0]!SpreadCode.Button11_Click</definedName>
    <definedName name="eee" localSheetId="8">[0]!SpreadCode.Button11_Click</definedName>
    <definedName name="eee" localSheetId="9">[0]!SpreadCode.Button11_Click</definedName>
    <definedName name="eee" localSheetId="10">[0]!SpreadCode.Button11_Click</definedName>
    <definedName name="eee" localSheetId="16">[0]!SpreadCode.Button11_Click</definedName>
    <definedName name="eee" localSheetId="17">[0]!SpreadCode.Button11_Click</definedName>
    <definedName name="eee" localSheetId="13">[0]!SpreadCode.Button11_Click</definedName>
    <definedName name="eee" localSheetId="14">[0]!SpreadCode.Button11_Click</definedName>
    <definedName name="eee" localSheetId="15">[0]!SpreadCode.Button11_Click</definedName>
    <definedName name="eee" localSheetId="12">[0]!SpreadCode.Button11_Click</definedName>
    <definedName name="eee" localSheetId="19">[0]!SpreadCode.Button11_Click</definedName>
    <definedName name="eee" localSheetId="18">[0]!SpreadCode.Button11_Click</definedName>
    <definedName name="eee" localSheetId="1">[0]!SpreadCode.Button11_Click</definedName>
    <definedName name="eee" localSheetId="2">[0]!SpreadCode.Button11_Click</definedName>
    <definedName name="eee" localSheetId="3">[0]!SpreadCode.Button11_Click</definedName>
    <definedName name="eee" localSheetId="11">[0]!SpreadCode.Button11_Click</definedName>
    <definedName name="eee">[0]!SpreadCode.Button11_Click</definedName>
    <definedName name="eeeeeeeeeeeeeeee">"Anno  "&amp;[8]!Anno-1</definedName>
    <definedName name="EF" localSheetId="4">#REF!</definedName>
    <definedName name="EF" localSheetId="5">#REF!</definedName>
    <definedName name="EF" localSheetId="6">#REF!</definedName>
    <definedName name="EF" localSheetId="7">#REF!</definedName>
    <definedName name="EF" localSheetId="8">#REF!</definedName>
    <definedName name="EF" localSheetId="9">#REF!</definedName>
    <definedName name="EF" localSheetId="10">#REF!</definedName>
    <definedName name="EF" localSheetId="16">#REF!</definedName>
    <definedName name="EF" localSheetId="17">#REF!</definedName>
    <definedName name="EF" localSheetId="13">#REF!</definedName>
    <definedName name="EF" localSheetId="14">#REF!</definedName>
    <definedName name="EF" localSheetId="15">#REF!</definedName>
    <definedName name="EF" localSheetId="12">#REF!</definedName>
    <definedName name="EF" localSheetId="19">#REF!</definedName>
    <definedName name="EF" localSheetId="18">#REF!</definedName>
    <definedName name="EF" localSheetId="1">#REF!</definedName>
    <definedName name="EF" localSheetId="2">#REF!</definedName>
    <definedName name="EF" localSheetId="3">#REF!</definedName>
    <definedName name="EF" localSheetId="11">#REF!</definedName>
    <definedName name="EF">#REF!</definedName>
    <definedName name="EndBaht" localSheetId="4">#REF!</definedName>
    <definedName name="EndBaht" localSheetId="5">#REF!</definedName>
    <definedName name="EndBaht" localSheetId="6">#REF!</definedName>
    <definedName name="EndBaht" localSheetId="7">#REF!</definedName>
    <definedName name="EndBaht" localSheetId="8">#REF!</definedName>
    <definedName name="EndBaht" localSheetId="9">#REF!</definedName>
    <definedName name="EndBaht" localSheetId="10">#REF!</definedName>
    <definedName name="EndBaht" localSheetId="16">#REF!</definedName>
    <definedName name="EndBaht" localSheetId="17">#REF!</definedName>
    <definedName name="EndBaht" localSheetId="13">#REF!</definedName>
    <definedName name="EndBaht" localSheetId="14">#REF!</definedName>
    <definedName name="EndBaht" localSheetId="15">#REF!</definedName>
    <definedName name="EndBaht" localSheetId="12">#REF!</definedName>
    <definedName name="EndBaht" localSheetId="19">#REF!</definedName>
    <definedName name="EndBaht" localSheetId="18">#REF!</definedName>
    <definedName name="EndBaht" localSheetId="1">#REF!</definedName>
    <definedName name="EndBaht" localSheetId="2">#REF!</definedName>
    <definedName name="EndBaht" localSheetId="3">#REF!</definedName>
    <definedName name="EndBaht" localSheetId="11">#REF!</definedName>
    <definedName name="EndBaht">#REF!</definedName>
    <definedName name="Engine_CKDCost" localSheetId="4">#REF!</definedName>
    <definedName name="Engine_CKDCost" localSheetId="5">#REF!</definedName>
    <definedName name="Engine_CKDCost" localSheetId="6">#REF!</definedName>
    <definedName name="Engine_CKDCost" localSheetId="7">#REF!</definedName>
    <definedName name="Engine_CKDCost" localSheetId="8">#REF!</definedName>
    <definedName name="Engine_CKDCost" localSheetId="9">#REF!</definedName>
    <definedName name="Engine_CKDCost" localSheetId="10">#REF!</definedName>
    <definedName name="Engine_CKDCost" localSheetId="16">#REF!</definedName>
    <definedName name="Engine_CKDCost" localSheetId="17">#REF!</definedName>
    <definedName name="Engine_CKDCost" localSheetId="13">#REF!</definedName>
    <definedName name="Engine_CKDCost" localSheetId="14">#REF!</definedName>
    <definedName name="Engine_CKDCost" localSheetId="15">#REF!</definedName>
    <definedName name="Engine_CKDCost" localSheetId="12">#REF!</definedName>
    <definedName name="Engine_CKDCost" localSheetId="19">#REF!</definedName>
    <definedName name="Engine_CKDCost" localSheetId="18">#REF!</definedName>
    <definedName name="Engine_CKDCost" localSheetId="1">#REF!</definedName>
    <definedName name="Engine_CKDCost" localSheetId="2">#REF!</definedName>
    <definedName name="Engine_CKDCost" localSheetId="3">#REF!</definedName>
    <definedName name="Engine_CKDCost" localSheetId="11">#REF!</definedName>
    <definedName name="Engine_CKDCost">#REF!</definedName>
    <definedName name="Engine_CKDCost_BigFourAvg" localSheetId="4">'[14]Allied Profits'!#REF!</definedName>
    <definedName name="Engine_CKDCost_BigFourAvg" localSheetId="5">'[14]Allied Profits'!#REF!</definedName>
    <definedName name="Engine_CKDCost_BigFourAvg" localSheetId="6">'[14]Allied Profits'!#REF!</definedName>
    <definedName name="Engine_CKDCost_BigFourAvg" localSheetId="7">'[14]Allied Profits'!#REF!</definedName>
    <definedName name="Engine_CKDCost_BigFourAvg" localSheetId="8">'[14]Allied Profits'!#REF!</definedName>
    <definedName name="Engine_CKDCost_BigFourAvg" localSheetId="9">'[14]Allied Profits'!#REF!</definedName>
    <definedName name="Engine_CKDCost_BigFourAvg" localSheetId="10">'[14]Allied Profits'!#REF!</definedName>
    <definedName name="Engine_CKDCost_BigFourAvg" localSheetId="16">'[14]Allied Profits'!#REF!</definedName>
    <definedName name="Engine_CKDCost_BigFourAvg" localSheetId="17">'[14]Allied Profits'!#REF!</definedName>
    <definedName name="Engine_CKDCost_BigFourAvg" localSheetId="13">'[14]Allied Profits'!#REF!</definedName>
    <definedName name="Engine_CKDCost_BigFourAvg" localSheetId="14">'[14]Allied Profits'!#REF!</definedName>
    <definedName name="Engine_CKDCost_BigFourAvg" localSheetId="15">'[14]Allied Profits'!#REF!</definedName>
    <definedName name="Engine_CKDCost_BigFourAvg" localSheetId="12">'[14]Allied Profits'!#REF!</definedName>
    <definedName name="Engine_CKDCost_BigFourAvg" localSheetId="19">'[14]Allied Profits'!#REF!</definedName>
    <definedName name="Engine_CKDCost_BigFourAvg" localSheetId="18">'[14]Allied Profits'!#REF!</definedName>
    <definedName name="Engine_CKDCost_BigFourAvg" localSheetId="1">'[14]Allied Profits'!#REF!</definedName>
    <definedName name="Engine_CKDCost_BigFourAvg" localSheetId="2">'[14]Allied Profits'!#REF!</definedName>
    <definedName name="Engine_CKDCost_BigFourAvg" localSheetId="3">'[14]Allied Profits'!#REF!</definedName>
    <definedName name="Engine_CKDCost_BigFourAvg" localSheetId="11">'[14]Allied Profits'!#REF!</definedName>
    <definedName name="Engine_CKDCost_BigFourAvg">'[14]Allied Profits'!#REF!</definedName>
    <definedName name="Engine_Cost_BigFiveAvg" localSheetId="4">'[14]Allied Profits'!#REF!</definedName>
    <definedName name="Engine_Cost_BigFiveAvg" localSheetId="5">'[14]Allied Profits'!#REF!</definedName>
    <definedName name="Engine_Cost_BigFiveAvg" localSheetId="6">'[14]Allied Profits'!#REF!</definedName>
    <definedName name="Engine_Cost_BigFiveAvg" localSheetId="7">'[14]Allied Profits'!#REF!</definedName>
    <definedName name="Engine_Cost_BigFiveAvg" localSheetId="8">'[14]Allied Profits'!#REF!</definedName>
    <definedName name="Engine_Cost_BigFiveAvg" localSheetId="9">'[14]Allied Profits'!#REF!</definedName>
    <definedName name="Engine_Cost_BigFiveAvg" localSheetId="10">'[14]Allied Profits'!#REF!</definedName>
    <definedName name="Engine_Cost_BigFiveAvg" localSheetId="16">'[14]Allied Profits'!#REF!</definedName>
    <definedName name="Engine_Cost_BigFiveAvg" localSheetId="17">'[14]Allied Profits'!#REF!</definedName>
    <definedName name="Engine_Cost_BigFiveAvg" localSheetId="13">'[14]Allied Profits'!#REF!</definedName>
    <definedName name="Engine_Cost_BigFiveAvg" localSheetId="14">'[14]Allied Profits'!#REF!</definedName>
    <definedName name="Engine_Cost_BigFiveAvg" localSheetId="15">'[14]Allied Profits'!#REF!</definedName>
    <definedName name="Engine_Cost_BigFiveAvg" localSheetId="12">'[14]Allied Profits'!#REF!</definedName>
    <definedName name="Engine_Cost_BigFiveAvg" localSheetId="19">'[14]Allied Profits'!#REF!</definedName>
    <definedName name="Engine_Cost_BigFiveAvg" localSheetId="18">'[14]Allied Profits'!#REF!</definedName>
    <definedName name="Engine_Cost_BigFiveAvg" localSheetId="1">'[14]Allied Profits'!#REF!</definedName>
    <definedName name="Engine_Cost_BigFiveAvg" localSheetId="2">'[14]Allied Profits'!#REF!</definedName>
    <definedName name="Engine_Cost_BigFiveAvg" localSheetId="3">'[14]Allied Profits'!#REF!</definedName>
    <definedName name="Engine_Cost_BigFiveAvg" localSheetId="11">'[14]Allied Profits'!#REF!</definedName>
    <definedName name="Engine_Cost_BigFiveAvg">'[14]Allied Profits'!#REF!</definedName>
    <definedName name="Engine_Cost_BigFourAvg" localSheetId="4">'[14]Allied Profits'!#REF!</definedName>
    <definedName name="Engine_Cost_BigFourAvg" localSheetId="5">'[14]Allied Profits'!#REF!</definedName>
    <definedName name="Engine_Cost_BigFourAvg" localSheetId="6">'[14]Allied Profits'!#REF!</definedName>
    <definedName name="Engine_Cost_BigFourAvg" localSheetId="7">'[14]Allied Profits'!#REF!</definedName>
    <definedName name="Engine_Cost_BigFourAvg" localSheetId="8">'[14]Allied Profits'!#REF!</definedName>
    <definedName name="Engine_Cost_BigFourAvg" localSheetId="9">'[14]Allied Profits'!#REF!</definedName>
    <definedName name="Engine_Cost_BigFourAvg" localSheetId="10">'[14]Allied Profits'!#REF!</definedName>
    <definedName name="Engine_Cost_BigFourAvg" localSheetId="16">'[14]Allied Profits'!#REF!</definedName>
    <definedName name="Engine_Cost_BigFourAvg" localSheetId="17">'[14]Allied Profits'!#REF!</definedName>
    <definedName name="Engine_Cost_BigFourAvg" localSheetId="13">'[14]Allied Profits'!#REF!</definedName>
    <definedName name="Engine_Cost_BigFourAvg" localSheetId="14">'[14]Allied Profits'!#REF!</definedName>
    <definedName name="Engine_Cost_BigFourAvg" localSheetId="15">'[14]Allied Profits'!#REF!</definedName>
    <definedName name="Engine_Cost_BigFourAvg" localSheetId="12">'[14]Allied Profits'!#REF!</definedName>
    <definedName name="Engine_Cost_BigFourAvg" localSheetId="19">'[14]Allied Profits'!#REF!</definedName>
    <definedName name="Engine_Cost_BigFourAvg" localSheetId="18">'[14]Allied Profits'!#REF!</definedName>
    <definedName name="Engine_Cost_BigFourAvg" localSheetId="1">'[14]Allied Profits'!#REF!</definedName>
    <definedName name="Engine_Cost_BigFourAvg" localSheetId="2">'[14]Allied Profits'!#REF!</definedName>
    <definedName name="Engine_Cost_BigFourAvg" localSheetId="3">'[14]Allied Profits'!#REF!</definedName>
    <definedName name="Engine_Cost_BigFourAvg" localSheetId="11">'[14]Allied Profits'!#REF!</definedName>
    <definedName name="Engine_Cost_BigFourAvg">'[14]Allied Profits'!#REF!</definedName>
    <definedName name="Ente" localSheetId="4">#REF!</definedName>
    <definedName name="Ente" localSheetId="5">#REF!</definedName>
    <definedName name="Ente" localSheetId="6">#REF!</definedName>
    <definedName name="Ente" localSheetId="7">#REF!</definedName>
    <definedName name="Ente" localSheetId="8">#REF!</definedName>
    <definedName name="Ente" localSheetId="9">#REF!</definedName>
    <definedName name="Ente" localSheetId="10">#REF!</definedName>
    <definedName name="Ente" localSheetId="16">#REF!</definedName>
    <definedName name="Ente" localSheetId="17">#REF!</definedName>
    <definedName name="Ente" localSheetId="13">#REF!</definedName>
    <definedName name="Ente" localSheetId="14">#REF!</definedName>
    <definedName name="Ente" localSheetId="15">#REF!</definedName>
    <definedName name="Ente" localSheetId="12">#REF!</definedName>
    <definedName name="Ente" localSheetId="19">#REF!</definedName>
    <definedName name="Ente" localSheetId="18">#REF!</definedName>
    <definedName name="Ente" localSheetId="1">#REF!</definedName>
    <definedName name="Ente" localSheetId="2">#REF!</definedName>
    <definedName name="Ente" localSheetId="3">#REF!</definedName>
    <definedName name="Ente" localSheetId="11">#REF!</definedName>
    <definedName name="Ente">#REF!</definedName>
    <definedName name="ERC" localSheetId="4">#REF!</definedName>
    <definedName name="ERC" localSheetId="5">#REF!</definedName>
    <definedName name="ERC" localSheetId="6">#REF!</definedName>
    <definedName name="ERC" localSheetId="7">#REF!</definedName>
    <definedName name="ERC" localSheetId="8">#REF!</definedName>
    <definedName name="ERC" localSheetId="9">#REF!</definedName>
    <definedName name="ERC" localSheetId="10">#REF!</definedName>
    <definedName name="ERC" localSheetId="16">#REF!</definedName>
    <definedName name="ERC" localSheetId="17">#REF!</definedName>
    <definedName name="ERC" localSheetId="13">#REF!</definedName>
    <definedName name="ERC" localSheetId="14">#REF!</definedName>
    <definedName name="ERC" localSheetId="15">#REF!</definedName>
    <definedName name="ERC" localSheetId="12">#REF!</definedName>
    <definedName name="ERC" localSheetId="19">#REF!</definedName>
    <definedName name="ERC" localSheetId="18">#REF!</definedName>
    <definedName name="ERC" localSheetId="1">#REF!</definedName>
    <definedName name="ERC" localSheetId="2">#REF!</definedName>
    <definedName name="ERC" localSheetId="3">#REF!</definedName>
    <definedName name="ERC" localSheetId="11">#REF!</definedName>
    <definedName name="ERC">#REF!</definedName>
    <definedName name="EU_Briefing">[27]Europei!$C$1:$F$39</definedName>
    <definedName name="EU_NS_Briefing" localSheetId="4">#REF!</definedName>
    <definedName name="EU_NS_Briefing" localSheetId="5">#REF!</definedName>
    <definedName name="EU_NS_Briefing" localSheetId="6">#REF!</definedName>
    <definedName name="EU_NS_Briefing" localSheetId="7">#REF!</definedName>
    <definedName name="EU_NS_Briefing" localSheetId="8">#REF!</definedName>
    <definedName name="EU_NS_Briefing" localSheetId="9">#REF!</definedName>
    <definedName name="EU_NS_Briefing" localSheetId="10">#REF!</definedName>
    <definedName name="EU_NS_Briefing" localSheetId="16">#REF!</definedName>
    <definedName name="EU_NS_Briefing" localSheetId="17">#REF!</definedName>
    <definedName name="EU_NS_Briefing" localSheetId="13">#REF!</definedName>
    <definedName name="EU_NS_Briefing" localSheetId="14">#REF!</definedName>
    <definedName name="EU_NS_Briefing" localSheetId="15">#REF!</definedName>
    <definedName name="EU_NS_Briefing" localSheetId="12">#REF!</definedName>
    <definedName name="EU_NS_Briefing" localSheetId="19">#REF!</definedName>
    <definedName name="EU_NS_Briefing" localSheetId="18">#REF!</definedName>
    <definedName name="EU_NS_Briefing" localSheetId="1">#REF!</definedName>
    <definedName name="EU_NS_Briefing" localSheetId="2">#REF!</definedName>
    <definedName name="EU_NS_Briefing" localSheetId="3">#REF!</definedName>
    <definedName name="EU_NS_Briefing" localSheetId="11">#REF!</definedName>
    <definedName name="EU_NS_Briefing">#REF!</definedName>
    <definedName name="EU_NS_Tutto" localSheetId="4">#REF!</definedName>
    <definedName name="EU_NS_Tutto" localSheetId="5">#REF!</definedName>
    <definedName name="EU_NS_Tutto" localSheetId="6">#REF!</definedName>
    <definedName name="EU_NS_Tutto" localSheetId="7">#REF!</definedName>
    <definedName name="EU_NS_Tutto" localSheetId="8">#REF!</definedName>
    <definedName name="EU_NS_Tutto" localSheetId="9">#REF!</definedName>
    <definedName name="EU_NS_Tutto" localSheetId="10">#REF!</definedName>
    <definedName name="EU_NS_Tutto" localSheetId="16">#REF!</definedName>
    <definedName name="EU_NS_Tutto" localSheetId="17">#REF!</definedName>
    <definedName name="EU_NS_Tutto" localSheetId="13">#REF!</definedName>
    <definedName name="EU_NS_Tutto" localSheetId="14">#REF!</definedName>
    <definedName name="EU_NS_Tutto" localSheetId="15">#REF!</definedName>
    <definedName name="EU_NS_Tutto" localSheetId="12">#REF!</definedName>
    <definedName name="EU_NS_Tutto" localSheetId="19">#REF!</definedName>
    <definedName name="EU_NS_Tutto" localSheetId="18">#REF!</definedName>
    <definedName name="EU_NS_Tutto" localSheetId="1">#REF!</definedName>
    <definedName name="EU_NS_Tutto" localSheetId="2">#REF!</definedName>
    <definedName name="EU_NS_Tutto" localSheetId="3">#REF!</definedName>
    <definedName name="EU_NS_Tutto" localSheetId="11">#REF!</definedName>
    <definedName name="EU_NS_Tutto">#REF!</definedName>
    <definedName name="EU_tutto">[27]Europei!$B$1:$L$39</definedName>
    <definedName name="europei" localSheetId="4">#REF!</definedName>
    <definedName name="europei" localSheetId="5">#REF!</definedName>
    <definedName name="europei" localSheetId="6">#REF!</definedName>
    <definedName name="europei" localSheetId="7">#REF!</definedName>
    <definedName name="europei" localSheetId="8">#REF!</definedName>
    <definedName name="europei" localSheetId="9">#REF!</definedName>
    <definedName name="europei" localSheetId="10">#REF!</definedName>
    <definedName name="europei" localSheetId="16">#REF!</definedName>
    <definedName name="europei" localSheetId="17">#REF!</definedName>
    <definedName name="europei" localSheetId="13">#REF!</definedName>
    <definedName name="europei" localSheetId="14">#REF!</definedName>
    <definedName name="europei" localSheetId="15">#REF!</definedName>
    <definedName name="europei" localSheetId="12">#REF!</definedName>
    <definedName name="europei" localSheetId="19">#REF!</definedName>
    <definedName name="europei" localSheetId="18">#REF!</definedName>
    <definedName name="europei" localSheetId="1">#REF!</definedName>
    <definedName name="europei" localSheetId="2">#REF!</definedName>
    <definedName name="europei" localSheetId="3">#REF!</definedName>
    <definedName name="europei" localSheetId="11">#REF!</definedName>
    <definedName name="europei">#REF!</definedName>
    <definedName name="ewrweqr" localSheetId="4">_a1Z,_a2Z</definedName>
    <definedName name="ewrweqr" localSheetId="5">_a1Z,_a2Z</definedName>
    <definedName name="ewrweqr" localSheetId="6">_a1Z,_a2Z</definedName>
    <definedName name="ewrweqr" localSheetId="7">_a1Z,_a2Z</definedName>
    <definedName name="ewrweqr" localSheetId="8">_a1Z,_a2Z</definedName>
    <definedName name="ewrweqr" localSheetId="9">_a1Z,_a2Z</definedName>
    <definedName name="ewrweqr" localSheetId="10">_a1Z,_a2Z</definedName>
    <definedName name="ewrweqr" localSheetId="16">_a1Z,_a2Z</definedName>
    <definedName name="ewrweqr" localSheetId="17">_a1Z,_a2Z</definedName>
    <definedName name="ewrweqr" localSheetId="13">_a1Z,_a2Z</definedName>
    <definedName name="ewrweqr" localSheetId="14">_a1Z,_a2Z</definedName>
    <definedName name="ewrweqr" localSheetId="15">_a1Z,_a2Z</definedName>
    <definedName name="ewrweqr" localSheetId="12">_a1Z,_a2Z</definedName>
    <definedName name="ewrweqr" localSheetId="19">_a1Z,_a2Z</definedName>
    <definedName name="ewrweqr" localSheetId="18">_a1Z,_a2Z</definedName>
    <definedName name="ewrweqr" localSheetId="1">_a1Z,_a2Z</definedName>
    <definedName name="ewrweqr" localSheetId="2">_a1Z,_a2Z</definedName>
    <definedName name="ewrweqr" localSheetId="3">_a1Z,_a2Z</definedName>
    <definedName name="ewrweqr" localSheetId="11">_a1Z,_a2Z</definedName>
    <definedName name="ewrweqr">_a1Z,_a2Z</definedName>
    <definedName name="Exchange_Rate">'[28]Spider Preiseingabe'!$L$2</definedName>
    <definedName name="_xlnm.Extract">[29]mat.!$B$33</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6">#REF!</definedName>
    <definedName name="f" localSheetId="17">#REF!</definedName>
    <definedName name="f" localSheetId="13">#REF!</definedName>
    <definedName name="f" localSheetId="14">#REF!</definedName>
    <definedName name="f" localSheetId="15">#REF!</definedName>
    <definedName name="f" localSheetId="12">#REF!</definedName>
    <definedName name="f" localSheetId="19">#REF!</definedName>
    <definedName name="f" localSheetId="18">#REF!</definedName>
    <definedName name="f" localSheetId="1">#REF!</definedName>
    <definedName name="f" localSheetId="2">#REF!</definedName>
    <definedName name="f" localSheetId="3">#REF!</definedName>
    <definedName name="f" localSheetId="11">#REF!</definedName>
    <definedName name="f">#REF!</definedName>
    <definedName name="f3_seg">'[1]Pivotf3+9_vc'!$A$25:$A$30</definedName>
    <definedName name="f3_vc_m">'[1]Pivotf3+9_vc'!$B$25:$M$30</definedName>
    <definedName name="f3_vc_m_it">'[24]Pivotf3+9_vc_it'!$B$25:$M$30</definedName>
    <definedName name="f3_vc_p">'[1]Pivotf3+9_vc'!$B$71:$M$76</definedName>
    <definedName name="f3_vc_p_it">'[24]Pivotf3+9_vc_it'!$B$66:$M$71</definedName>
    <definedName name="f3m">'[1]Pivotf3+9'!$B$31:$M$42</definedName>
    <definedName name="f3m_it">'[24]Pivotf3+9_it'!$B$31:$M$42</definedName>
    <definedName name="f3p">'[1]Pivotf3+9'!$B$80:$M$91</definedName>
    <definedName name="f3p_it">'[24]Pivotf3+9_it'!$B$86:$M$97</definedName>
    <definedName name="f3trim">'[30]Pivotf3+9'!$B$121:$F$132</definedName>
    <definedName name="F3TRIMIT">'[30]Pivotf3+9_it'!$B$116:$F$127</definedName>
    <definedName name="F3TRIMVC">'[30]Pivotf3+9_vc'!$B$91:$F$96</definedName>
    <definedName name="F3TRIMVCIT">'[30]Pivotf3+9_vc_it'!$B$81:$F$86</definedName>
    <definedName name="FABB1" localSheetId="4">#REF!</definedName>
    <definedName name="FABB1" localSheetId="5">#REF!</definedName>
    <definedName name="FABB1" localSheetId="6">#REF!</definedName>
    <definedName name="FABB1" localSheetId="7">#REF!</definedName>
    <definedName name="FABB1" localSheetId="8">#REF!</definedName>
    <definedName name="FABB1" localSheetId="9">#REF!</definedName>
    <definedName name="FABB1" localSheetId="10">#REF!</definedName>
    <definedName name="FABB1" localSheetId="16">#REF!</definedName>
    <definedName name="FABB1" localSheetId="17">#REF!</definedName>
    <definedName name="FABB1" localSheetId="13">#REF!</definedName>
    <definedName name="FABB1" localSheetId="14">#REF!</definedName>
    <definedName name="FABB1" localSheetId="15">#REF!</definedName>
    <definedName name="FABB1" localSheetId="12">#REF!</definedName>
    <definedName name="FABB1" localSheetId="19">#REF!</definedName>
    <definedName name="FABB1" localSheetId="18">#REF!</definedName>
    <definedName name="FABB1" localSheetId="1">#REF!</definedName>
    <definedName name="FABB1" localSheetId="2">#REF!</definedName>
    <definedName name="FABB1" localSheetId="3">#REF!</definedName>
    <definedName name="FABB1" localSheetId="11">#REF!</definedName>
    <definedName name="FABB1">#REF!</definedName>
    <definedName name="FABB2" localSheetId="4">#REF!</definedName>
    <definedName name="FABB2" localSheetId="5">#REF!</definedName>
    <definedName name="FABB2" localSheetId="6">#REF!</definedName>
    <definedName name="FABB2" localSheetId="7">#REF!</definedName>
    <definedName name="FABB2" localSheetId="8">#REF!</definedName>
    <definedName name="FABB2" localSheetId="9">#REF!</definedName>
    <definedName name="FABB2" localSheetId="10">#REF!</definedName>
    <definedName name="FABB2" localSheetId="16">#REF!</definedName>
    <definedName name="FABB2" localSheetId="17">#REF!</definedName>
    <definedName name="FABB2" localSheetId="13">#REF!</definedName>
    <definedName name="FABB2" localSheetId="14">#REF!</definedName>
    <definedName name="FABB2" localSheetId="15">#REF!</definedName>
    <definedName name="FABB2" localSheetId="12">#REF!</definedName>
    <definedName name="FABB2" localSheetId="19">#REF!</definedName>
    <definedName name="FABB2" localSheetId="18">#REF!</definedName>
    <definedName name="FABB2" localSheetId="1">#REF!</definedName>
    <definedName name="FABB2" localSheetId="2">#REF!</definedName>
    <definedName name="FABB2" localSheetId="3">#REF!</definedName>
    <definedName name="FABB2" localSheetId="11">#REF!</definedName>
    <definedName name="FABB2">#REF!</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4">#REF!</definedName>
    <definedName name="FeatureValues" localSheetId="5">#REF!</definedName>
    <definedName name="FeatureValues" localSheetId="6">#REF!</definedName>
    <definedName name="FeatureValues" localSheetId="7">#REF!</definedName>
    <definedName name="FeatureValues" localSheetId="8">#REF!</definedName>
    <definedName name="FeatureValues" localSheetId="9">#REF!</definedName>
    <definedName name="FeatureValues" localSheetId="10">#REF!</definedName>
    <definedName name="FeatureValues" localSheetId="16">#REF!</definedName>
    <definedName name="FeatureValues" localSheetId="17">#REF!</definedName>
    <definedName name="FeatureValues" localSheetId="13">#REF!</definedName>
    <definedName name="FeatureValues" localSheetId="14">#REF!</definedName>
    <definedName name="FeatureValues" localSheetId="15">#REF!</definedName>
    <definedName name="FeatureValues" localSheetId="12">#REF!</definedName>
    <definedName name="FeatureValues" localSheetId="19">#REF!</definedName>
    <definedName name="FeatureValues" localSheetId="18">#REF!</definedName>
    <definedName name="FeatureValues" localSheetId="1">#REF!</definedName>
    <definedName name="FeatureValues" localSheetId="2">#REF!</definedName>
    <definedName name="FeatureValues" localSheetId="3">#REF!</definedName>
    <definedName name="FeatureValues" localSheetId="11">#REF!</definedName>
    <definedName name="FeatureValues">#REF!</definedName>
    <definedName name="FEB" localSheetId="4">#REF!</definedName>
    <definedName name="FEB" localSheetId="5">#REF!</definedName>
    <definedName name="FEB" localSheetId="6">#REF!</definedName>
    <definedName name="FEB" localSheetId="7">#REF!</definedName>
    <definedName name="FEB" localSheetId="8">#REF!</definedName>
    <definedName name="FEB" localSheetId="9">#REF!</definedName>
    <definedName name="FEB" localSheetId="10">#REF!</definedName>
    <definedName name="FEB" localSheetId="16">#REF!</definedName>
    <definedName name="FEB" localSheetId="17">#REF!</definedName>
    <definedName name="FEB" localSheetId="13">#REF!</definedName>
    <definedName name="FEB" localSheetId="14">#REF!</definedName>
    <definedName name="FEB" localSheetId="15">#REF!</definedName>
    <definedName name="FEB" localSheetId="12">#REF!</definedName>
    <definedName name="FEB" localSheetId="19">#REF!</definedName>
    <definedName name="FEB" localSheetId="18">#REF!</definedName>
    <definedName name="FEB" localSheetId="1">#REF!</definedName>
    <definedName name="FEB" localSheetId="2">#REF!</definedName>
    <definedName name="FEB" localSheetId="3">#REF!</definedName>
    <definedName name="FEB" localSheetId="11">#REF!</definedName>
    <definedName name="FEB">#REF!</definedName>
    <definedName name="FF">[6]SEI!$B$46</definedName>
    <definedName name="fff">'[31]Vers_TOP(16)'!$A$1:$R$139</definedName>
    <definedName name="ffff" localSheetId="4">#REF!</definedName>
    <definedName name="ffff" localSheetId="5">#REF!</definedName>
    <definedName name="ffff" localSheetId="6">#REF!</definedName>
    <definedName name="ffff" localSheetId="7">#REF!</definedName>
    <definedName name="ffff" localSheetId="8">#REF!</definedName>
    <definedName name="ffff" localSheetId="9">#REF!</definedName>
    <definedName name="ffff" localSheetId="10">#REF!</definedName>
    <definedName name="ffff" localSheetId="16">#REF!</definedName>
    <definedName name="ffff" localSheetId="17">#REF!</definedName>
    <definedName name="ffff" localSheetId="13">#REF!</definedName>
    <definedName name="ffff" localSheetId="14">#REF!</definedName>
    <definedName name="ffff" localSheetId="15">#REF!</definedName>
    <definedName name="ffff" localSheetId="12">#REF!</definedName>
    <definedName name="ffff" localSheetId="19">#REF!</definedName>
    <definedName name="ffff" localSheetId="18">#REF!</definedName>
    <definedName name="ffff" localSheetId="1">#REF!</definedName>
    <definedName name="ffff" localSheetId="2">#REF!</definedName>
    <definedName name="ffff" localSheetId="3">#REF!</definedName>
    <definedName name="ffff" localSheetId="11">#REF!</definedName>
    <definedName name="ffff">#REF!</definedName>
    <definedName name="fffff" localSheetId="4">#REF!</definedName>
    <definedName name="fffff" localSheetId="5">#REF!</definedName>
    <definedName name="fffff" localSheetId="6">#REF!</definedName>
    <definedName name="fffff" localSheetId="7">#REF!</definedName>
    <definedName name="fffff" localSheetId="8">#REF!</definedName>
    <definedName name="fffff" localSheetId="9">#REF!</definedName>
    <definedName name="fffff" localSheetId="10">#REF!</definedName>
    <definedName name="fffff" localSheetId="16">#REF!</definedName>
    <definedName name="fffff" localSheetId="17">#REF!</definedName>
    <definedName name="fffff" localSheetId="13">#REF!</definedName>
    <definedName name="fffff" localSheetId="14">#REF!</definedName>
    <definedName name="fffff" localSheetId="15">#REF!</definedName>
    <definedName name="fffff" localSheetId="12">#REF!</definedName>
    <definedName name="fffff" localSheetId="19">#REF!</definedName>
    <definedName name="fffff" localSheetId="18">#REF!</definedName>
    <definedName name="fffff" localSheetId="1">#REF!</definedName>
    <definedName name="fffff" localSheetId="2">#REF!</definedName>
    <definedName name="fffff" localSheetId="3">#REF!</definedName>
    <definedName name="fffff" localSheetId="11">#REF!</definedName>
    <definedName name="fffff">#REF!</definedName>
    <definedName name="fffffffff" localSheetId="4">#REF!</definedName>
    <definedName name="fffffffff" localSheetId="5">#REF!</definedName>
    <definedName name="fffffffff" localSheetId="6">#REF!</definedName>
    <definedName name="fffffffff" localSheetId="7">#REF!</definedName>
    <definedName name="fffffffff" localSheetId="8">#REF!</definedName>
    <definedName name="fffffffff" localSheetId="9">#REF!</definedName>
    <definedName name="fffffffff" localSheetId="10">#REF!</definedName>
    <definedName name="fffffffff" localSheetId="16">#REF!</definedName>
    <definedName name="fffffffff" localSheetId="17">#REF!</definedName>
    <definedName name="fffffffff" localSheetId="13">#REF!</definedName>
    <definedName name="fffffffff" localSheetId="14">#REF!</definedName>
    <definedName name="fffffffff" localSheetId="15">#REF!</definedName>
    <definedName name="fffffffff" localSheetId="12">#REF!</definedName>
    <definedName name="fffffffff" localSheetId="19">#REF!</definedName>
    <definedName name="fffffffff" localSheetId="18">#REF!</definedName>
    <definedName name="fffffffff" localSheetId="1">#REF!</definedName>
    <definedName name="fffffffff" localSheetId="2">#REF!</definedName>
    <definedName name="fffffffff" localSheetId="3">#REF!</definedName>
    <definedName name="fffffffff" localSheetId="11">#REF!</definedName>
    <definedName name="fffffffff">#REF!</definedName>
    <definedName name="ffffffffff" localSheetId="4">#REF!</definedName>
    <definedName name="ffffffffff" localSheetId="5">#REF!</definedName>
    <definedName name="ffffffffff" localSheetId="6">#REF!</definedName>
    <definedName name="ffffffffff" localSheetId="7">#REF!</definedName>
    <definedName name="ffffffffff" localSheetId="8">#REF!</definedName>
    <definedName name="ffffffffff" localSheetId="9">#REF!</definedName>
    <definedName name="ffffffffff" localSheetId="10">#REF!</definedName>
    <definedName name="ffffffffff" localSheetId="16">#REF!</definedName>
    <definedName name="ffffffffff" localSheetId="17">#REF!</definedName>
    <definedName name="ffffffffff" localSheetId="13">#REF!</definedName>
    <definedName name="ffffffffff" localSheetId="14">#REF!</definedName>
    <definedName name="ffffffffff" localSheetId="15">#REF!</definedName>
    <definedName name="ffffffffff" localSheetId="12">#REF!</definedName>
    <definedName name="ffffffffff" localSheetId="19">#REF!</definedName>
    <definedName name="ffffffffff" localSheetId="18">#REF!</definedName>
    <definedName name="ffffffffff" localSheetId="1">#REF!</definedName>
    <definedName name="ffffffffff" localSheetId="2">#REF!</definedName>
    <definedName name="ffffffffff" localSheetId="3">#REF!</definedName>
    <definedName name="ffffffffff" localSheetId="11">#REF!</definedName>
    <definedName name="ffffffffff">#REF!</definedName>
    <definedName name="ffffffffffff" localSheetId="4">#REF!</definedName>
    <definedName name="ffffffffffff" localSheetId="5">#REF!</definedName>
    <definedName name="ffffffffffff" localSheetId="6">#REF!</definedName>
    <definedName name="ffffffffffff" localSheetId="7">#REF!</definedName>
    <definedName name="ffffffffffff" localSheetId="8">#REF!</definedName>
    <definedName name="ffffffffffff" localSheetId="9">#REF!</definedName>
    <definedName name="ffffffffffff" localSheetId="10">#REF!</definedName>
    <definedName name="ffffffffffff" localSheetId="16">#REF!</definedName>
    <definedName name="ffffffffffff" localSheetId="17">#REF!</definedName>
    <definedName name="ffffffffffff" localSheetId="13">#REF!</definedName>
    <definedName name="ffffffffffff" localSheetId="14">#REF!</definedName>
    <definedName name="ffffffffffff" localSheetId="15">#REF!</definedName>
    <definedName name="ffffffffffff" localSheetId="12">#REF!</definedName>
    <definedName name="ffffffffffff" localSheetId="19">#REF!</definedName>
    <definedName name="ffffffffffff" localSheetId="18">#REF!</definedName>
    <definedName name="ffffffffffff" localSheetId="1">#REF!</definedName>
    <definedName name="ffffffffffff" localSheetId="2">#REF!</definedName>
    <definedName name="ffffffffffff" localSheetId="3">#REF!</definedName>
    <definedName name="ffffffffffff" localSheetId="11">#REF!</definedName>
    <definedName name="ffffffffffff">#REF!</definedName>
    <definedName name="ffffffffffffff" localSheetId="4">#REF!</definedName>
    <definedName name="ffffffffffffff" localSheetId="5">#REF!</definedName>
    <definedName name="ffffffffffffff" localSheetId="6">#REF!</definedName>
    <definedName name="ffffffffffffff" localSheetId="7">#REF!</definedName>
    <definedName name="ffffffffffffff" localSheetId="8">#REF!</definedName>
    <definedName name="ffffffffffffff" localSheetId="9">#REF!</definedName>
    <definedName name="ffffffffffffff" localSheetId="10">#REF!</definedName>
    <definedName name="ffffffffffffff" localSheetId="16">#REF!</definedName>
    <definedName name="ffffffffffffff" localSheetId="17">#REF!</definedName>
    <definedName name="ffffffffffffff" localSheetId="13">#REF!</definedName>
    <definedName name="ffffffffffffff" localSheetId="14">#REF!</definedName>
    <definedName name="ffffffffffffff" localSheetId="15">#REF!</definedName>
    <definedName name="ffffffffffffff" localSheetId="12">#REF!</definedName>
    <definedName name="ffffffffffffff" localSheetId="19">#REF!</definedName>
    <definedName name="ffffffffffffff" localSheetId="18">#REF!</definedName>
    <definedName name="ffffffffffffff" localSheetId="1">#REF!</definedName>
    <definedName name="ffffffffffffff" localSheetId="2">#REF!</definedName>
    <definedName name="ffffffffffffff" localSheetId="3">#REF!</definedName>
    <definedName name="ffffffffffffff" localSheetId="11">#REF!</definedName>
    <definedName name="ffffffffffffff">#REF!</definedName>
    <definedName name="fffffffffffffff" localSheetId="4">#REF!</definedName>
    <definedName name="fffffffffffffff" localSheetId="5">#REF!</definedName>
    <definedName name="fffffffffffffff" localSheetId="6">#REF!</definedName>
    <definedName name="fffffffffffffff" localSheetId="7">#REF!</definedName>
    <definedName name="fffffffffffffff" localSheetId="8">#REF!</definedName>
    <definedName name="fffffffffffffff" localSheetId="9">#REF!</definedName>
    <definedName name="fffffffffffffff" localSheetId="10">#REF!</definedName>
    <definedName name="fffffffffffffff" localSheetId="16">#REF!</definedName>
    <definedName name="fffffffffffffff" localSheetId="17">#REF!</definedName>
    <definedName name="fffffffffffffff" localSheetId="13">#REF!</definedName>
    <definedName name="fffffffffffffff" localSheetId="14">#REF!</definedName>
    <definedName name="fffffffffffffff" localSheetId="15">#REF!</definedName>
    <definedName name="fffffffffffffff" localSheetId="12">#REF!</definedName>
    <definedName name="fffffffffffffff" localSheetId="19">#REF!</definedName>
    <definedName name="fffffffffffffff" localSheetId="18">#REF!</definedName>
    <definedName name="fffffffffffffff" localSheetId="1">#REF!</definedName>
    <definedName name="fffffffffffffff" localSheetId="2">#REF!</definedName>
    <definedName name="fffffffffffffff" localSheetId="3">#REF!</definedName>
    <definedName name="fffffffffffffff" localSheetId="11">#REF!</definedName>
    <definedName name="fffffffffffffff">#REF!</definedName>
    <definedName name="ffffffffffffffff" localSheetId="4">#REF!</definedName>
    <definedName name="ffffffffffffffff" localSheetId="5">#REF!</definedName>
    <definedName name="ffffffffffffffff" localSheetId="6">#REF!</definedName>
    <definedName name="ffffffffffffffff" localSheetId="7">#REF!</definedName>
    <definedName name="ffffffffffffffff" localSheetId="8">#REF!</definedName>
    <definedName name="ffffffffffffffff" localSheetId="9">#REF!</definedName>
    <definedName name="ffffffffffffffff" localSheetId="10">#REF!</definedName>
    <definedName name="ffffffffffffffff" localSheetId="16">#REF!</definedName>
    <definedName name="ffffffffffffffff" localSheetId="17">#REF!</definedName>
    <definedName name="ffffffffffffffff" localSheetId="13">#REF!</definedName>
    <definedName name="ffffffffffffffff" localSheetId="14">#REF!</definedName>
    <definedName name="ffffffffffffffff" localSheetId="15">#REF!</definedName>
    <definedName name="ffffffffffffffff" localSheetId="12">#REF!</definedName>
    <definedName name="ffffffffffffffff" localSheetId="19">#REF!</definedName>
    <definedName name="ffffffffffffffff" localSheetId="18">#REF!</definedName>
    <definedName name="ffffffffffffffff" localSheetId="1">#REF!</definedName>
    <definedName name="ffffffffffffffff" localSheetId="2">#REF!</definedName>
    <definedName name="ffffffffffffffff" localSheetId="3">#REF!</definedName>
    <definedName name="ffffffffffffffff" localSheetId="11">#REF!</definedName>
    <definedName name="ffffffffffffffff">#REF!</definedName>
    <definedName name="FIALAN1" localSheetId="4">#REF!</definedName>
    <definedName name="FIALAN1" localSheetId="5">#REF!</definedName>
    <definedName name="FIALAN1" localSheetId="6">#REF!</definedName>
    <definedName name="FIALAN1" localSheetId="7">#REF!</definedName>
    <definedName name="FIALAN1" localSheetId="8">#REF!</definedName>
    <definedName name="FIALAN1" localSheetId="9">#REF!</definedName>
    <definedName name="FIALAN1" localSheetId="10">#REF!</definedName>
    <definedName name="FIALAN1" localSheetId="16">#REF!</definedName>
    <definedName name="FIALAN1" localSheetId="17">#REF!</definedName>
    <definedName name="FIALAN1" localSheetId="13">#REF!</definedName>
    <definedName name="FIALAN1" localSheetId="14">#REF!</definedName>
    <definedName name="FIALAN1" localSheetId="15">#REF!</definedName>
    <definedName name="FIALAN1" localSheetId="12">#REF!</definedName>
    <definedName name="FIALAN1" localSheetId="19">#REF!</definedName>
    <definedName name="FIALAN1" localSheetId="18">#REF!</definedName>
    <definedName name="FIALAN1" localSheetId="1">#REF!</definedName>
    <definedName name="FIALAN1" localSheetId="2">#REF!</definedName>
    <definedName name="FIALAN1" localSheetId="3">#REF!</definedName>
    <definedName name="FIALAN1" localSheetId="11">#REF!</definedName>
    <definedName name="FIALAN1">#REF!</definedName>
    <definedName name="FIALAN2" localSheetId="4">#REF!</definedName>
    <definedName name="FIALAN2" localSheetId="5">#REF!</definedName>
    <definedName name="FIALAN2" localSheetId="6">#REF!</definedName>
    <definedName name="FIALAN2" localSheetId="7">#REF!</definedName>
    <definedName name="FIALAN2" localSheetId="8">#REF!</definedName>
    <definedName name="FIALAN2" localSheetId="9">#REF!</definedName>
    <definedName name="FIALAN2" localSheetId="10">#REF!</definedName>
    <definedName name="FIALAN2" localSheetId="16">#REF!</definedName>
    <definedName name="FIALAN2" localSheetId="17">#REF!</definedName>
    <definedName name="FIALAN2" localSheetId="13">#REF!</definedName>
    <definedName name="FIALAN2" localSheetId="14">#REF!</definedName>
    <definedName name="FIALAN2" localSheetId="15">#REF!</definedName>
    <definedName name="FIALAN2" localSheetId="12">#REF!</definedName>
    <definedName name="FIALAN2" localSheetId="19">#REF!</definedName>
    <definedName name="FIALAN2" localSheetId="18">#REF!</definedName>
    <definedName name="FIALAN2" localSheetId="1">#REF!</definedName>
    <definedName name="FIALAN2" localSheetId="2">#REF!</definedName>
    <definedName name="FIALAN2" localSheetId="3">#REF!</definedName>
    <definedName name="FIALAN2" localSheetId="11">#REF!</definedName>
    <definedName name="FIALAN2">#REF!</definedName>
    <definedName name="FIATZONENR" localSheetId="4">#REF!</definedName>
    <definedName name="FIATZONENR" localSheetId="5">#REF!</definedName>
    <definedName name="FIATZONENR" localSheetId="6">#REF!</definedName>
    <definedName name="FIATZONENR" localSheetId="7">#REF!</definedName>
    <definedName name="FIATZONENR" localSheetId="8">#REF!</definedName>
    <definedName name="FIATZONENR" localSheetId="9">#REF!</definedName>
    <definedName name="FIATZONENR" localSheetId="10">#REF!</definedName>
    <definedName name="FIATZONENR" localSheetId="16">#REF!</definedName>
    <definedName name="FIATZONENR" localSheetId="17">#REF!</definedName>
    <definedName name="FIATZONENR" localSheetId="13">#REF!</definedName>
    <definedName name="FIATZONENR" localSheetId="14">#REF!</definedName>
    <definedName name="FIATZONENR" localSheetId="15">#REF!</definedName>
    <definedName name="FIATZONENR" localSheetId="12">#REF!</definedName>
    <definedName name="FIATZONENR" localSheetId="19">#REF!</definedName>
    <definedName name="FIATZONENR" localSheetId="18">#REF!</definedName>
    <definedName name="FIATZONENR" localSheetId="1">#REF!</definedName>
    <definedName name="FIATZONENR" localSheetId="2">#REF!</definedName>
    <definedName name="FIATZONENR" localSheetId="3">#REF!</definedName>
    <definedName name="FIATZONENR" localSheetId="11">#REF!</definedName>
    <definedName name="FIATZONENR">#REF!</definedName>
    <definedName name="FID_01">[17]Punto!$AG$348</definedName>
    <definedName name="FID_02">[17]Punto!$AH$348</definedName>
    <definedName name="FID_03">[17]Punto!$AI$348</definedName>
    <definedName name="FID_04">[17]Punto!$AJ$348</definedName>
    <definedName name="FID_05">[17]Punto!$AK$348</definedName>
    <definedName name="FID_06">[17]Punto!$AL$348</definedName>
    <definedName name="filna" localSheetId="4" hidden="1">{"'OBT_6M_30_6'!$S$1:$AE$53"}</definedName>
    <definedName name="filna" localSheetId="5" hidden="1">{"'OBT_6M_30_6'!$S$1:$AE$53"}</definedName>
    <definedName name="filna" localSheetId="6" hidden="1">{"'OBT_6M_30_6'!$S$1:$AE$53"}</definedName>
    <definedName name="filna" localSheetId="7" hidden="1">{"'OBT_6M_30_6'!$S$1:$AE$53"}</definedName>
    <definedName name="filna" localSheetId="8" hidden="1">{"'OBT_6M_30_6'!$S$1:$AE$53"}</definedName>
    <definedName name="filna" localSheetId="9" hidden="1">{"'OBT_6M_30_6'!$S$1:$AE$53"}</definedName>
    <definedName name="filna" localSheetId="10" hidden="1">{"'OBT_6M_30_6'!$S$1:$AE$53"}</definedName>
    <definedName name="filna" localSheetId="16" hidden="1">{"'OBT_6M_30_6'!$S$1:$AE$53"}</definedName>
    <definedName name="filna" localSheetId="17" hidden="1">{"'OBT_6M_30_6'!$S$1:$AE$53"}</definedName>
    <definedName name="filna" localSheetId="13" hidden="1">{"'OBT_6M_30_6'!$S$1:$AE$53"}</definedName>
    <definedName name="filna" localSheetId="14" hidden="1">{"'OBT_6M_30_6'!$S$1:$AE$53"}</definedName>
    <definedName name="filna" localSheetId="15" hidden="1">{"'OBT_6M_30_6'!$S$1:$AE$53"}</definedName>
    <definedName name="filna" localSheetId="12" hidden="1">{"'OBT_6M_30_6'!$S$1:$AE$53"}</definedName>
    <definedName name="filna" localSheetId="19" hidden="1">{"'OBT_6M_30_6'!$S$1:$AE$53"}</definedName>
    <definedName name="filna" localSheetId="18" hidden="1">{"'OBT_6M_30_6'!$S$1:$AE$53"}</definedName>
    <definedName name="filna" localSheetId="1" hidden="1">{"'OBT_6M_30_6'!$S$1:$AE$53"}</definedName>
    <definedName name="filna" localSheetId="11" hidden="1">{"'OBT_6M_30_6'!$S$1:$AE$53"}</definedName>
    <definedName name="filna" hidden="1">{"'OBT_6M_30_6'!$S$1:$AE$53"}</definedName>
    <definedName name="fine" localSheetId="4">#REF!</definedName>
    <definedName name="fine" localSheetId="5">#REF!</definedName>
    <definedName name="fine" localSheetId="6">#REF!</definedName>
    <definedName name="fine" localSheetId="7">#REF!</definedName>
    <definedName name="fine" localSheetId="8">#REF!</definedName>
    <definedName name="fine" localSheetId="9">#REF!</definedName>
    <definedName name="fine" localSheetId="10">#REF!</definedName>
    <definedName name="fine" localSheetId="16">#REF!</definedName>
    <definedName name="fine" localSheetId="17">#REF!</definedName>
    <definedName name="fine" localSheetId="13">#REF!</definedName>
    <definedName name="fine" localSheetId="14">#REF!</definedName>
    <definedName name="fine" localSheetId="15">#REF!</definedName>
    <definedName name="fine" localSheetId="12">#REF!</definedName>
    <definedName name="fine" localSheetId="19">#REF!</definedName>
    <definedName name="fine" localSheetId="18">#REF!</definedName>
    <definedName name="fine" localSheetId="1">#REF!</definedName>
    <definedName name="fine" localSheetId="2">#REF!</definedName>
    <definedName name="fine" localSheetId="3">#REF!</definedName>
    <definedName name="fine" localSheetId="11">#REF!</definedName>
    <definedName name="fine">#REF!</definedName>
    <definedName name="FINE_TABELLA" localSheetId="4">#REF!</definedName>
    <definedName name="FINE_TABELLA" localSheetId="5">#REF!</definedName>
    <definedName name="FINE_TABELLA" localSheetId="6">#REF!</definedName>
    <definedName name="FINE_TABELLA" localSheetId="7">#REF!</definedName>
    <definedName name="FINE_TABELLA" localSheetId="8">#REF!</definedName>
    <definedName name="FINE_TABELLA" localSheetId="9">#REF!</definedName>
    <definedName name="FINE_TABELLA" localSheetId="10">#REF!</definedName>
    <definedName name="FINE_TABELLA" localSheetId="16">#REF!</definedName>
    <definedName name="FINE_TABELLA" localSheetId="17">#REF!</definedName>
    <definedName name="FINE_TABELLA" localSheetId="13">#REF!</definedName>
    <definedName name="FINE_TABELLA" localSheetId="14">#REF!</definedName>
    <definedName name="FINE_TABELLA" localSheetId="15">#REF!</definedName>
    <definedName name="FINE_TABELLA" localSheetId="12">#REF!</definedName>
    <definedName name="FINE_TABELLA" localSheetId="19">#REF!</definedName>
    <definedName name="FINE_TABELLA" localSheetId="18">#REF!</definedName>
    <definedName name="FINE_TABELLA" localSheetId="1">#REF!</definedName>
    <definedName name="FINE_TABELLA" localSheetId="2">#REF!</definedName>
    <definedName name="FINE_TABELLA" localSheetId="3">#REF!</definedName>
    <definedName name="FINE_TABELLA" localSheetId="11">#REF!</definedName>
    <definedName name="FINE_TABELLA">#REF!</definedName>
    <definedName name="FIRE_01">[17]Punto!$AG$304</definedName>
    <definedName name="FIRE_02">[17]Punto!$AH$304</definedName>
    <definedName name="FIRE_03">[17]Punto!$AI$304</definedName>
    <definedName name="FIRE_04">[17]Punto!$AJ$304</definedName>
    <definedName name="FIRE_05">[17]Punto!$AK$304</definedName>
    <definedName name="FIRE_06">[17]Punto!$AL$304</definedName>
    <definedName name="FIRE_07">[17]Punto!$AM$304</definedName>
    <definedName name="FLAG" localSheetId="4">#REF!</definedName>
    <definedName name="FLAG" localSheetId="5">#REF!</definedName>
    <definedName name="FLAG" localSheetId="6">#REF!</definedName>
    <definedName name="FLAG" localSheetId="7">#REF!</definedName>
    <definedName name="FLAG" localSheetId="8">#REF!</definedName>
    <definedName name="FLAG" localSheetId="9">#REF!</definedName>
    <definedName name="FLAG" localSheetId="10">#REF!</definedName>
    <definedName name="FLAG" localSheetId="16">#REF!</definedName>
    <definedName name="FLAG" localSheetId="17">#REF!</definedName>
    <definedName name="FLAG" localSheetId="13">#REF!</definedName>
    <definedName name="FLAG" localSheetId="14">#REF!</definedName>
    <definedName name="FLAG" localSheetId="15">#REF!</definedName>
    <definedName name="FLAG" localSheetId="12">#REF!</definedName>
    <definedName name="FLAG" localSheetId="19">#REF!</definedName>
    <definedName name="FLAG" localSheetId="18">#REF!</definedName>
    <definedName name="FLAG" localSheetId="1">#REF!</definedName>
    <definedName name="FLAG" localSheetId="2">#REF!</definedName>
    <definedName name="FLAG" localSheetId="3">#REF!</definedName>
    <definedName name="FLAG" localSheetId="11">#REF!</definedName>
    <definedName name="FLAG">#REF!</definedName>
    <definedName name="FLEX" localSheetId="4">#REF!</definedName>
    <definedName name="FLEX" localSheetId="5">#REF!</definedName>
    <definedName name="FLEX" localSheetId="6">#REF!</definedName>
    <definedName name="FLEX" localSheetId="7">#REF!</definedName>
    <definedName name="FLEX" localSheetId="8">#REF!</definedName>
    <definedName name="FLEX" localSheetId="9">#REF!</definedName>
    <definedName name="FLEX" localSheetId="10">#REF!</definedName>
    <definedName name="FLEX" localSheetId="16">#REF!</definedName>
    <definedName name="FLEX" localSheetId="17">#REF!</definedName>
    <definedName name="FLEX" localSheetId="13">#REF!</definedName>
    <definedName name="FLEX" localSheetId="14">#REF!</definedName>
    <definedName name="FLEX" localSheetId="15">#REF!</definedName>
    <definedName name="FLEX" localSheetId="12">#REF!</definedName>
    <definedName name="FLEX" localSheetId="19">#REF!</definedName>
    <definedName name="FLEX" localSheetId="18">#REF!</definedName>
    <definedName name="FLEX" localSheetId="1">#REF!</definedName>
    <definedName name="FLEX" localSheetId="2">#REF!</definedName>
    <definedName name="FLEX" localSheetId="3">#REF!</definedName>
    <definedName name="FLEX" localSheetId="11">#REF!</definedName>
    <definedName name="FLEX">#REF!</definedName>
    <definedName name="focus" localSheetId="4">#REF!</definedName>
    <definedName name="focus" localSheetId="5">#REF!</definedName>
    <definedName name="focus" localSheetId="6">#REF!</definedName>
    <definedName name="focus" localSheetId="7">#REF!</definedName>
    <definedName name="focus" localSheetId="8">#REF!</definedName>
    <definedName name="focus" localSheetId="9">#REF!</definedName>
    <definedName name="focus" localSheetId="10">#REF!</definedName>
    <definedName name="focus" localSheetId="16">#REF!</definedName>
    <definedName name="focus" localSheetId="17">#REF!</definedName>
    <definedName name="focus" localSheetId="13">#REF!</definedName>
    <definedName name="focus" localSheetId="14">#REF!</definedName>
    <definedName name="focus" localSheetId="15">#REF!</definedName>
    <definedName name="focus" localSheetId="12">#REF!</definedName>
    <definedName name="focus" localSheetId="19">#REF!</definedName>
    <definedName name="focus" localSheetId="18">#REF!</definedName>
    <definedName name="focus" localSheetId="1">#REF!</definedName>
    <definedName name="focus" localSheetId="2">#REF!</definedName>
    <definedName name="focus" localSheetId="3">#REF!</definedName>
    <definedName name="focus" localSheetId="11">#REF!</definedName>
    <definedName name="focus">#REF!</definedName>
    <definedName name="foglio" localSheetId="4">#REF!</definedName>
    <definedName name="foglio" localSheetId="5">#REF!</definedName>
    <definedName name="foglio" localSheetId="6">#REF!</definedName>
    <definedName name="foglio" localSheetId="7">#REF!</definedName>
    <definedName name="foglio" localSheetId="8">#REF!</definedName>
    <definedName name="foglio" localSheetId="9">#REF!</definedName>
    <definedName name="foglio" localSheetId="10">#REF!</definedName>
    <definedName name="foglio" localSheetId="16">#REF!</definedName>
    <definedName name="foglio" localSheetId="17">#REF!</definedName>
    <definedName name="foglio" localSheetId="13">#REF!</definedName>
    <definedName name="foglio" localSheetId="14">#REF!</definedName>
    <definedName name="foglio" localSheetId="15">#REF!</definedName>
    <definedName name="foglio" localSheetId="12">#REF!</definedName>
    <definedName name="foglio" localSheetId="19">#REF!</definedName>
    <definedName name="foglio" localSheetId="18">#REF!</definedName>
    <definedName name="foglio" localSheetId="1">#REF!</definedName>
    <definedName name="foglio" localSheetId="2">#REF!</definedName>
    <definedName name="foglio" localSheetId="3">#REF!</definedName>
    <definedName name="foglio" localSheetId="11">#REF!</definedName>
    <definedName name="foglio">#REF!</definedName>
    <definedName name="FOGLIO1" localSheetId="4">#REF!</definedName>
    <definedName name="FOGLIO1" localSheetId="5">#REF!</definedName>
    <definedName name="FOGLIO1" localSheetId="6">#REF!</definedName>
    <definedName name="FOGLIO1" localSheetId="7">#REF!</definedName>
    <definedName name="FOGLIO1" localSheetId="8">#REF!</definedName>
    <definedName name="FOGLIO1" localSheetId="9">#REF!</definedName>
    <definedName name="FOGLIO1" localSheetId="10">#REF!</definedName>
    <definedName name="FOGLIO1" localSheetId="16">#REF!</definedName>
    <definedName name="FOGLIO1" localSheetId="17">#REF!</definedName>
    <definedName name="FOGLIO1" localSheetId="13">#REF!</definedName>
    <definedName name="FOGLIO1" localSheetId="14">#REF!</definedName>
    <definedName name="FOGLIO1" localSheetId="15">#REF!</definedName>
    <definedName name="FOGLIO1" localSheetId="12">#REF!</definedName>
    <definedName name="FOGLIO1" localSheetId="19">#REF!</definedName>
    <definedName name="FOGLIO1" localSheetId="18">#REF!</definedName>
    <definedName name="FOGLIO1" localSheetId="1">#REF!</definedName>
    <definedName name="FOGLIO1" localSheetId="2">#REF!</definedName>
    <definedName name="FOGLIO1" localSheetId="3">#REF!</definedName>
    <definedName name="FOGLIO1" localSheetId="11">#REF!</definedName>
    <definedName name="FOGLIO1">#REF!</definedName>
    <definedName name="FOGLIO10" localSheetId="4">#REF!</definedName>
    <definedName name="FOGLIO10" localSheetId="5">#REF!</definedName>
    <definedName name="FOGLIO10" localSheetId="6">#REF!</definedName>
    <definedName name="FOGLIO10" localSheetId="7">#REF!</definedName>
    <definedName name="FOGLIO10" localSheetId="8">#REF!</definedName>
    <definedName name="FOGLIO10" localSheetId="9">#REF!</definedName>
    <definedName name="FOGLIO10" localSheetId="10">#REF!</definedName>
    <definedName name="FOGLIO10" localSheetId="16">#REF!</definedName>
    <definedName name="FOGLIO10" localSheetId="17">#REF!</definedName>
    <definedName name="FOGLIO10" localSheetId="13">#REF!</definedName>
    <definedName name="FOGLIO10" localSheetId="14">#REF!</definedName>
    <definedName name="FOGLIO10" localSheetId="15">#REF!</definedName>
    <definedName name="FOGLIO10" localSheetId="12">#REF!</definedName>
    <definedName name="FOGLIO10" localSheetId="19">#REF!</definedName>
    <definedName name="FOGLIO10" localSheetId="18">#REF!</definedName>
    <definedName name="FOGLIO10" localSheetId="1">#REF!</definedName>
    <definedName name="FOGLIO10" localSheetId="2">#REF!</definedName>
    <definedName name="FOGLIO10" localSheetId="3">#REF!</definedName>
    <definedName name="FOGLIO10" localSheetId="11">#REF!</definedName>
    <definedName name="FOGLIO10">#REF!</definedName>
    <definedName name="FOGLIO11" localSheetId="4">#REF!</definedName>
    <definedName name="FOGLIO11" localSheetId="5">#REF!</definedName>
    <definedName name="FOGLIO11" localSheetId="6">#REF!</definedName>
    <definedName name="FOGLIO11" localSheetId="7">#REF!</definedName>
    <definedName name="FOGLIO11" localSheetId="8">#REF!</definedName>
    <definedName name="FOGLIO11" localSheetId="9">#REF!</definedName>
    <definedName name="FOGLIO11" localSheetId="10">#REF!</definedName>
    <definedName name="FOGLIO11" localSheetId="16">#REF!</definedName>
    <definedName name="FOGLIO11" localSheetId="17">#REF!</definedName>
    <definedName name="FOGLIO11" localSheetId="13">#REF!</definedName>
    <definedName name="FOGLIO11" localSheetId="14">#REF!</definedName>
    <definedName name="FOGLIO11" localSheetId="15">#REF!</definedName>
    <definedName name="FOGLIO11" localSheetId="12">#REF!</definedName>
    <definedName name="FOGLIO11" localSheetId="19">#REF!</definedName>
    <definedName name="FOGLIO11" localSheetId="18">#REF!</definedName>
    <definedName name="FOGLIO11" localSheetId="1">#REF!</definedName>
    <definedName name="FOGLIO11" localSheetId="2">#REF!</definedName>
    <definedName name="FOGLIO11" localSheetId="3">#REF!</definedName>
    <definedName name="FOGLIO11" localSheetId="11">#REF!</definedName>
    <definedName name="FOGLIO11">#REF!</definedName>
    <definedName name="foglio2" localSheetId="4">[3]Riepilogo!#REF!</definedName>
    <definedName name="foglio2" localSheetId="5">[3]Riepilogo!#REF!</definedName>
    <definedName name="foglio2" localSheetId="6">[3]Riepilogo!#REF!</definedName>
    <definedName name="foglio2" localSheetId="7">[3]Riepilogo!#REF!</definedName>
    <definedName name="foglio2" localSheetId="8">[3]Riepilogo!#REF!</definedName>
    <definedName name="foglio2" localSheetId="9">[3]Riepilogo!#REF!</definedName>
    <definedName name="foglio2" localSheetId="10">[3]Riepilogo!#REF!</definedName>
    <definedName name="foglio2" localSheetId="16">[3]Riepilogo!#REF!</definedName>
    <definedName name="foglio2" localSheetId="17">[3]Riepilogo!#REF!</definedName>
    <definedName name="foglio2" localSheetId="13">[3]Riepilogo!#REF!</definedName>
    <definedName name="foglio2" localSheetId="14">[3]Riepilogo!#REF!</definedName>
    <definedName name="foglio2" localSheetId="15">[3]Riepilogo!#REF!</definedName>
    <definedName name="foglio2" localSheetId="12">[3]Riepilogo!#REF!</definedName>
    <definedName name="foglio2" localSheetId="19">[3]Riepilogo!#REF!</definedName>
    <definedName name="foglio2" localSheetId="18">[3]Riepilogo!#REF!</definedName>
    <definedName name="foglio2" localSheetId="1">[3]Riepilogo!#REF!</definedName>
    <definedName name="foglio2" localSheetId="2">[3]Riepilogo!#REF!</definedName>
    <definedName name="foglio2" localSheetId="3">[3]Riepilogo!#REF!</definedName>
    <definedName name="foglio2" localSheetId="11">[3]Riepilogo!#REF!</definedName>
    <definedName name="foglio2">[3]Riepilogo!#REF!</definedName>
    <definedName name="foglio3" localSheetId="4">[3]Riepilogo!#REF!</definedName>
    <definedName name="foglio3" localSheetId="5">[3]Riepilogo!#REF!</definedName>
    <definedName name="foglio3" localSheetId="6">[3]Riepilogo!#REF!</definedName>
    <definedName name="foglio3" localSheetId="7">[3]Riepilogo!#REF!</definedName>
    <definedName name="foglio3" localSheetId="8">[3]Riepilogo!#REF!</definedName>
    <definedName name="foglio3" localSheetId="9">[3]Riepilogo!#REF!</definedName>
    <definedName name="foglio3" localSheetId="10">[3]Riepilogo!#REF!</definedName>
    <definedName name="foglio3" localSheetId="16">[3]Riepilogo!#REF!</definedName>
    <definedName name="foglio3" localSheetId="17">[3]Riepilogo!#REF!</definedName>
    <definedName name="foglio3" localSheetId="13">[3]Riepilogo!#REF!</definedName>
    <definedName name="foglio3" localSheetId="14">[3]Riepilogo!#REF!</definedName>
    <definedName name="foglio3" localSheetId="15">[3]Riepilogo!#REF!</definedName>
    <definedName name="foglio3" localSheetId="12">[3]Riepilogo!#REF!</definedName>
    <definedName name="foglio3" localSheetId="19">[3]Riepilogo!#REF!</definedName>
    <definedName name="foglio3" localSheetId="18">[3]Riepilogo!#REF!</definedName>
    <definedName name="foglio3" localSheetId="1">[3]Riepilogo!#REF!</definedName>
    <definedName name="foglio3" localSheetId="2">[3]Riepilogo!#REF!</definedName>
    <definedName name="foglio3" localSheetId="3">[3]Riepilogo!#REF!</definedName>
    <definedName name="foglio3" localSheetId="11">[3]Riepilogo!#REF!</definedName>
    <definedName name="foglio3">[3]Riepilogo!#REF!</definedName>
    <definedName name="foglio4" localSheetId="4">[3]Riepilogo!#REF!</definedName>
    <definedName name="foglio4" localSheetId="5">[3]Riepilogo!#REF!</definedName>
    <definedName name="foglio4" localSheetId="6">[3]Riepilogo!#REF!</definedName>
    <definedName name="foglio4" localSheetId="7">[3]Riepilogo!#REF!</definedName>
    <definedName name="foglio4" localSheetId="8">[3]Riepilogo!#REF!</definedName>
    <definedName name="foglio4" localSheetId="9">[3]Riepilogo!#REF!</definedName>
    <definedName name="foglio4" localSheetId="10">[3]Riepilogo!#REF!</definedName>
    <definedName name="foglio4" localSheetId="16">[3]Riepilogo!#REF!</definedName>
    <definedName name="foglio4" localSheetId="17">[3]Riepilogo!#REF!</definedName>
    <definedName name="foglio4" localSheetId="13">[3]Riepilogo!#REF!</definedName>
    <definedName name="foglio4" localSheetId="14">[3]Riepilogo!#REF!</definedName>
    <definedName name="foglio4" localSheetId="15">[3]Riepilogo!#REF!</definedName>
    <definedName name="foglio4" localSheetId="12">[3]Riepilogo!#REF!</definedName>
    <definedName name="foglio4" localSheetId="19">[3]Riepilogo!#REF!</definedName>
    <definedName name="foglio4" localSheetId="18">[3]Riepilogo!#REF!</definedName>
    <definedName name="foglio4" localSheetId="1">[3]Riepilogo!#REF!</definedName>
    <definedName name="foglio4" localSheetId="2">[3]Riepilogo!#REF!</definedName>
    <definedName name="foglio4" localSheetId="3">[3]Riepilogo!#REF!</definedName>
    <definedName name="foglio4" localSheetId="11">[3]Riepilogo!#REF!</definedName>
    <definedName name="foglio4">[3]Riepilogo!#REF!</definedName>
    <definedName name="FOGLIO5" localSheetId="4">[3]Riepilogo!#REF!</definedName>
    <definedName name="FOGLIO5" localSheetId="5">[3]Riepilogo!#REF!</definedName>
    <definedName name="FOGLIO5" localSheetId="6">[3]Riepilogo!#REF!</definedName>
    <definedName name="FOGLIO5" localSheetId="7">[3]Riepilogo!#REF!</definedName>
    <definedName name="FOGLIO5" localSheetId="8">[3]Riepilogo!#REF!</definedName>
    <definedName name="FOGLIO5" localSheetId="9">[3]Riepilogo!#REF!</definedName>
    <definedName name="FOGLIO5" localSheetId="10">[3]Riepilogo!#REF!</definedName>
    <definedName name="FOGLIO5" localSheetId="16">[3]Riepilogo!#REF!</definedName>
    <definedName name="FOGLIO5" localSheetId="17">[3]Riepilogo!#REF!</definedName>
    <definedName name="FOGLIO5" localSheetId="13">[3]Riepilogo!#REF!</definedName>
    <definedName name="FOGLIO5" localSheetId="14">[3]Riepilogo!#REF!</definedName>
    <definedName name="FOGLIO5" localSheetId="15">[3]Riepilogo!#REF!</definedName>
    <definedName name="FOGLIO5" localSheetId="12">[3]Riepilogo!#REF!</definedName>
    <definedName name="FOGLIO5" localSheetId="19">[3]Riepilogo!#REF!</definedName>
    <definedName name="FOGLIO5" localSheetId="18">[3]Riepilogo!#REF!</definedName>
    <definedName name="FOGLIO5" localSheetId="1">[3]Riepilogo!#REF!</definedName>
    <definedName name="FOGLIO5" localSheetId="2">[3]Riepilogo!#REF!</definedName>
    <definedName name="FOGLIO5" localSheetId="3">[3]Riepilogo!#REF!</definedName>
    <definedName name="FOGLIO5" localSheetId="11">[3]Riepilogo!#REF!</definedName>
    <definedName name="FOGLIO5">[3]Riepilogo!#REF!</definedName>
    <definedName name="FOGLIO6" localSheetId="4">[3]Riepilogo!#REF!</definedName>
    <definedName name="FOGLIO6" localSheetId="5">[3]Riepilogo!#REF!</definedName>
    <definedName name="FOGLIO6" localSheetId="6">[3]Riepilogo!#REF!</definedName>
    <definedName name="FOGLIO6" localSheetId="7">[3]Riepilogo!#REF!</definedName>
    <definedName name="FOGLIO6" localSheetId="8">[3]Riepilogo!#REF!</definedName>
    <definedName name="FOGLIO6" localSheetId="9">[3]Riepilogo!#REF!</definedName>
    <definedName name="FOGLIO6" localSheetId="10">[3]Riepilogo!#REF!</definedName>
    <definedName name="FOGLIO6" localSheetId="16">[3]Riepilogo!#REF!</definedName>
    <definedName name="FOGLIO6" localSheetId="17">[3]Riepilogo!#REF!</definedName>
    <definedName name="FOGLIO6" localSheetId="13">[3]Riepilogo!#REF!</definedName>
    <definedName name="FOGLIO6" localSheetId="14">[3]Riepilogo!#REF!</definedName>
    <definedName name="FOGLIO6" localSheetId="15">[3]Riepilogo!#REF!</definedName>
    <definedName name="FOGLIO6" localSheetId="12">[3]Riepilogo!#REF!</definedName>
    <definedName name="FOGLIO6" localSheetId="19">[3]Riepilogo!#REF!</definedName>
    <definedName name="FOGLIO6" localSheetId="18">[3]Riepilogo!#REF!</definedName>
    <definedName name="FOGLIO6" localSheetId="1">[3]Riepilogo!#REF!</definedName>
    <definedName name="FOGLIO6" localSheetId="2">[3]Riepilogo!#REF!</definedName>
    <definedName name="FOGLIO6" localSheetId="3">[3]Riepilogo!#REF!</definedName>
    <definedName name="FOGLIO6" localSheetId="11">[3]Riepilogo!#REF!</definedName>
    <definedName name="FOGLIO6">[3]Riepilogo!#REF!</definedName>
    <definedName name="FOGLIO7" localSheetId="4">[3]Riepilogo!#REF!</definedName>
    <definedName name="FOGLIO7" localSheetId="5">[3]Riepilogo!#REF!</definedName>
    <definedName name="FOGLIO7" localSheetId="6">[3]Riepilogo!#REF!</definedName>
    <definedName name="FOGLIO7" localSheetId="7">[3]Riepilogo!#REF!</definedName>
    <definedName name="FOGLIO7" localSheetId="8">[3]Riepilogo!#REF!</definedName>
    <definedName name="FOGLIO7" localSheetId="9">[3]Riepilogo!#REF!</definedName>
    <definedName name="FOGLIO7" localSheetId="10">[3]Riepilogo!#REF!</definedName>
    <definedName name="FOGLIO7" localSheetId="16">[3]Riepilogo!#REF!</definedName>
    <definedName name="FOGLIO7" localSheetId="17">[3]Riepilogo!#REF!</definedName>
    <definedName name="FOGLIO7" localSheetId="13">[3]Riepilogo!#REF!</definedName>
    <definedName name="FOGLIO7" localSheetId="14">[3]Riepilogo!#REF!</definedName>
    <definedName name="FOGLIO7" localSheetId="15">[3]Riepilogo!#REF!</definedName>
    <definedName name="FOGLIO7" localSheetId="12">[3]Riepilogo!#REF!</definedName>
    <definedName name="FOGLIO7" localSheetId="19">[3]Riepilogo!#REF!</definedName>
    <definedName name="FOGLIO7" localSheetId="18">[3]Riepilogo!#REF!</definedName>
    <definedName name="FOGLIO7" localSheetId="1">[3]Riepilogo!#REF!</definedName>
    <definedName name="FOGLIO7" localSheetId="2">[3]Riepilogo!#REF!</definedName>
    <definedName name="FOGLIO7" localSheetId="3">[3]Riepilogo!#REF!</definedName>
    <definedName name="FOGLIO7" localSheetId="11">[3]Riepilogo!#REF!</definedName>
    <definedName name="FOGLIO7">[3]Riepilogo!#REF!</definedName>
    <definedName name="FOGLIO8" localSheetId="4">[3]Riepilogo!#REF!</definedName>
    <definedName name="FOGLIO8" localSheetId="5">[3]Riepilogo!#REF!</definedName>
    <definedName name="FOGLIO8" localSheetId="6">[3]Riepilogo!#REF!</definedName>
    <definedName name="FOGLIO8" localSheetId="7">[3]Riepilogo!#REF!</definedName>
    <definedName name="FOGLIO8" localSheetId="8">[3]Riepilogo!#REF!</definedName>
    <definedName name="FOGLIO8" localSheetId="9">[3]Riepilogo!#REF!</definedName>
    <definedName name="FOGLIO8" localSheetId="10">[3]Riepilogo!#REF!</definedName>
    <definedName name="FOGLIO8" localSheetId="16">[3]Riepilogo!#REF!</definedName>
    <definedName name="FOGLIO8" localSheetId="17">[3]Riepilogo!#REF!</definedName>
    <definedName name="FOGLIO8" localSheetId="13">[3]Riepilogo!#REF!</definedName>
    <definedName name="FOGLIO8" localSheetId="14">[3]Riepilogo!#REF!</definedName>
    <definedName name="FOGLIO8" localSheetId="15">[3]Riepilogo!#REF!</definedName>
    <definedName name="FOGLIO8" localSheetId="12">[3]Riepilogo!#REF!</definedName>
    <definedName name="FOGLIO8" localSheetId="19">[3]Riepilogo!#REF!</definedName>
    <definedName name="FOGLIO8" localSheetId="18">[3]Riepilogo!#REF!</definedName>
    <definedName name="FOGLIO8" localSheetId="1">[3]Riepilogo!#REF!</definedName>
    <definedName name="FOGLIO8" localSheetId="2">[3]Riepilogo!#REF!</definedName>
    <definedName name="FOGLIO8" localSheetId="3">[3]Riepilogo!#REF!</definedName>
    <definedName name="FOGLIO8" localSheetId="11">[3]Riepilogo!#REF!</definedName>
    <definedName name="FOGLIO8">[3]Riepilogo!#REF!</definedName>
    <definedName name="FOGLIO9" localSheetId="4">#REF!</definedName>
    <definedName name="FOGLIO9" localSheetId="5">#REF!</definedName>
    <definedName name="FOGLIO9" localSheetId="6">#REF!</definedName>
    <definedName name="FOGLIO9" localSheetId="7">#REF!</definedName>
    <definedName name="FOGLIO9" localSheetId="8">#REF!</definedName>
    <definedName name="FOGLIO9" localSheetId="9">#REF!</definedName>
    <definedName name="FOGLIO9" localSheetId="10">#REF!</definedName>
    <definedName name="FOGLIO9" localSheetId="16">#REF!</definedName>
    <definedName name="FOGLIO9" localSheetId="17">#REF!</definedName>
    <definedName name="FOGLIO9" localSheetId="13">#REF!</definedName>
    <definedName name="FOGLIO9" localSheetId="14">#REF!</definedName>
    <definedName name="FOGLIO9" localSheetId="15">#REF!</definedName>
    <definedName name="FOGLIO9" localSheetId="12">#REF!</definedName>
    <definedName name="FOGLIO9" localSheetId="19">#REF!</definedName>
    <definedName name="FOGLIO9" localSheetId="18">#REF!</definedName>
    <definedName name="FOGLIO9" localSheetId="1">#REF!</definedName>
    <definedName name="FOGLIO9" localSheetId="2">#REF!</definedName>
    <definedName name="FOGLIO9" localSheetId="3">#REF!</definedName>
    <definedName name="FOGLIO9" localSheetId="11">#REF!</definedName>
    <definedName name="FOGLIO9">#REF!</definedName>
    <definedName name="FordPre">'[28]Spider Preiseingabe'!$B$4:$B$23</definedName>
    <definedName name="FordPrePre">'[28]Spider Preiseingabe'!$C$4:$C$23</definedName>
    <definedName name="FordPro">'[28]Spider Preiseingabe'!$E$4:$E$23</definedName>
    <definedName name="FordProPre">'[28]Spider Preiseingabe'!$F$4:$F$23</definedName>
    <definedName name="Form.ALggmmaa">"AL  "&amp;INDEX([32]!Mesi,MONTH([32]!Data),2)&amp;"/"&amp;MONTH([32]!Data)&amp;"/"&amp;[32]!Anno</definedName>
    <definedName name="Form.ALggmmaaPrec">"AL  "&amp;INDEX([32]!Mesi,MONTH([32]!Data),2)&amp;"/"&amp;MONTH([32]!Data)&amp;"/"&amp;[32]!Anno-1</definedName>
    <definedName name="Form.Anno">"Anno  "&amp;[32]!Anno</definedName>
    <definedName name="Form.AnnoPrec">"Anno  "&amp;[32]!Anno-1</definedName>
    <definedName name="Form.Mese">[32]!Mese&amp;" "&amp;[32]!Anno</definedName>
    <definedName name="Form.Quota" localSheetId="4">IF(#REF!=0,0,#REF!*#REF!/#REF!)</definedName>
    <definedName name="Form.Quota" localSheetId="5">IF(#REF!=0,0,#REF!*#REF!/#REF!)</definedName>
    <definedName name="Form.Quota" localSheetId="6">IF(#REF!=0,0,#REF!*#REF!/#REF!)</definedName>
    <definedName name="Form.Quota" localSheetId="7">IF(#REF!=0,0,#REF!*#REF!/#REF!)</definedName>
    <definedName name="Form.Quota" localSheetId="8">IF(#REF!=0,0,#REF!*#REF!/#REF!)</definedName>
    <definedName name="Form.Quota" localSheetId="9">IF(#REF!=0,0,#REF!*#REF!/#REF!)</definedName>
    <definedName name="Form.Quota" localSheetId="10">IF(#REF!=0,0,#REF!*#REF!/#REF!)</definedName>
    <definedName name="Form.Quota" localSheetId="16">IF(#REF!=0,0,#REF!*#REF!/#REF!)</definedName>
    <definedName name="Form.Quota" localSheetId="17">IF(#REF!=0,0,#REF!*#REF!/#REF!)</definedName>
    <definedName name="Form.Quota" localSheetId="13">IF(#REF!=0,0,#REF!*#REF!/#REF!)</definedName>
    <definedName name="Form.Quota" localSheetId="14">IF(#REF!=0,0,#REF!*#REF!/#REF!)</definedName>
    <definedName name="Form.Quota" localSheetId="15">IF(#REF!=0,0,#REF!*#REF!/#REF!)</definedName>
    <definedName name="Form.Quota" localSheetId="12">IF(#REF!=0,0,#REF!*#REF!/#REF!)</definedName>
    <definedName name="Form.Quota" localSheetId="19">IF(#REF!=0,0,#REF!*#REF!/#REF!)</definedName>
    <definedName name="Form.Quota" localSheetId="18">IF(#REF!=0,0,#REF!*#REF!/#REF!)</definedName>
    <definedName name="Form.Quota" localSheetId="1">IF(#REF!=0,0,#REF!*#REF!/#REF!)</definedName>
    <definedName name="Form.Quota" localSheetId="2">IF(#REF!=0,0,#REF!*#REF!/#REF!)</definedName>
    <definedName name="Form.Quota" localSheetId="3">IF(#REF!=0,0,#REF!*#REF!/#REF!)</definedName>
    <definedName name="Form.Quota" localSheetId="11">IF(#REF!=0,0,#REF!*#REF!/#REF!)</definedName>
    <definedName name="Form.Quota">IF(#REF!=0,0,#REF!*#REF!/#REF!)</definedName>
    <definedName name="France">'[28]Spider Preiseingabe'!$U$4:$U$23</definedName>
    <definedName name="FrancePre">'[28]Spider Preiseingabe'!$V$4:$V$23</definedName>
    <definedName name="G" localSheetId="4">#REF!</definedName>
    <definedName name="G" localSheetId="5">#REF!</definedName>
    <definedName name="G" localSheetId="6">#REF!</definedName>
    <definedName name="G" localSheetId="7">#REF!</definedName>
    <definedName name="G" localSheetId="8">#REF!</definedName>
    <definedName name="G" localSheetId="9">#REF!</definedName>
    <definedName name="G" localSheetId="10">#REF!</definedName>
    <definedName name="G" localSheetId="16">#REF!</definedName>
    <definedName name="G" localSheetId="17">#REF!</definedName>
    <definedName name="G" localSheetId="13">#REF!</definedName>
    <definedName name="G" localSheetId="14">#REF!</definedName>
    <definedName name="G" localSheetId="15">#REF!</definedName>
    <definedName name="G" localSheetId="12">#REF!</definedName>
    <definedName name="G" localSheetId="19">#REF!</definedName>
    <definedName name="G" localSheetId="18">#REF!</definedName>
    <definedName name="G" localSheetId="1">#REF!</definedName>
    <definedName name="G" localSheetId="2">#REF!</definedName>
    <definedName name="G" localSheetId="3">#REF!</definedName>
    <definedName name="G" localSheetId="11">#REF!</definedName>
    <definedName name="G">#REF!</definedName>
    <definedName name="GAR" localSheetId="4">#REF!</definedName>
    <definedName name="GAR" localSheetId="5">#REF!</definedName>
    <definedName name="GAR" localSheetId="6">#REF!</definedName>
    <definedName name="GAR" localSheetId="7">#REF!</definedName>
    <definedName name="GAR" localSheetId="8">#REF!</definedName>
    <definedName name="GAR" localSheetId="9">#REF!</definedName>
    <definedName name="GAR" localSheetId="10">#REF!</definedName>
    <definedName name="GAR" localSheetId="16">#REF!</definedName>
    <definedName name="GAR" localSheetId="17">#REF!</definedName>
    <definedName name="GAR" localSheetId="13">#REF!</definedName>
    <definedName name="GAR" localSheetId="14">#REF!</definedName>
    <definedName name="GAR" localSheetId="15">#REF!</definedName>
    <definedName name="GAR" localSheetId="12">#REF!</definedName>
    <definedName name="GAR" localSheetId="19">#REF!</definedName>
    <definedName name="GAR" localSheetId="18">#REF!</definedName>
    <definedName name="GAR" localSheetId="1">#REF!</definedName>
    <definedName name="GAR" localSheetId="2">#REF!</definedName>
    <definedName name="GAR" localSheetId="3">#REF!</definedName>
    <definedName name="GAR" localSheetId="11">#REF!</definedName>
    <definedName name="GAR">#REF!</definedName>
    <definedName name="gb" localSheetId="4">#REF!</definedName>
    <definedName name="gb" localSheetId="5">#REF!</definedName>
    <definedName name="gb" localSheetId="6">#REF!</definedName>
    <definedName name="gb" localSheetId="7">#REF!</definedName>
    <definedName name="gb" localSheetId="8">#REF!</definedName>
    <definedName name="gb" localSheetId="9">#REF!</definedName>
    <definedName name="gb" localSheetId="10">#REF!</definedName>
    <definedName name="gb" localSheetId="16">#REF!</definedName>
    <definedName name="gb" localSheetId="17">#REF!</definedName>
    <definedName name="gb" localSheetId="13">#REF!</definedName>
    <definedName name="gb" localSheetId="14">#REF!</definedName>
    <definedName name="gb" localSheetId="15">#REF!</definedName>
    <definedName name="gb" localSheetId="12">#REF!</definedName>
    <definedName name="gb" localSheetId="19">#REF!</definedName>
    <definedName name="gb" localSheetId="18">#REF!</definedName>
    <definedName name="gb" localSheetId="1">#REF!</definedName>
    <definedName name="gb" localSheetId="2">#REF!</definedName>
    <definedName name="gb" localSheetId="3">#REF!</definedName>
    <definedName name="gb" localSheetId="11">#REF!</definedName>
    <definedName name="gb">#REF!</definedName>
    <definedName name="GestioneMateriali" localSheetId="4">#REF!</definedName>
    <definedName name="GestioneMateriali" localSheetId="5">#REF!</definedName>
    <definedName name="GestioneMateriali" localSheetId="6">#REF!</definedName>
    <definedName name="GestioneMateriali" localSheetId="7">#REF!</definedName>
    <definedName name="GestioneMateriali" localSheetId="8">#REF!</definedName>
    <definedName name="GestioneMateriali" localSheetId="9">#REF!</definedName>
    <definedName name="GestioneMateriali" localSheetId="10">#REF!</definedName>
    <definedName name="GestioneMateriali" localSheetId="16">#REF!</definedName>
    <definedName name="GestioneMateriali" localSheetId="17">#REF!</definedName>
    <definedName name="GestioneMateriali" localSheetId="13">#REF!</definedName>
    <definedName name="GestioneMateriali" localSheetId="14">#REF!</definedName>
    <definedName name="GestioneMateriali" localSheetId="15">#REF!</definedName>
    <definedName name="GestioneMateriali" localSheetId="12">#REF!</definedName>
    <definedName name="GestioneMateriali" localSheetId="19">#REF!</definedName>
    <definedName name="GestioneMateriali" localSheetId="18">#REF!</definedName>
    <definedName name="GestioneMateriali" localSheetId="1">#REF!</definedName>
    <definedName name="GestioneMateriali" localSheetId="2">#REF!</definedName>
    <definedName name="GestioneMateriali" localSheetId="3">#REF!</definedName>
    <definedName name="GestioneMateriali" localSheetId="11">#REF!</definedName>
    <definedName name="GestioneMateriali">#REF!</definedName>
    <definedName name="GG" localSheetId="4">#N/A</definedName>
    <definedName name="GG" localSheetId="5">#N/A</definedName>
    <definedName name="GG" localSheetId="6">#N/A</definedName>
    <definedName name="GG" localSheetId="7">#N/A</definedName>
    <definedName name="GG" localSheetId="8">#N/A</definedName>
    <definedName name="GG" localSheetId="9">#N/A</definedName>
    <definedName name="GG" localSheetId="10">#N/A</definedName>
    <definedName name="GG" localSheetId="16">#N/A</definedName>
    <definedName name="GG" localSheetId="17">#N/A</definedName>
    <definedName name="GG" localSheetId="13">#N/A</definedName>
    <definedName name="GG" localSheetId="14">#N/A</definedName>
    <definedName name="GG" localSheetId="15">#N/A</definedName>
    <definedName name="GG" localSheetId="12">#N/A</definedName>
    <definedName name="GG" localSheetId="19">#N/A</definedName>
    <definedName name="GG" localSheetId="18">#N/A</definedName>
    <definedName name="GG" localSheetId="1">'FIAT PANDA VAN'!GG</definedName>
    <definedName name="GG" localSheetId="11">'TALENTO VAN E6D'!GG</definedName>
    <definedName name="GG">[0]!GG</definedName>
    <definedName name="GGGG">'[6]Brava-o MY'!$B$90</definedName>
    <definedName name="GGGGGG" localSheetId="4">[6]MAREA!#REF!</definedName>
    <definedName name="GGGGGG" localSheetId="5">[6]MAREA!#REF!</definedName>
    <definedName name="GGGGGG" localSheetId="6">[6]MAREA!#REF!</definedName>
    <definedName name="GGGGGG" localSheetId="7">[6]MAREA!#REF!</definedName>
    <definedName name="GGGGGG" localSheetId="8">[6]MAREA!#REF!</definedName>
    <definedName name="GGGGGG" localSheetId="9">[6]MAREA!#REF!</definedName>
    <definedName name="GGGGGG" localSheetId="10">[6]MAREA!#REF!</definedName>
    <definedName name="GGGGGG" localSheetId="16">[6]MAREA!#REF!</definedName>
    <definedName name="GGGGGG" localSheetId="17">[6]MAREA!#REF!</definedName>
    <definedName name="GGGGGG" localSheetId="13">[6]MAREA!#REF!</definedName>
    <definedName name="GGGGGG" localSheetId="14">[6]MAREA!#REF!</definedName>
    <definedName name="GGGGGG" localSheetId="15">[6]MAREA!#REF!</definedName>
    <definedName name="GGGGGG" localSheetId="12">[6]MAREA!#REF!</definedName>
    <definedName name="GGGGGG" localSheetId="19">[6]MAREA!#REF!</definedName>
    <definedName name="GGGGGG" localSheetId="18">[6]MAREA!#REF!</definedName>
    <definedName name="GGGGGG" localSheetId="1">[6]MAREA!#REF!</definedName>
    <definedName name="GGGGGG" localSheetId="2">[6]MAREA!#REF!</definedName>
    <definedName name="GGGGGG" localSheetId="3">[6]MAREA!#REF!</definedName>
    <definedName name="GGGGGG" localSheetId="11">[6]MAREA!#REF!</definedName>
    <definedName name="GGGGGG">[6]MAREA!#REF!</definedName>
    <definedName name="GGGGGGGGGG" localSheetId="4">'[6]Marea MY'!#REF!</definedName>
    <definedName name="GGGGGGGGGG" localSheetId="5">'[6]Marea MY'!#REF!</definedName>
    <definedName name="GGGGGGGGGG" localSheetId="6">'[6]Marea MY'!#REF!</definedName>
    <definedName name="GGGGGGGGGG" localSheetId="7">'[6]Marea MY'!#REF!</definedName>
    <definedName name="GGGGGGGGGG" localSheetId="8">'[6]Marea MY'!#REF!</definedName>
    <definedName name="GGGGGGGGGG" localSheetId="9">'[6]Marea MY'!#REF!</definedName>
    <definedName name="GGGGGGGGGG" localSheetId="10">'[6]Marea MY'!#REF!</definedName>
    <definedName name="GGGGGGGGGG" localSheetId="16">'[6]Marea MY'!#REF!</definedName>
    <definedName name="GGGGGGGGGG" localSheetId="17">'[6]Marea MY'!#REF!</definedName>
    <definedName name="GGGGGGGGGG" localSheetId="13">'[6]Marea MY'!#REF!</definedName>
    <definedName name="GGGGGGGGGG" localSheetId="14">'[6]Marea MY'!#REF!</definedName>
    <definedName name="GGGGGGGGGG" localSheetId="15">'[6]Marea MY'!#REF!</definedName>
    <definedName name="GGGGGGGGGG" localSheetId="12">'[6]Marea MY'!#REF!</definedName>
    <definedName name="GGGGGGGGGG" localSheetId="19">'[6]Marea MY'!#REF!</definedName>
    <definedName name="GGGGGGGGGG" localSheetId="18">'[6]Marea MY'!#REF!</definedName>
    <definedName name="GGGGGGGGGG" localSheetId="1">'[6]Marea MY'!#REF!</definedName>
    <definedName name="GGGGGGGGGG" localSheetId="2">'[6]Marea MY'!#REF!</definedName>
    <definedName name="GGGGGGGGGG" localSheetId="3">'[6]Marea MY'!#REF!</definedName>
    <definedName name="GGGGGGGGGG" localSheetId="11">'[6]Marea MY'!#REF!</definedName>
    <definedName name="GGGGGGGGGG">'[6]Marea MY'!#REF!</definedName>
    <definedName name="GGLavProdPO" localSheetId="4">#REF!</definedName>
    <definedName name="GGLavProdPO" localSheetId="5">#REF!</definedName>
    <definedName name="GGLavProdPO" localSheetId="6">#REF!</definedName>
    <definedName name="GGLavProdPO" localSheetId="7">#REF!</definedName>
    <definedName name="GGLavProdPO" localSheetId="8">#REF!</definedName>
    <definedName name="GGLavProdPO" localSheetId="9">#REF!</definedName>
    <definedName name="GGLavProdPO" localSheetId="10">#REF!</definedName>
    <definedName name="GGLavProdPO" localSheetId="16">#REF!</definedName>
    <definedName name="GGLavProdPO" localSheetId="17">#REF!</definedName>
    <definedName name="GGLavProdPO" localSheetId="13">#REF!</definedName>
    <definedName name="GGLavProdPO" localSheetId="14">#REF!</definedName>
    <definedName name="GGLavProdPO" localSheetId="15">#REF!</definedName>
    <definedName name="GGLavProdPO" localSheetId="12">#REF!</definedName>
    <definedName name="GGLavProdPO" localSheetId="19">#REF!</definedName>
    <definedName name="GGLavProdPO" localSheetId="18">#REF!</definedName>
    <definedName name="GGLavProdPO" localSheetId="1">#REF!</definedName>
    <definedName name="GGLavProdPO" localSheetId="2">#REF!</definedName>
    <definedName name="GGLavProdPO" localSheetId="3">#REF!</definedName>
    <definedName name="GGLavProdPO" localSheetId="11">#REF!</definedName>
    <definedName name="GGLavProdPO">#REF!</definedName>
    <definedName name="GGMESE1" localSheetId="4">#REF!</definedName>
    <definedName name="GGMESE1" localSheetId="5">#REF!</definedName>
    <definedName name="GGMESE1" localSheetId="6">#REF!</definedName>
    <definedName name="GGMESE1" localSheetId="7">#REF!</definedName>
    <definedName name="GGMESE1" localSheetId="8">#REF!</definedName>
    <definedName name="GGMESE1" localSheetId="9">#REF!</definedName>
    <definedName name="GGMESE1" localSheetId="10">#REF!</definedName>
    <definedName name="GGMESE1" localSheetId="16">#REF!</definedName>
    <definedName name="GGMESE1" localSheetId="17">#REF!</definedName>
    <definedName name="GGMESE1" localSheetId="13">#REF!</definedName>
    <definedName name="GGMESE1" localSheetId="14">#REF!</definedName>
    <definedName name="GGMESE1" localSheetId="15">#REF!</definedName>
    <definedName name="GGMESE1" localSheetId="12">#REF!</definedName>
    <definedName name="GGMESE1" localSheetId="19">#REF!</definedName>
    <definedName name="GGMESE1" localSheetId="18">#REF!</definedName>
    <definedName name="GGMESE1" localSheetId="1">#REF!</definedName>
    <definedName name="GGMESE1" localSheetId="2">#REF!</definedName>
    <definedName name="GGMESE1" localSheetId="3">#REF!</definedName>
    <definedName name="GGMESE1" localSheetId="11">#REF!</definedName>
    <definedName name="GGMESE1">#REF!</definedName>
    <definedName name="GGMESE2" localSheetId="4">#REF!</definedName>
    <definedName name="GGMESE2" localSheetId="5">#REF!</definedName>
    <definedName name="GGMESE2" localSheetId="6">#REF!</definedName>
    <definedName name="GGMESE2" localSheetId="7">#REF!</definedName>
    <definedName name="GGMESE2" localSheetId="8">#REF!</definedName>
    <definedName name="GGMESE2" localSheetId="9">#REF!</definedName>
    <definedName name="GGMESE2" localSheetId="10">#REF!</definedName>
    <definedName name="GGMESE2" localSheetId="16">#REF!</definedName>
    <definedName name="GGMESE2" localSheetId="17">#REF!</definedName>
    <definedName name="GGMESE2" localSheetId="13">#REF!</definedName>
    <definedName name="GGMESE2" localSheetId="14">#REF!</definedName>
    <definedName name="GGMESE2" localSheetId="15">#REF!</definedName>
    <definedName name="GGMESE2" localSheetId="12">#REF!</definedName>
    <definedName name="GGMESE2" localSheetId="19">#REF!</definedName>
    <definedName name="GGMESE2" localSheetId="18">#REF!</definedName>
    <definedName name="GGMESE2" localSheetId="1">#REF!</definedName>
    <definedName name="GGMESE2" localSheetId="2">#REF!</definedName>
    <definedName name="GGMESE2" localSheetId="3">#REF!</definedName>
    <definedName name="GGMESE2" localSheetId="11">#REF!</definedName>
    <definedName name="GGMESE2">#REF!</definedName>
    <definedName name="GGMESE3" localSheetId="4">#REF!</definedName>
    <definedName name="GGMESE3" localSheetId="5">#REF!</definedName>
    <definedName name="GGMESE3" localSheetId="6">#REF!</definedName>
    <definedName name="GGMESE3" localSheetId="7">#REF!</definedName>
    <definedName name="GGMESE3" localSheetId="8">#REF!</definedName>
    <definedName name="GGMESE3" localSheetId="9">#REF!</definedName>
    <definedName name="GGMESE3" localSheetId="10">#REF!</definedName>
    <definedName name="GGMESE3" localSheetId="16">#REF!</definedName>
    <definedName name="GGMESE3" localSheetId="17">#REF!</definedName>
    <definedName name="GGMESE3" localSheetId="13">#REF!</definedName>
    <definedName name="GGMESE3" localSheetId="14">#REF!</definedName>
    <definedName name="GGMESE3" localSheetId="15">#REF!</definedName>
    <definedName name="GGMESE3" localSheetId="12">#REF!</definedName>
    <definedName name="GGMESE3" localSheetId="19">#REF!</definedName>
    <definedName name="GGMESE3" localSheetId="18">#REF!</definedName>
    <definedName name="GGMESE3" localSheetId="1">#REF!</definedName>
    <definedName name="GGMESE3" localSheetId="2">#REF!</definedName>
    <definedName name="GGMESE3" localSheetId="3">#REF!</definedName>
    <definedName name="GGMESE3" localSheetId="11">#REF!</definedName>
    <definedName name="GGMESE3">#REF!</definedName>
    <definedName name="GHIA" localSheetId="4">'[33]GHIA berl'!#REF!</definedName>
    <definedName name="GHIA" localSheetId="5">'[33]GHIA berl'!#REF!</definedName>
    <definedName name="GHIA" localSheetId="6">'[33]GHIA berl'!#REF!</definedName>
    <definedName name="GHIA" localSheetId="7">'[33]GHIA berl'!#REF!</definedName>
    <definedName name="GHIA" localSheetId="8">'[33]GHIA berl'!#REF!</definedName>
    <definedName name="GHIA" localSheetId="9">'[33]GHIA berl'!#REF!</definedName>
    <definedName name="GHIA" localSheetId="10">'[33]GHIA berl'!#REF!</definedName>
    <definedName name="GHIA" localSheetId="16">'[33]GHIA berl'!#REF!</definedName>
    <definedName name="GHIA" localSheetId="17">'[33]GHIA berl'!#REF!</definedName>
    <definedName name="GHIA" localSheetId="13">'[33]GHIA berl'!#REF!</definedName>
    <definedName name="GHIA" localSheetId="14">'[33]GHIA berl'!#REF!</definedName>
    <definedName name="GHIA" localSheetId="15">'[33]GHIA berl'!#REF!</definedName>
    <definedName name="GHIA" localSheetId="12">'[33]GHIA berl'!#REF!</definedName>
    <definedName name="GHIA" localSheetId="19">'[33]GHIA berl'!#REF!</definedName>
    <definedName name="GHIA" localSheetId="18">'[33]GHIA berl'!#REF!</definedName>
    <definedName name="GHIA" localSheetId="1">'[33]GHIA berl'!#REF!</definedName>
    <definedName name="GHIA" localSheetId="2">'[33]GHIA berl'!#REF!</definedName>
    <definedName name="GHIA" localSheetId="3">'[33]GHIA berl'!#REF!</definedName>
    <definedName name="GHIA" localSheetId="11">'[33]GHIA berl'!#REF!</definedName>
    <definedName name="GHIA">'[33]GHIA berl'!#REF!</definedName>
    <definedName name="GHIAac" localSheetId="4">'[33]GHIA berl'!#REF!</definedName>
    <definedName name="GHIAac" localSheetId="5">'[33]GHIA berl'!#REF!</definedName>
    <definedName name="GHIAac" localSheetId="6">'[33]GHIA berl'!#REF!</definedName>
    <definedName name="GHIAac" localSheetId="7">'[33]GHIA berl'!#REF!</definedName>
    <definedName name="GHIAac" localSheetId="8">'[33]GHIA berl'!#REF!</definedName>
    <definedName name="GHIAac" localSheetId="9">'[33]GHIA berl'!#REF!</definedName>
    <definedName name="GHIAac" localSheetId="10">'[33]GHIA berl'!#REF!</definedName>
    <definedName name="GHIAac" localSheetId="16">'[33]GHIA berl'!#REF!</definedName>
    <definedName name="GHIAac" localSheetId="17">'[33]GHIA berl'!#REF!</definedName>
    <definedName name="GHIAac" localSheetId="13">'[33]GHIA berl'!#REF!</definedName>
    <definedName name="GHIAac" localSheetId="14">'[33]GHIA berl'!#REF!</definedName>
    <definedName name="GHIAac" localSheetId="15">'[33]GHIA berl'!#REF!</definedName>
    <definedName name="GHIAac" localSheetId="12">'[33]GHIA berl'!#REF!</definedName>
    <definedName name="GHIAac" localSheetId="19">'[33]GHIA berl'!#REF!</definedName>
    <definedName name="GHIAac" localSheetId="18">'[33]GHIA berl'!#REF!</definedName>
    <definedName name="GHIAac" localSheetId="1">'[33]GHIA berl'!#REF!</definedName>
    <definedName name="GHIAac" localSheetId="2">'[33]GHIA berl'!#REF!</definedName>
    <definedName name="GHIAac" localSheetId="3">'[33]GHIA berl'!#REF!</definedName>
    <definedName name="GHIAac" localSheetId="11">'[33]GHIA berl'!#REF!</definedName>
    <definedName name="GHIAac">'[33]GHIA berl'!#REF!</definedName>
    <definedName name="gii" localSheetId="4" hidden="1">{"'OBT_6M_30_6'!$S$1:$AE$53"}</definedName>
    <definedName name="gii" localSheetId="5" hidden="1">{"'OBT_6M_30_6'!$S$1:$AE$53"}</definedName>
    <definedName name="gii" localSheetId="6" hidden="1">{"'OBT_6M_30_6'!$S$1:$AE$53"}</definedName>
    <definedName name="gii" localSheetId="7" hidden="1">{"'OBT_6M_30_6'!$S$1:$AE$53"}</definedName>
    <definedName name="gii" localSheetId="8" hidden="1">{"'OBT_6M_30_6'!$S$1:$AE$53"}</definedName>
    <definedName name="gii" localSheetId="9" hidden="1">{"'OBT_6M_30_6'!$S$1:$AE$53"}</definedName>
    <definedName name="gii" localSheetId="10" hidden="1">{"'OBT_6M_30_6'!$S$1:$AE$53"}</definedName>
    <definedName name="gii" localSheetId="16" hidden="1">{"'OBT_6M_30_6'!$S$1:$AE$53"}</definedName>
    <definedName name="gii" localSheetId="17" hidden="1">{"'OBT_6M_30_6'!$S$1:$AE$53"}</definedName>
    <definedName name="gii" localSheetId="13" hidden="1">{"'OBT_6M_30_6'!$S$1:$AE$53"}</definedName>
    <definedName name="gii" localSheetId="14" hidden="1">{"'OBT_6M_30_6'!$S$1:$AE$53"}</definedName>
    <definedName name="gii" localSheetId="15" hidden="1">{"'OBT_6M_30_6'!$S$1:$AE$53"}</definedName>
    <definedName name="gii" localSheetId="12" hidden="1">{"'OBT_6M_30_6'!$S$1:$AE$53"}</definedName>
    <definedName name="gii" localSheetId="19" hidden="1">{"'OBT_6M_30_6'!$S$1:$AE$53"}</definedName>
    <definedName name="gii" localSheetId="18" hidden="1">{"'OBT_6M_30_6'!$S$1:$AE$53"}</definedName>
    <definedName name="gii" localSheetId="1" hidden="1">{"'OBT_6M_30_6'!$S$1:$AE$53"}</definedName>
    <definedName name="gii" localSheetId="11" hidden="1">{"'OBT_6M_30_6'!$S$1:$AE$53"}</definedName>
    <definedName name="gii" hidden="1">{"'OBT_6M_30_6'!$S$1:$AE$53"}</definedName>
    <definedName name="GIU" localSheetId="4">#REF!</definedName>
    <definedName name="GIU" localSheetId="5">#REF!</definedName>
    <definedName name="GIU" localSheetId="6">#REF!</definedName>
    <definedName name="GIU" localSheetId="7">#REF!</definedName>
    <definedName name="GIU" localSheetId="8">#REF!</definedName>
    <definedName name="GIU" localSheetId="9">#REF!</definedName>
    <definedName name="GIU" localSheetId="10">#REF!</definedName>
    <definedName name="GIU" localSheetId="16">#REF!</definedName>
    <definedName name="GIU" localSheetId="17">#REF!</definedName>
    <definedName name="GIU" localSheetId="13">#REF!</definedName>
    <definedName name="GIU" localSheetId="14">#REF!</definedName>
    <definedName name="GIU" localSheetId="15">#REF!</definedName>
    <definedName name="GIU" localSheetId="12">#REF!</definedName>
    <definedName name="GIU" localSheetId="19">#REF!</definedName>
    <definedName name="GIU" localSheetId="18">#REF!</definedName>
    <definedName name="GIU" localSheetId="1">#REF!</definedName>
    <definedName name="GIU" localSheetId="2">#REF!</definedName>
    <definedName name="GIU" localSheetId="3">#REF!</definedName>
    <definedName name="GIU" localSheetId="11">#REF!</definedName>
    <definedName name="GIU">#REF!</definedName>
    <definedName name="GRAFICI">[34]PSTRAT.!$R$8:$AD$315</definedName>
    <definedName name="GRAFICO">'[12]TOTALE MERCATI'!$A$1:$L$46</definedName>
    <definedName name="GrayCd" localSheetId="4">#REF!</definedName>
    <definedName name="GrayCd" localSheetId="5">#REF!</definedName>
    <definedName name="GrayCd" localSheetId="6">#REF!</definedName>
    <definedName name="GrayCd" localSheetId="7">#REF!</definedName>
    <definedName name="GrayCd" localSheetId="8">#REF!</definedName>
    <definedName name="GrayCd" localSheetId="9">#REF!</definedName>
    <definedName name="GrayCd" localSheetId="10">#REF!</definedName>
    <definedName name="GrayCd" localSheetId="16">#REF!</definedName>
    <definedName name="GrayCd" localSheetId="17">#REF!</definedName>
    <definedName name="GrayCd" localSheetId="13">#REF!</definedName>
    <definedName name="GrayCd" localSheetId="14">#REF!</definedName>
    <definedName name="GrayCd" localSheetId="15">#REF!</definedName>
    <definedName name="GrayCd" localSheetId="12">#REF!</definedName>
    <definedName name="GrayCd" localSheetId="19">#REF!</definedName>
    <definedName name="GrayCd" localSheetId="18">#REF!</definedName>
    <definedName name="GrayCd" localSheetId="1">#REF!</definedName>
    <definedName name="GrayCd" localSheetId="2">#REF!</definedName>
    <definedName name="GrayCd" localSheetId="3">#REF!</definedName>
    <definedName name="GrayCd" localSheetId="11">#REF!</definedName>
    <definedName name="GrayCd">#REF!</definedName>
    <definedName name="GRECIA" localSheetId="4">#REF!</definedName>
    <definedName name="GRECIA" localSheetId="5">#REF!</definedName>
    <definedName name="GRECIA" localSheetId="6">#REF!</definedName>
    <definedName name="GRECIA" localSheetId="7">#REF!</definedName>
    <definedName name="GRECIA" localSheetId="8">#REF!</definedName>
    <definedName name="GRECIA" localSheetId="9">#REF!</definedName>
    <definedName name="GRECIA" localSheetId="10">#REF!</definedName>
    <definedName name="GRECIA" localSheetId="16">#REF!</definedName>
    <definedName name="GRECIA" localSheetId="17">#REF!</definedName>
    <definedName name="GRECIA" localSheetId="13">#REF!</definedName>
    <definedName name="GRECIA" localSheetId="14">#REF!</definedName>
    <definedName name="GRECIA" localSheetId="15">#REF!</definedName>
    <definedName name="GRECIA" localSheetId="12">#REF!</definedName>
    <definedName name="GRECIA" localSheetId="19">#REF!</definedName>
    <definedName name="GRECIA" localSheetId="18">#REF!</definedName>
    <definedName name="GRECIA" localSheetId="1">#REF!</definedName>
    <definedName name="GRECIA" localSheetId="2">#REF!</definedName>
    <definedName name="GRECIA" localSheetId="3">#REF!</definedName>
    <definedName name="GRECIA" localSheetId="11">#REF!</definedName>
    <definedName name="GRECIA">#REF!</definedName>
    <definedName name="GrigliaMajorMarket" localSheetId="4">#REF!</definedName>
    <definedName name="GrigliaMajorMarket" localSheetId="5">#REF!</definedName>
    <definedName name="GrigliaMajorMarket" localSheetId="6">#REF!</definedName>
    <definedName name="GrigliaMajorMarket" localSheetId="7">#REF!</definedName>
    <definedName name="GrigliaMajorMarket" localSheetId="8">#REF!</definedName>
    <definedName name="GrigliaMajorMarket" localSheetId="9">#REF!</definedName>
    <definedName name="GrigliaMajorMarket" localSheetId="10">#REF!</definedName>
    <definedName name="GrigliaMajorMarket" localSheetId="16">#REF!</definedName>
    <definedName name="GrigliaMajorMarket" localSheetId="17">#REF!</definedName>
    <definedName name="GrigliaMajorMarket" localSheetId="13">#REF!</definedName>
    <definedName name="GrigliaMajorMarket" localSheetId="14">#REF!</definedName>
    <definedName name="GrigliaMajorMarket" localSheetId="15">#REF!</definedName>
    <definedName name="GrigliaMajorMarket" localSheetId="12">#REF!</definedName>
    <definedName name="GrigliaMajorMarket" localSheetId="19">#REF!</definedName>
    <definedName name="GrigliaMajorMarket" localSheetId="18">#REF!</definedName>
    <definedName name="GrigliaMajorMarket" localSheetId="1">#REF!</definedName>
    <definedName name="GrigliaMajorMarket" localSheetId="2">#REF!</definedName>
    <definedName name="GrigliaMajorMarket" localSheetId="3">#REF!</definedName>
    <definedName name="GrigliaMajorMarket" localSheetId="11">#REF!</definedName>
    <definedName name="GrigliaMajorMarket">#REF!</definedName>
    <definedName name="H" localSheetId="4">#REF!</definedName>
    <definedName name="H" localSheetId="5">#REF!</definedName>
    <definedName name="H" localSheetId="6">#REF!</definedName>
    <definedName name="H" localSheetId="7">#REF!</definedName>
    <definedName name="H" localSheetId="8">#REF!</definedName>
    <definedName name="H" localSheetId="9">#REF!</definedName>
    <definedName name="H" localSheetId="10">#REF!</definedName>
    <definedName name="H" localSheetId="16">#REF!</definedName>
    <definedName name="H" localSheetId="17">#REF!</definedName>
    <definedName name="H" localSheetId="13">#REF!</definedName>
    <definedName name="H" localSheetId="14">#REF!</definedName>
    <definedName name="H" localSheetId="15">#REF!</definedName>
    <definedName name="H" localSheetId="12">#REF!</definedName>
    <definedName name="H" localSheetId="19">#REF!</definedName>
    <definedName name="H" localSheetId="18">#REF!</definedName>
    <definedName name="H" localSheetId="1">#REF!</definedName>
    <definedName name="H" localSheetId="2">#REF!</definedName>
    <definedName name="H" localSheetId="3">#REF!</definedName>
    <definedName name="H" localSheetId="11">#REF!</definedName>
    <definedName name="H">#REF!</definedName>
    <definedName name="help" localSheetId="4">#REF!,#REF!,#REF!,#REF!,#REF!,#REF!,#REF!,#REF!,#REF!,#REF!,#REF!,#REF!,#REF!,#REF!,#REF!,#REF!,#REF!,#REF!,#REF!,#REF!,#REF!,#REF!,#REF!,#REF!,#REF!</definedName>
    <definedName name="help" localSheetId="5">#REF!,#REF!,#REF!,#REF!,#REF!,#REF!,#REF!,#REF!,#REF!,#REF!,#REF!,#REF!,#REF!,#REF!,#REF!,#REF!,#REF!,#REF!,#REF!,#REF!,#REF!,#REF!,#REF!,#REF!,#REF!</definedName>
    <definedName name="help" localSheetId="6">#REF!,#REF!,#REF!,#REF!,#REF!,#REF!,#REF!,#REF!,#REF!,#REF!,#REF!,#REF!,#REF!,#REF!,#REF!,#REF!,#REF!,#REF!,#REF!,#REF!,#REF!,#REF!,#REF!,#REF!,#REF!</definedName>
    <definedName name="help" localSheetId="7">#REF!,#REF!,#REF!,#REF!,#REF!,#REF!,#REF!,#REF!,#REF!,#REF!,#REF!,#REF!,#REF!,#REF!,#REF!,#REF!,#REF!,#REF!,#REF!,#REF!,#REF!,#REF!,#REF!,#REF!,#REF!</definedName>
    <definedName name="help" localSheetId="8">#REF!,#REF!,#REF!,#REF!,#REF!,#REF!,#REF!,#REF!,#REF!,#REF!,#REF!,#REF!,#REF!,#REF!,#REF!,#REF!,#REF!,#REF!,#REF!,#REF!,#REF!,#REF!,#REF!,#REF!,#REF!</definedName>
    <definedName name="help" localSheetId="9">#REF!,#REF!,#REF!,#REF!,#REF!,#REF!,#REF!,#REF!,#REF!,#REF!,#REF!,#REF!,#REF!,#REF!,#REF!,#REF!,#REF!,#REF!,#REF!,#REF!,#REF!,#REF!,#REF!,#REF!,#REF!</definedName>
    <definedName name="help" localSheetId="10">#REF!,#REF!,#REF!,#REF!,#REF!,#REF!,#REF!,#REF!,#REF!,#REF!,#REF!,#REF!,#REF!,#REF!,#REF!,#REF!,#REF!,#REF!,#REF!,#REF!,#REF!,#REF!,#REF!,#REF!,#REF!</definedName>
    <definedName name="help" localSheetId="16">#REF!,#REF!,#REF!,#REF!,#REF!,#REF!,#REF!,#REF!,#REF!,#REF!,#REF!,#REF!,#REF!,#REF!,#REF!,#REF!,#REF!,#REF!,#REF!,#REF!,#REF!,#REF!,#REF!,#REF!,#REF!</definedName>
    <definedName name="help" localSheetId="17">#REF!,#REF!,#REF!,#REF!,#REF!,#REF!,#REF!,#REF!,#REF!,#REF!,#REF!,#REF!,#REF!,#REF!,#REF!,#REF!,#REF!,#REF!,#REF!,#REF!,#REF!,#REF!,#REF!,#REF!,#REF!</definedName>
    <definedName name="help" localSheetId="13">#REF!,#REF!,#REF!,#REF!,#REF!,#REF!,#REF!,#REF!,#REF!,#REF!,#REF!,#REF!,#REF!,#REF!,#REF!,#REF!,#REF!,#REF!,#REF!,#REF!,#REF!,#REF!,#REF!,#REF!,#REF!</definedName>
    <definedName name="help" localSheetId="14">#REF!,#REF!,#REF!,#REF!,#REF!,#REF!,#REF!,#REF!,#REF!,#REF!,#REF!,#REF!,#REF!,#REF!,#REF!,#REF!,#REF!,#REF!,#REF!,#REF!,#REF!,#REF!,#REF!,#REF!,#REF!</definedName>
    <definedName name="help" localSheetId="15">#REF!,#REF!,#REF!,#REF!,#REF!,#REF!,#REF!,#REF!,#REF!,#REF!,#REF!,#REF!,#REF!,#REF!,#REF!,#REF!,#REF!,#REF!,#REF!,#REF!,#REF!,#REF!,#REF!,#REF!,#REF!</definedName>
    <definedName name="help" localSheetId="12">#REF!,#REF!,#REF!,#REF!,#REF!,#REF!,#REF!,#REF!,#REF!,#REF!,#REF!,#REF!,#REF!,#REF!,#REF!,#REF!,#REF!,#REF!,#REF!,#REF!,#REF!,#REF!,#REF!,#REF!,#REF!</definedName>
    <definedName name="help" localSheetId="19">#REF!,#REF!,#REF!,#REF!,#REF!,#REF!,#REF!,#REF!,#REF!,#REF!,#REF!,#REF!,#REF!,#REF!,#REF!,#REF!,#REF!,#REF!,#REF!,#REF!,#REF!,#REF!,#REF!,#REF!,#REF!</definedName>
    <definedName name="help" localSheetId="18">#REF!,#REF!,#REF!,#REF!,#REF!,#REF!,#REF!,#REF!,#REF!,#REF!,#REF!,#REF!,#REF!,#REF!,#REF!,#REF!,#REF!,#REF!,#REF!,#REF!,#REF!,#REF!,#REF!,#REF!,#REF!</definedName>
    <definedName name="help" localSheetId="1">#REF!,#REF!,#REF!,#REF!,#REF!,#REF!,#REF!,#REF!,#REF!,#REF!,#REF!,#REF!,#REF!,#REF!,#REF!,#REF!,#REF!,#REF!,#REF!,#REF!,#REF!,#REF!,#REF!,#REF!,#REF!</definedName>
    <definedName name="help" localSheetId="2">#REF!,#REF!,#REF!,#REF!,#REF!,#REF!,#REF!,#REF!,#REF!,#REF!,#REF!,#REF!,#REF!,#REF!,#REF!,#REF!,#REF!,#REF!,#REF!,#REF!,#REF!,#REF!,#REF!,#REF!,#REF!</definedName>
    <definedName name="help" localSheetId="3">#REF!,#REF!,#REF!,#REF!,#REF!,#REF!,#REF!,#REF!,#REF!,#REF!,#REF!,#REF!,#REF!,#REF!,#REF!,#REF!,#REF!,#REF!,#REF!,#REF!,#REF!,#REF!,#REF!,#REF!,#REF!</definedName>
    <definedName name="help" localSheetId="11">#REF!,#REF!,#REF!,#REF!,#REF!,#REF!,#REF!,#REF!,#REF!,#REF!,#REF!,#REF!,#REF!,#REF!,#REF!,#REF!,#REF!,#REF!,#REF!,#REF!,#REF!,#REF!,#REF!,#REF!,#REF!</definedName>
    <definedName name="help">#REF!,#REF!,#REF!,#REF!,#REF!,#REF!,#REF!,#REF!,#REF!,#REF!,#REF!,#REF!,#REF!,#REF!,#REF!,#REF!,#REF!,#REF!,#REF!,#REF!,#REF!,#REF!,#REF!,#REF!,#REF!</definedName>
    <definedName name="HHYHY">[6]SEI!$B$2</definedName>
    <definedName name="home" localSheetId="4">#REF!</definedName>
    <definedName name="home" localSheetId="5">#REF!</definedName>
    <definedName name="home" localSheetId="6">#REF!</definedName>
    <definedName name="home" localSheetId="7">#REF!</definedName>
    <definedName name="home" localSheetId="8">#REF!</definedName>
    <definedName name="home" localSheetId="9">#REF!</definedName>
    <definedName name="home" localSheetId="10">#REF!</definedName>
    <definedName name="home" localSheetId="16">#REF!</definedName>
    <definedName name="home" localSheetId="17">#REF!</definedName>
    <definedName name="home" localSheetId="13">#REF!</definedName>
    <definedName name="home" localSheetId="14">#REF!</definedName>
    <definedName name="home" localSheetId="15">#REF!</definedName>
    <definedName name="home" localSheetId="12">#REF!</definedName>
    <definedName name="home" localSheetId="19">#REF!</definedName>
    <definedName name="home" localSheetId="18">#REF!</definedName>
    <definedName name="home" localSheetId="1">#REF!</definedName>
    <definedName name="home" localSheetId="2">#REF!</definedName>
    <definedName name="home" localSheetId="3">#REF!</definedName>
    <definedName name="home" localSheetId="11">#REF!</definedName>
    <definedName name="home">#REF!</definedName>
    <definedName name="HTML_CodePage" hidden="1">1252</definedName>
    <definedName name="HTML_Control" localSheetId="4" hidden="1">{"'OBT_6M_30_6'!$S$1:$AE$53"}</definedName>
    <definedName name="HTML_Control" localSheetId="5" hidden="1">{"'OBT_6M_30_6'!$S$1:$AE$53"}</definedName>
    <definedName name="HTML_Control" localSheetId="6" hidden="1">{"'OBT_6M_30_6'!$S$1:$AE$53"}</definedName>
    <definedName name="HTML_Control" localSheetId="7" hidden="1">{"'OBT_6M_30_6'!$S$1:$AE$53"}</definedName>
    <definedName name="HTML_Control" localSheetId="8" hidden="1">{"'OBT_6M_30_6'!$S$1:$AE$53"}</definedName>
    <definedName name="HTML_Control" localSheetId="9" hidden="1">{"'OBT_6M_30_6'!$S$1:$AE$53"}</definedName>
    <definedName name="HTML_Control" localSheetId="10" hidden="1">{"'OBT_6M_30_6'!$S$1:$AE$53"}</definedName>
    <definedName name="HTML_Control" localSheetId="16" hidden="1">{"'OBT_6M_30_6'!$S$1:$AE$53"}</definedName>
    <definedName name="HTML_Control" localSheetId="17" hidden="1">{"'OBT_6M_30_6'!$S$1:$AE$53"}</definedName>
    <definedName name="HTML_Control" localSheetId="13" hidden="1">{"'OBT_6M_30_6'!$S$1:$AE$53"}</definedName>
    <definedName name="HTML_Control" localSheetId="14" hidden="1">{"'OBT_6M_30_6'!$S$1:$AE$53"}</definedName>
    <definedName name="HTML_Control" localSheetId="15" hidden="1">{"'OBT_6M_30_6'!$S$1:$AE$53"}</definedName>
    <definedName name="HTML_Control" localSheetId="12" hidden="1">{"'OBT_6M_30_6'!$S$1:$AE$53"}</definedName>
    <definedName name="HTML_Control" localSheetId="19" hidden="1">{"'OBT_6M_30_6'!$S$1:$AE$53"}</definedName>
    <definedName name="HTML_Control" localSheetId="18" hidden="1">{"'OBT_6M_30_6'!$S$1:$AE$53"}</definedName>
    <definedName name="HTML_Control" localSheetId="1" hidden="1">{"'OBT_6M_30_6'!$S$1:$AE$53"}</definedName>
    <definedName name="HTML_Control" localSheetId="11"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4">#REF!</definedName>
    <definedName name="i" localSheetId="5">#REF!</definedName>
    <definedName name="i" localSheetId="6">#REF!</definedName>
    <definedName name="i" localSheetId="7">#REF!</definedName>
    <definedName name="i" localSheetId="8">#REF!</definedName>
    <definedName name="i" localSheetId="9">#REF!</definedName>
    <definedName name="i" localSheetId="10">#REF!</definedName>
    <definedName name="i" localSheetId="16">#REF!</definedName>
    <definedName name="i" localSheetId="17">#REF!</definedName>
    <definedName name="i" localSheetId="13">#REF!</definedName>
    <definedName name="i" localSheetId="14">#REF!</definedName>
    <definedName name="i" localSheetId="15">#REF!</definedName>
    <definedName name="i" localSheetId="12">#REF!</definedName>
    <definedName name="i" localSheetId="19">#REF!</definedName>
    <definedName name="i" localSheetId="18">#REF!</definedName>
    <definedName name="i" localSheetId="1">#REF!</definedName>
    <definedName name="i" localSheetId="2">#REF!</definedName>
    <definedName name="i" localSheetId="3">#REF!</definedName>
    <definedName name="i" localSheetId="11">#REF!</definedName>
    <definedName name="i">#REF!</definedName>
    <definedName name="I98CF" localSheetId="4">#REF!</definedName>
    <definedName name="I98CF" localSheetId="5">#REF!</definedName>
    <definedName name="I98CF" localSheetId="6">#REF!</definedName>
    <definedName name="I98CF" localSheetId="7">#REF!</definedName>
    <definedName name="I98CF" localSheetId="8">#REF!</definedName>
    <definedName name="I98CF" localSheetId="9">#REF!</definedName>
    <definedName name="I98CF" localSheetId="10">#REF!</definedName>
    <definedName name="I98CF" localSheetId="16">#REF!</definedName>
    <definedName name="I98CF" localSheetId="17">#REF!</definedName>
    <definedName name="I98CF" localSheetId="13">#REF!</definedName>
    <definedName name="I98CF" localSheetId="14">#REF!</definedName>
    <definedName name="I98CF" localSheetId="15">#REF!</definedName>
    <definedName name="I98CF" localSheetId="12">#REF!</definedName>
    <definedName name="I98CF" localSheetId="19">#REF!</definedName>
    <definedName name="I98CF" localSheetId="18">#REF!</definedName>
    <definedName name="I98CF" localSheetId="1">#REF!</definedName>
    <definedName name="I98CF" localSheetId="2">#REF!</definedName>
    <definedName name="I98CF" localSheetId="3">#REF!</definedName>
    <definedName name="I98CF" localSheetId="11">#REF!</definedName>
    <definedName name="I98CF">#REF!</definedName>
    <definedName name="I98EN" localSheetId="4">#REF!</definedName>
    <definedName name="I98EN" localSheetId="5">#REF!</definedName>
    <definedName name="I98EN" localSheetId="6">#REF!</definedName>
    <definedName name="I98EN" localSheetId="7">#REF!</definedName>
    <definedName name="I98EN" localSheetId="8">#REF!</definedName>
    <definedName name="I98EN" localSheetId="9">#REF!</definedName>
    <definedName name="I98EN" localSheetId="10">#REF!</definedName>
    <definedName name="I98EN" localSheetId="16">#REF!</definedName>
    <definedName name="I98EN" localSheetId="17">#REF!</definedName>
    <definedName name="I98EN" localSheetId="13">#REF!</definedName>
    <definedName name="I98EN" localSheetId="14">#REF!</definedName>
    <definedName name="I98EN" localSheetId="15">#REF!</definedName>
    <definedName name="I98EN" localSheetId="12">#REF!</definedName>
    <definedName name="I98EN" localSheetId="19">#REF!</definedName>
    <definedName name="I98EN" localSheetId="18">#REF!</definedName>
    <definedName name="I98EN" localSheetId="1">#REF!</definedName>
    <definedName name="I98EN" localSheetId="2">#REF!</definedName>
    <definedName name="I98EN" localSheetId="3">#REF!</definedName>
    <definedName name="I98EN" localSheetId="11">#REF!</definedName>
    <definedName name="I98EN">#REF!</definedName>
    <definedName name="I98FS" localSheetId="4">#REF!</definedName>
    <definedName name="I98FS" localSheetId="5">#REF!</definedName>
    <definedName name="I98FS" localSheetId="6">#REF!</definedName>
    <definedName name="I98FS" localSheetId="7">#REF!</definedName>
    <definedName name="I98FS" localSheetId="8">#REF!</definedName>
    <definedName name="I98FS" localSheetId="9">#REF!</definedName>
    <definedName name="I98FS" localSheetId="10">#REF!</definedName>
    <definedName name="I98FS" localSheetId="16">#REF!</definedName>
    <definedName name="I98FS" localSheetId="17">#REF!</definedName>
    <definedName name="I98FS" localSheetId="13">#REF!</definedName>
    <definedName name="I98FS" localSheetId="14">#REF!</definedName>
    <definedName name="I98FS" localSheetId="15">#REF!</definedName>
    <definedName name="I98FS" localSheetId="12">#REF!</definedName>
    <definedName name="I98FS" localSheetId="19">#REF!</definedName>
    <definedName name="I98FS" localSheetId="18">#REF!</definedName>
    <definedName name="I98FS" localSheetId="1">#REF!</definedName>
    <definedName name="I98FS" localSheetId="2">#REF!</definedName>
    <definedName name="I98FS" localSheetId="3">#REF!</definedName>
    <definedName name="I98FS" localSheetId="11">#REF!</definedName>
    <definedName name="I98FS">#REF!</definedName>
    <definedName name="I98LP" localSheetId="4">#REF!</definedName>
    <definedName name="I98LP" localSheetId="5">#REF!</definedName>
    <definedName name="I98LP" localSheetId="6">#REF!</definedName>
    <definedName name="I98LP" localSheetId="7">#REF!</definedName>
    <definedName name="I98LP" localSheetId="8">#REF!</definedName>
    <definedName name="I98LP" localSheetId="9">#REF!</definedName>
    <definedName name="I98LP" localSheetId="10">#REF!</definedName>
    <definedName name="I98LP" localSheetId="16">#REF!</definedName>
    <definedName name="I98LP" localSheetId="17">#REF!</definedName>
    <definedName name="I98LP" localSheetId="13">#REF!</definedName>
    <definedName name="I98LP" localSheetId="14">#REF!</definedName>
    <definedName name="I98LP" localSheetId="15">#REF!</definedName>
    <definedName name="I98LP" localSheetId="12">#REF!</definedName>
    <definedName name="I98LP" localSheetId="19">#REF!</definedName>
    <definedName name="I98LP" localSheetId="18">#REF!</definedName>
    <definedName name="I98LP" localSheetId="1">#REF!</definedName>
    <definedName name="I98LP" localSheetId="2">#REF!</definedName>
    <definedName name="I98LP" localSheetId="3">#REF!</definedName>
    <definedName name="I98LP" localSheetId="11">#REF!</definedName>
    <definedName name="I98LP">#REF!</definedName>
    <definedName name="I98LS" localSheetId="4">#REF!</definedName>
    <definedName name="I98LS" localSheetId="5">#REF!</definedName>
    <definedName name="I98LS" localSheetId="6">#REF!</definedName>
    <definedName name="I98LS" localSheetId="7">#REF!</definedName>
    <definedName name="I98LS" localSheetId="8">#REF!</definedName>
    <definedName name="I98LS" localSheetId="9">#REF!</definedName>
    <definedName name="I98LS" localSheetId="10">#REF!</definedName>
    <definedName name="I98LS" localSheetId="16">#REF!</definedName>
    <definedName name="I98LS" localSheetId="17">#REF!</definedName>
    <definedName name="I98LS" localSheetId="13">#REF!</definedName>
    <definedName name="I98LS" localSheetId="14">#REF!</definedName>
    <definedName name="I98LS" localSheetId="15">#REF!</definedName>
    <definedName name="I98LS" localSheetId="12">#REF!</definedName>
    <definedName name="I98LS" localSheetId="19">#REF!</definedName>
    <definedName name="I98LS" localSheetId="18">#REF!</definedName>
    <definedName name="I98LS" localSheetId="1">#REF!</definedName>
    <definedName name="I98LS" localSheetId="2">#REF!</definedName>
    <definedName name="I98LS" localSheetId="3">#REF!</definedName>
    <definedName name="I98LS" localSheetId="11">#REF!</definedName>
    <definedName name="I98LS">#REF!</definedName>
    <definedName name="I98LT" localSheetId="4">#REF!</definedName>
    <definedName name="I98LT" localSheetId="5">#REF!</definedName>
    <definedName name="I98LT" localSheetId="6">#REF!</definedName>
    <definedName name="I98LT" localSheetId="7">#REF!</definedName>
    <definedName name="I98LT" localSheetId="8">#REF!</definedName>
    <definedName name="I98LT" localSheetId="9">#REF!</definedName>
    <definedName name="I98LT" localSheetId="10">#REF!</definedName>
    <definedName name="I98LT" localSheetId="16">#REF!</definedName>
    <definedName name="I98LT" localSheetId="17">#REF!</definedName>
    <definedName name="I98LT" localSheetId="13">#REF!</definedName>
    <definedName name="I98LT" localSheetId="14">#REF!</definedName>
    <definedName name="I98LT" localSheetId="15">#REF!</definedName>
    <definedName name="I98LT" localSheetId="12">#REF!</definedName>
    <definedName name="I98LT" localSheetId="19">#REF!</definedName>
    <definedName name="I98LT" localSheetId="18">#REF!</definedName>
    <definedName name="I98LT" localSheetId="1">#REF!</definedName>
    <definedName name="I98LT" localSheetId="2">#REF!</definedName>
    <definedName name="I98LT" localSheetId="3">#REF!</definedName>
    <definedName name="I98LT" localSheetId="11">#REF!</definedName>
    <definedName name="I98LT">#REF!</definedName>
    <definedName name="I98PL" localSheetId="4">#REF!</definedName>
    <definedName name="I98PL" localSheetId="5">#REF!</definedName>
    <definedName name="I98PL" localSheetId="6">#REF!</definedName>
    <definedName name="I98PL" localSheetId="7">#REF!</definedName>
    <definedName name="I98PL" localSheetId="8">#REF!</definedName>
    <definedName name="I98PL" localSheetId="9">#REF!</definedName>
    <definedName name="I98PL" localSheetId="10">#REF!</definedName>
    <definedName name="I98PL" localSheetId="16">#REF!</definedName>
    <definedName name="I98PL" localSheetId="17">#REF!</definedName>
    <definedName name="I98PL" localSheetId="13">#REF!</definedName>
    <definedName name="I98PL" localSheetId="14">#REF!</definedName>
    <definedName name="I98PL" localSheetId="15">#REF!</definedName>
    <definedName name="I98PL" localSheetId="12">#REF!</definedName>
    <definedName name="I98PL" localSheetId="19">#REF!</definedName>
    <definedName name="I98PL" localSheetId="18">#REF!</definedName>
    <definedName name="I98PL" localSheetId="1">#REF!</definedName>
    <definedName name="I98PL" localSheetId="2">#REF!</definedName>
    <definedName name="I98PL" localSheetId="3">#REF!</definedName>
    <definedName name="I98PL" localSheetId="11">#REF!</definedName>
    <definedName name="I98PL">#REF!</definedName>
    <definedName name="I98PR" localSheetId="4">#REF!</definedName>
    <definedName name="I98PR" localSheetId="5">#REF!</definedName>
    <definedName name="I98PR" localSheetId="6">#REF!</definedName>
    <definedName name="I98PR" localSheetId="7">#REF!</definedName>
    <definedName name="I98PR" localSheetId="8">#REF!</definedName>
    <definedName name="I98PR" localSheetId="9">#REF!</definedName>
    <definedName name="I98PR" localSheetId="10">#REF!</definedName>
    <definedName name="I98PR" localSheetId="16">#REF!</definedName>
    <definedName name="I98PR" localSheetId="17">#REF!</definedName>
    <definedName name="I98PR" localSheetId="13">#REF!</definedName>
    <definedName name="I98PR" localSheetId="14">#REF!</definedName>
    <definedName name="I98PR" localSheetId="15">#REF!</definedName>
    <definedName name="I98PR" localSheetId="12">#REF!</definedName>
    <definedName name="I98PR" localSheetId="19">#REF!</definedName>
    <definedName name="I98PR" localSheetId="18">#REF!</definedName>
    <definedName name="I98PR" localSheetId="1">#REF!</definedName>
    <definedName name="I98PR" localSheetId="2">#REF!</definedName>
    <definedName name="I98PR" localSheetId="3">#REF!</definedName>
    <definedName name="I98PR" localSheetId="11">#REF!</definedName>
    <definedName name="I98PR">#REF!</definedName>
    <definedName name="I98QA" localSheetId="4">#REF!</definedName>
    <definedName name="I98QA" localSheetId="5">#REF!</definedName>
    <definedName name="I98QA" localSheetId="6">#REF!</definedName>
    <definedName name="I98QA" localSheetId="7">#REF!</definedName>
    <definedName name="I98QA" localSheetId="8">#REF!</definedName>
    <definedName name="I98QA" localSheetId="9">#REF!</definedName>
    <definedName name="I98QA" localSheetId="10">#REF!</definedName>
    <definedName name="I98QA" localSheetId="16">#REF!</definedName>
    <definedName name="I98QA" localSheetId="17">#REF!</definedName>
    <definedName name="I98QA" localSheetId="13">#REF!</definedName>
    <definedName name="I98QA" localSheetId="14">#REF!</definedName>
    <definedName name="I98QA" localSheetId="15">#REF!</definedName>
    <definedName name="I98QA" localSheetId="12">#REF!</definedName>
    <definedName name="I98QA" localSheetId="19">#REF!</definedName>
    <definedName name="I98QA" localSheetId="18">#REF!</definedName>
    <definedName name="I98QA" localSheetId="1">#REF!</definedName>
    <definedName name="I98QA" localSheetId="2">#REF!</definedName>
    <definedName name="I98QA" localSheetId="3">#REF!</definedName>
    <definedName name="I98QA" localSheetId="11">#REF!</definedName>
    <definedName name="I98QA">#REF!</definedName>
    <definedName name="I98SE" localSheetId="4">#REF!</definedName>
    <definedName name="I98SE" localSheetId="5">#REF!</definedName>
    <definedName name="I98SE" localSheetId="6">#REF!</definedName>
    <definedName name="I98SE" localSheetId="7">#REF!</definedName>
    <definedName name="I98SE" localSheetId="8">#REF!</definedName>
    <definedName name="I98SE" localSheetId="9">#REF!</definedName>
    <definedName name="I98SE" localSheetId="10">#REF!</definedName>
    <definedName name="I98SE" localSheetId="16">#REF!</definedName>
    <definedName name="I98SE" localSheetId="17">#REF!</definedName>
    <definedName name="I98SE" localSheetId="13">#REF!</definedName>
    <definedName name="I98SE" localSheetId="14">#REF!</definedName>
    <definedName name="I98SE" localSheetId="15">#REF!</definedName>
    <definedName name="I98SE" localSheetId="12">#REF!</definedName>
    <definedName name="I98SE" localSheetId="19">#REF!</definedName>
    <definedName name="I98SE" localSheetId="18">#REF!</definedName>
    <definedName name="I98SE" localSheetId="1">#REF!</definedName>
    <definedName name="I98SE" localSheetId="2">#REF!</definedName>
    <definedName name="I98SE" localSheetId="3">#REF!</definedName>
    <definedName name="I98SE" localSheetId="11">#REF!</definedName>
    <definedName name="I98SE">#REF!</definedName>
    <definedName name="I98TC" localSheetId="4">#REF!</definedName>
    <definedName name="I98TC" localSheetId="5">#REF!</definedName>
    <definedName name="I98TC" localSheetId="6">#REF!</definedName>
    <definedName name="I98TC" localSheetId="7">#REF!</definedName>
    <definedName name="I98TC" localSheetId="8">#REF!</definedName>
    <definedName name="I98TC" localSheetId="9">#REF!</definedName>
    <definedName name="I98TC" localSheetId="10">#REF!</definedName>
    <definedName name="I98TC" localSheetId="16">#REF!</definedName>
    <definedName name="I98TC" localSheetId="17">#REF!</definedName>
    <definedName name="I98TC" localSheetId="13">#REF!</definedName>
    <definedName name="I98TC" localSheetId="14">#REF!</definedName>
    <definedName name="I98TC" localSheetId="15">#REF!</definedName>
    <definedName name="I98TC" localSheetId="12">#REF!</definedName>
    <definedName name="I98TC" localSheetId="19">#REF!</definedName>
    <definedName name="I98TC" localSheetId="18">#REF!</definedName>
    <definedName name="I98TC" localSheetId="1">#REF!</definedName>
    <definedName name="I98TC" localSheetId="2">#REF!</definedName>
    <definedName name="I98TC" localSheetId="3">#REF!</definedName>
    <definedName name="I98TC" localSheetId="11">#REF!</definedName>
    <definedName name="I98TC">#REF!</definedName>
    <definedName name="I98UL" localSheetId="4">#REF!</definedName>
    <definedName name="I98UL" localSheetId="5">#REF!</definedName>
    <definedName name="I98UL" localSheetId="6">#REF!</definedName>
    <definedName name="I98UL" localSheetId="7">#REF!</definedName>
    <definedName name="I98UL" localSheetId="8">#REF!</definedName>
    <definedName name="I98UL" localSheetId="9">#REF!</definedName>
    <definedName name="I98UL" localSheetId="10">#REF!</definedName>
    <definedName name="I98UL" localSheetId="16">#REF!</definedName>
    <definedName name="I98UL" localSheetId="17">#REF!</definedName>
    <definedName name="I98UL" localSheetId="13">#REF!</definedName>
    <definedName name="I98UL" localSheetId="14">#REF!</definedName>
    <definedName name="I98UL" localSheetId="15">#REF!</definedName>
    <definedName name="I98UL" localSheetId="12">#REF!</definedName>
    <definedName name="I98UL" localSheetId="19">#REF!</definedName>
    <definedName name="I98UL" localSheetId="18">#REF!</definedName>
    <definedName name="I98UL" localSheetId="1">#REF!</definedName>
    <definedName name="I98UL" localSheetId="2">#REF!</definedName>
    <definedName name="I98UL" localSheetId="3">#REF!</definedName>
    <definedName name="I98UL" localSheetId="11">#REF!</definedName>
    <definedName name="I98UL">#REF!</definedName>
    <definedName name="I98UQ" localSheetId="4">#REF!</definedName>
    <definedName name="I98UQ" localSheetId="5">#REF!</definedName>
    <definedName name="I98UQ" localSheetId="6">#REF!</definedName>
    <definedName name="I98UQ" localSheetId="7">#REF!</definedName>
    <definedName name="I98UQ" localSheetId="8">#REF!</definedName>
    <definedName name="I98UQ" localSheetId="9">#REF!</definedName>
    <definedName name="I98UQ" localSheetId="10">#REF!</definedName>
    <definedName name="I98UQ" localSheetId="16">#REF!</definedName>
    <definedName name="I98UQ" localSheetId="17">#REF!</definedName>
    <definedName name="I98UQ" localSheetId="13">#REF!</definedName>
    <definedName name="I98UQ" localSheetId="14">#REF!</definedName>
    <definedName name="I98UQ" localSheetId="15">#REF!</definedName>
    <definedName name="I98UQ" localSheetId="12">#REF!</definedName>
    <definedName name="I98UQ" localSheetId="19">#REF!</definedName>
    <definedName name="I98UQ" localSheetId="18">#REF!</definedName>
    <definedName name="I98UQ" localSheetId="1">#REF!</definedName>
    <definedName name="I98UQ" localSheetId="2">#REF!</definedName>
    <definedName name="I98UQ" localSheetId="3">#REF!</definedName>
    <definedName name="I98UQ" localSheetId="11">#REF!</definedName>
    <definedName name="I98UQ">#REF!</definedName>
    <definedName name="I98UV" localSheetId="4">#REF!</definedName>
    <definedName name="I98UV" localSheetId="5">#REF!</definedName>
    <definedName name="I98UV" localSheetId="6">#REF!</definedName>
    <definedName name="I98UV" localSheetId="7">#REF!</definedName>
    <definedName name="I98UV" localSheetId="8">#REF!</definedName>
    <definedName name="I98UV" localSheetId="9">#REF!</definedName>
    <definedName name="I98UV" localSheetId="10">#REF!</definedName>
    <definedName name="I98UV" localSheetId="16">#REF!</definedName>
    <definedName name="I98UV" localSheetId="17">#REF!</definedName>
    <definedName name="I98UV" localSheetId="13">#REF!</definedName>
    <definedName name="I98UV" localSheetId="14">#REF!</definedName>
    <definedName name="I98UV" localSheetId="15">#REF!</definedName>
    <definedName name="I98UV" localSheetId="12">#REF!</definedName>
    <definedName name="I98UV" localSheetId="19">#REF!</definedName>
    <definedName name="I98UV" localSheetId="18">#REF!</definedName>
    <definedName name="I98UV" localSheetId="1">#REF!</definedName>
    <definedName name="I98UV" localSheetId="2">#REF!</definedName>
    <definedName name="I98UV" localSheetId="3">#REF!</definedName>
    <definedName name="I98UV" localSheetId="11">#REF!</definedName>
    <definedName name="I98UV">#REF!</definedName>
    <definedName name="I98VP" localSheetId="4">#REF!</definedName>
    <definedName name="I98VP" localSheetId="5">#REF!</definedName>
    <definedName name="I98VP" localSheetId="6">#REF!</definedName>
    <definedName name="I98VP" localSheetId="7">#REF!</definedName>
    <definedName name="I98VP" localSheetId="8">#REF!</definedName>
    <definedName name="I98VP" localSheetId="9">#REF!</definedName>
    <definedName name="I98VP" localSheetId="10">#REF!</definedName>
    <definedName name="I98VP" localSheetId="16">#REF!</definedName>
    <definedName name="I98VP" localSheetId="17">#REF!</definedName>
    <definedName name="I98VP" localSheetId="13">#REF!</definedName>
    <definedName name="I98VP" localSheetId="14">#REF!</definedName>
    <definedName name="I98VP" localSheetId="15">#REF!</definedName>
    <definedName name="I98VP" localSheetId="12">#REF!</definedName>
    <definedName name="I98VP" localSheetId="19">#REF!</definedName>
    <definedName name="I98VP" localSheetId="18">#REF!</definedName>
    <definedName name="I98VP" localSheetId="1">#REF!</definedName>
    <definedName name="I98VP" localSheetId="2">#REF!</definedName>
    <definedName name="I98VP" localSheetId="3">#REF!</definedName>
    <definedName name="I98VP" localSheetId="11">#REF!</definedName>
    <definedName name="I98VP">#REF!</definedName>
    <definedName name="I98VS" localSheetId="4">#REF!</definedName>
    <definedName name="I98VS" localSheetId="5">#REF!</definedName>
    <definedName name="I98VS" localSheetId="6">#REF!</definedName>
    <definedName name="I98VS" localSheetId="7">#REF!</definedName>
    <definedName name="I98VS" localSheetId="8">#REF!</definedName>
    <definedName name="I98VS" localSheetId="9">#REF!</definedName>
    <definedName name="I98VS" localSheetId="10">#REF!</definedName>
    <definedName name="I98VS" localSheetId="16">#REF!</definedName>
    <definedName name="I98VS" localSheetId="17">#REF!</definedName>
    <definedName name="I98VS" localSheetId="13">#REF!</definedName>
    <definedName name="I98VS" localSheetId="14">#REF!</definedName>
    <definedName name="I98VS" localSheetId="15">#REF!</definedName>
    <definedName name="I98VS" localSheetId="12">#REF!</definedName>
    <definedName name="I98VS" localSheetId="19">#REF!</definedName>
    <definedName name="I98VS" localSheetId="18">#REF!</definedName>
    <definedName name="I98VS" localSheetId="1">#REF!</definedName>
    <definedName name="I98VS" localSheetId="2">#REF!</definedName>
    <definedName name="I98VS" localSheetId="3">#REF!</definedName>
    <definedName name="I98VS" localSheetId="11">#REF!</definedName>
    <definedName name="I98VS">#REF!</definedName>
    <definedName name="I99CF" localSheetId="4">#REF!</definedName>
    <definedName name="I99CF" localSheetId="5">#REF!</definedName>
    <definedName name="I99CF" localSheetId="6">#REF!</definedName>
    <definedName name="I99CF" localSheetId="7">#REF!</definedName>
    <definedName name="I99CF" localSheetId="8">#REF!</definedName>
    <definedName name="I99CF" localSheetId="9">#REF!</definedName>
    <definedName name="I99CF" localSheetId="10">#REF!</definedName>
    <definedName name="I99CF" localSheetId="16">#REF!</definedName>
    <definedName name="I99CF" localSheetId="17">#REF!</definedName>
    <definedName name="I99CF" localSheetId="13">#REF!</definedName>
    <definedName name="I99CF" localSheetId="14">#REF!</definedName>
    <definedName name="I99CF" localSheetId="15">#REF!</definedName>
    <definedName name="I99CF" localSheetId="12">#REF!</definedName>
    <definedName name="I99CF" localSheetId="19">#REF!</definedName>
    <definedName name="I99CF" localSheetId="18">#REF!</definedName>
    <definedName name="I99CF" localSheetId="1">#REF!</definedName>
    <definedName name="I99CF" localSheetId="2">#REF!</definedName>
    <definedName name="I99CF" localSheetId="3">#REF!</definedName>
    <definedName name="I99CF" localSheetId="11">#REF!</definedName>
    <definedName name="I99CF">#REF!</definedName>
    <definedName name="I99EN" localSheetId="4">#REF!</definedName>
    <definedName name="I99EN" localSheetId="5">#REF!</definedName>
    <definedName name="I99EN" localSheetId="6">#REF!</definedName>
    <definedName name="I99EN" localSheetId="7">#REF!</definedName>
    <definedName name="I99EN" localSheetId="8">#REF!</definedName>
    <definedName name="I99EN" localSheetId="9">#REF!</definedName>
    <definedName name="I99EN" localSheetId="10">#REF!</definedName>
    <definedName name="I99EN" localSheetId="16">#REF!</definedName>
    <definedName name="I99EN" localSheetId="17">#REF!</definedName>
    <definedName name="I99EN" localSheetId="13">#REF!</definedName>
    <definedName name="I99EN" localSheetId="14">#REF!</definedName>
    <definedName name="I99EN" localSheetId="15">#REF!</definedName>
    <definedName name="I99EN" localSheetId="12">#REF!</definedName>
    <definedName name="I99EN" localSheetId="19">#REF!</definedName>
    <definedName name="I99EN" localSheetId="18">#REF!</definedName>
    <definedName name="I99EN" localSheetId="1">#REF!</definedName>
    <definedName name="I99EN" localSheetId="2">#REF!</definedName>
    <definedName name="I99EN" localSheetId="3">#REF!</definedName>
    <definedName name="I99EN" localSheetId="11">#REF!</definedName>
    <definedName name="I99EN">#REF!</definedName>
    <definedName name="I99FS" localSheetId="4">#REF!</definedName>
    <definedName name="I99FS" localSheetId="5">#REF!</definedName>
    <definedName name="I99FS" localSheetId="6">#REF!</definedName>
    <definedName name="I99FS" localSheetId="7">#REF!</definedName>
    <definedName name="I99FS" localSheetId="8">#REF!</definedName>
    <definedName name="I99FS" localSheetId="9">#REF!</definedName>
    <definedName name="I99FS" localSheetId="10">#REF!</definedName>
    <definedName name="I99FS" localSheetId="16">#REF!</definedName>
    <definedName name="I99FS" localSheetId="17">#REF!</definedName>
    <definedName name="I99FS" localSheetId="13">#REF!</definedName>
    <definedName name="I99FS" localSheetId="14">#REF!</definedName>
    <definedName name="I99FS" localSheetId="15">#REF!</definedName>
    <definedName name="I99FS" localSheetId="12">#REF!</definedName>
    <definedName name="I99FS" localSheetId="19">#REF!</definedName>
    <definedName name="I99FS" localSheetId="18">#REF!</definedName>
    <definedName name="I99FS" localSheetId="1">#REF!</definedName>
    <definedName name="I99FS" localSheetId="2">#REF!</definedName>
    <definedName name="I99FS" localSheetId="3">#REF!</definedName>
    <definedName name="I99FS" localSheetId="11">#REF!</definedName>
    <definedName name="I99FS">#REF!</definedName>
    <definedName name="I99LP" localSheetId="4">#REF!</definedName>
    <definedName name="I99LP" localSheetId="5">#REF!</definedName>
    <definedName name="I99LP" localSheetId="6">#REF!</definedName>
    <definedName name="I99LP" localSheetId="7">#REF!</definedName>
    <definedName name="I99LP" localSheetId="8">#REF!</definedName>
    <definedName name="I99LP" localSheetId="9">#REF!</definedName>
    <definedName name="I99LP" localSheetId="10">#REF!</definedName>
    <definedName name="I99LP" localSheetId="16">#REF!</definedName>
    <definedName name="I99LP" localSheetId="17">#REF!</definedName>
    <definedName name="I99LP" localSheetId="13">#REF!</definedName>
    <definedName name="I99LP" localSheetId="14">#REF!</definedName>
    <definedName name="I99LP" localSheetId="15">#REF!</definedName>
    <definedName name="I99LP" localSheetId="12">#REF!</definedName>
    <definedName name="I99LP" localSheetId="19">#REF!</definedName>
    <definedName name="I99LP" localSheetId="18">#REF!</definedName>
    <definedName name="I99LP" localSheetId="1">#REF!</definedName>
    <definedName name="I99LP" localSheetId="2">#REF!</definedName>
    <definedName name="I99LP" localSheetId="3">#REF!</definedName>
    <definedName name="I99LP" localSheetId="11">#REF!</definedName>
    <definedName name="I99LP">#REF!</definedName>
    <definedName name="I99LS" localSheetId="4">#REF!</definedName>
    <definedName name="I99LS" localSheetId="5">#REF!</definedName>
    <definedName name="I99LS" localSheetId="6">#REF!</definedName>
    <definedName name="I99LS" localSheetId="7">#REF!</definedName>
    <definedName name="I99LS" localSheetId="8">#REF!</definedName>
    <definedName name="I99LS" localSheetId="9">#REF!</definedName>
    <definedName name="I99LS" localSheetId="10">#REF!</definedName>
    <definedName name="I99LS" localSheetId="16">#REF!</definedName>
    <definedName name="I99LS" localSheetId="17">#REF!</definedName>
    <definedName name="I99LS" localSheetId="13">#REF!</definedName>
    <definedName name="I99LS" localSheetId="14">#REF!</definedName>
    <definedName name="I99LS" localSheetId="15">#REF!</definedName>
    <definedName name="I99LS" localSheetId="12">#REF!</definedName>
    <definedName name="I99LS" localSheetId="19">#REF!</definedName>
    <definedName name="I99LS" localSheetId="18">#REF!</definedName>
    <definedName name="I99LS" localSheetId="1">#REF!</definedName>
    <definedName name="I99LS" localSheetId="2">#REF!</definedName>
    <definedName name="I99LS" localSheetId="3">#REF!</definedName>
    <definedName name="I99LS" localSheetId="11">#REF!</definedName>
    <definedName name="I99LS">#REF!</definedName>
    <definedName name="I99LT" localSheetId="4">#REF!</definedName>
    <definedName name="I99LT" localSheetId="5">#REF!</definedName>
    <definedName name="I99LT" localSheetId="6">#REF!</definedName>
    <definedName name="I99LT" localSheetId="7">#REF!</definedName>
    <definedName name="I99LT" localSheetId="8">#REF!</definedName>
    <definedName name="I99LT" localSheetId="9">#REF!</definedName>
    <definedName name="I99LT" localSheetId="10">#REF!</definedName>
    <definedName name="I99LT" localSheetId="16">#REF!</definedName>
    <definedName name="I99LT" localSheetId="17">#REF!</definedName>
    <definedName name="I99LT" localSheetId="13">#REF!</definedName>
    <definedName name="I99LT" localSheetId="14">#REF!</definedName>
    <definedName name="I99LT" localSheetId="15">#REF!</definedName>
    <definedName name="I99LT" localSheetId="12">#REF!</definedName>
    <definedName name="I99LT" localSheetId="19">#REF!</definedName>
    <definedName name="I99LT" localSheetId="18">#REF!</definedName>
    <definedName name="I99LT" localSheetId="1">#REF!</definedName>
    <definedName name="I99LT" localSheetId="2">#REF!</definedName>
    <definedName name="I99LT" localSheetId="3">#REF!</definedName>
    <definedName name="I99LT" localSheetId="11">#REF!</definedName>
    <definedName name="I99LT">#REF!</definedName>
    <definedName name="I99PL" localSheetId="4">#REF!</definedName>
    <definedName name="I99PL" localSheetId="5">#REF!</definedName>
    <definedName name="I99PL" localSheetId="6">#REF!</definedName>
    <definedName name="I99PL" localSheetId="7">#REF!</definedName>
    <definedName name="I99PL" localSheetId="8">#REF!</definedName>
    <definedName name="I99PL" localSheetId="9">#REF!</definedName>
    <definedName name="I99PL" localSheetId="10">#REF!</definedName>
    <definedName name="I99PL" localSheetId="16">#REF!</definedName>
    <definedName name="I99PL" localSheetId="17">#REF!</definedName>
    <definedName name="I99PL" localSheetId="13">#REF!</definedName>
    <definedName name="I99PL" localSheetId="14">#REF!</definedName>
    <definedName name="I99PL" localSheetId="15">#REF!</definedName>
    <definedName name="I99PL" localSheetId="12">#REF!</definedName>
    <definedName name="I99PL" localSheetId="19">#REF!</definedName>
    <definedName name="I99PL" localSheetId="18">#REF!</definedName>
    <definedName name="I99PL" localSheetId="1">#REF!</definedName>
    <definedName name="I99PL" localSheetId="2">#REF!</definedName>
    <definedName name="I99PL" localSheetId="3">#REF!</definedName>
    <definedName name="I99PL" localSheetId="11">#REF!</definedName>
    <definedName name="I99PL">#REF!</definedName>
    <definedName name="I99PR" localSheetId="4">#REF!</definedName>
    <definedName name="I99PR" localSheetId="5">#REF!</definedName>
    <definedName name="I99PR" localSheetId="6">#REF!</definedName>
    <definedName name="I99PR" localSheetId="7">#REF!</definedName>
    <definedName name="I99PR" localSheetId="8">#REF!</definedName>
    <definedName name="I99PR" localSheetId="9">#REF!</definedName>
    <definedName name="I99PR" localSheetId="10">#REF!</definedName>
    <definedName name="I99PR" localSheetId="16">#REF!</definedName>
    <definedName name="I99PR" localSheetId="17">#REF!</definedName>
    <definedName name="I99PR" localSheetId="13">#REF!</definedName>
    <definedName name="I99PR" localSheetId="14">#REF!</definedName>
    <definedName name="I99PR" localSheetId="15">#REF!</definedName>
    <definedName name="I99PR" localSheetId="12">#REF!</definedName>
    <definedName name="I99PR" localSheetId="19">#REF!</definedName>
    <definedName name="I99PR" localSheetId="18">#REF!</definedName>
    <definedName name="I99PR" localSheetId="1">#REF!</definedName>
    <definedName name="I99PR" localSheetId="2">#REF!</definedName>
    <definedName name="I99PR" localSheetId="3">#REF!</definedName>
    <definedName name="I99PR" localSheetId="11">#REF!</definedName>
    <definedName name="I99PR">#REF!</definedName>
    <definedName name="I99QA" localSheetId="4">#REF!</definedName>
    <definedName name="I99QA" localSheetId="5">#REF!</definedName>
    <definedName name="I99QA" localSheetId="6">#REF!</definedName>
    <definedName name="I99QA" localSheetId="7">#REF!</definedName>
    <definedName name="I99QA" localSheetId="8">#REF!</definedName>
    <definedName name="I99QA" localSheetId="9">#REF!</definedName>
    <definedName name="I99QA" localSheetId="10">#REF!</definedName>
    <definedName name="I99QA" localSheetId="16">#REF!</definedName>
    <definedName name="I99QA" localSheetId="17">#REF!</definedName>
    <definedName name="I99QA" localSheetId="13">#REF!</definedName>
    <definedName name="I99QA" localSheetId="14">#REF!</definedName>
    <definedName name="I99QA" localSheetId="15">#REF!</definedName>
    <definedName name="I99QA" localSheetId="12">#REF!</definedName>
    <definedName name="I99QA" localSheetId="19">#REF!</definedName>
    <definedName name="I99QA" localSheetId="18">#REF!</definedName>
    <definedName name="I99QA" localSheetId="1">#REF!</definedName>
    <definedName name="I99QA" localSheetId="2">#REF!</definedName>
    <definedName name="I99QA" localSheetId="3">#REF!</definedName>
    <definedName name="I99QA" localSheetId="11">#REF!</definedName>
    <definedName name="I99QA">#REF!</definedName>
    <definedName name="I99SE" localSheetId="4">#REF!</definedName>
    <definedName name="I99SE" localSheetId="5">#REF!</definedName>
    <definedName name="I99SE" localSheetId="6">#REF!</definedName>
    <definedName name="I99SE" localSheetId="7">#REF!</definedName>
    <definedName name="I99SE" localSheetId="8">#REF!</definedName>
    <definedName name="I99SE" localSheetId="9">#REF!</definedName>
    <definedName name="I99SE" localSheetId="10">#REF!</definedName>
    <definedName name="I99SE" localSheetId="16">#REF!</definedName>
    <definedName name="I99SE" localSheetId="17">#REF!</definedName>
    <definedName name="I99SE" localSheetId="13">#REF!</definedName>
    <definedName name="I99SE" localSheetId="14">#REF!</definedName>
    <definedName name="I99SE" localSheetId="15">#REF!</definedName>
    <definedName name="I99SE" localSheetId="12">#REF!</definedName>
    <definedName name="I99SE" localSheetId="19">#REF!</definedName>
    <definedName name="I99SE" localSheetId="18">#REF!</definedName>
    <definedName name="I99SE" localSheetId="1">#REF!</definedName>
    <definedName name="I99SE" localSheetId="2">#REF!</definedName>
    <definedName name="I99SE" localSheetId="3">#REF!</definedName>
    <definedName name="I99SE" localSheetId="11">#REF!</definedName>
    <definedName name="I99SE">#REF!</definedName>
    <definedName name="I99TC" localSheetId="4">#REF!</definedName>
    <definedName name="I99TC" localSheetId="5">#REF!</definedName>
    <definedName name="I99TC" localSheetId="6">#REF!</definedName>
    <definedName name="I99TC" localSheetId="7">#REF!</definedName>
    <definedName name="I99TC" localSheetId="8">#REF!</definedName>
    <definedName name="I99TC" localSheetId="9">#REF!</definedName>
    <definedName name="I99TC" localSheetId="10">#REF!</definedName>
    <definedName name="I99TC" localSheetId="16">#REF!</definedName>
    <definedName name="I99TC" localSheetId="17">#REF!</definedName>
    <definedName name="I99TC" localSheetId="13">#REF!</definedName>
    <definedName name="I99TC" localSheetId="14">#REF!</definedName>
    <definedName name="I99TC" localSheetId="15">#REF!</definedName>
    <definedName name="I99TC" localSheetId="12">#REF!</definedName>
    <definedName name="I99TC" localSheetId="19">#REF!</definedName>
    <definedName name="I99TC" localSheetId="18">#REF!</definedName>
    <definedName name="I99TC" localSheetId="1">#REF!</definedName>
    <definedName name="I99TC" localSheetId="2">#REF!</definedName>
    <definedName name="I99TC" localSheetId="3">#REF!</definedName>
    <definedName name="I99TC" localSheetId="11">#REF!</definedName>
    <definedName name="I99TC">#REF!</definedName>
    <definedName name="I99UL" localSheetId="4">#REF!</definedName>
    <definedName name="I99UL" localSheetId="5">#REF!</definedName>
    <definedName name="I99UL" localSheetId="6">#REF!</definedName>
    <definedName name="I99UL" localSheetId="7">#REF!</definedName>
    <definedName name="I99UL" localSheetId="8">#REF!</definedName>
    <definedName name="I99UL" localSheetId="9">#REF!</definedName>
    <definedName name="I99UL" localSheetId="10">#REF!</definedName>
    <definedName name="I99UL" localSheetId="16">#REF!</definedName>
    <definedName name="I99UL" localSheetId="17">#REF!</definedName>
    <definedName name="I99UL" localSheetId="13">#REF!</definedName>
    <definedName name="I99UL" localSheetId="14">#REF!</definedName>
    <definedName name="I99UL" localSheetId="15">#REF!</definedName>
    <definedName name="I99UL" localSheetId="12">#REF!</definedName>
    <definedName name="I99UL" localSheetId="19">#REF!</definedName>
    <definedName name="I99UL" localSheetId="18">#REF!</definedName>
    <definedName name="I99UL" localSheetId="1">#REF!</definedName>
    <definedName name="I99UL" localSheetId="2">#REF!</definedName>
    <definedName name="I99UL" localSheetId="3">#REF!</definedName>
    <definedName name="I99UL" localSheetId="11">#REF!</definedName>
    <definedName name="I99UL">#REF!</definedName>
    <definedName name="I99UM" localSheetId="4">#REF!</definedName>
    <definedName name="I99UM" localSheetId="5">#REF!</definedName>
    <definedName name="I99UM" localSheetId="6">#REF!</definedName>
    <definedName name="I99UM" localSheetId="7">#REF!</definedName>
    <definedName name="I99UM" localSheetId="8">#REF!</definedName>
    <definedName name="I99UM" localSheetId="9">#REF!</definedName>
    <definedName name="I99UM" localSheetId="10">#REF!</definedName>
    <definedName name="I99UM" localSheetId="16">#REF!</definedName>
    <definedName name="I99UM" localSheetId="17">#REF!</definedName>
    <definedName name="I99UM" localSheetId="13">#REF!</definedName>
    <definedName name="I99UM" localSheetId="14">#REF!</definedName>
    <definedName name="I99UM" localSheetId="15">#REF!</definedName>
    <definedName name="I99UM" localSheetId="12">#REF!</definedName>
    <definedName name="I99UM" localSheetId="19">#REF!</definedName>
    <definedName name="I99UM" localSheetId="18">#REF!</definedName>
    <definedName name="I99UM" localSheetId="1">#REF!</definedName>
    <definedName name="I99UM" localSheetId="2">#REF!</definedName>
    <definedName name="I99UM" localSheetId="3">#REF!</definedName>
    <definedName name="I99UM" localSheetId="11">#REF!</definedName>
    <definedName name="I99UM">#REF!</definedName>
    <definedName name="I99UQ" localSheetId="4">#REF!</definedName>
    <definedName name="I99UQ" localSheetId="5">#REF!</definedName>
    <definedName name="I99UQ" localSheetId="6">#REF!</definedName>
    <definedName name="I99UQ" localSheetId="7">#REF!</definedName>
    <definedName name="I99UQ" localSheetId="8">#REF!</definedName>
    <definedName name="I99UQ" localSheetId="9">#REF!</definedName>
    <definedName name="I99UQ" localSheetId="10">#REF!</definedName>
    <definedName name="I99UQ" localSheetId="16">#REF!</definedName>
    <definedName name="I99UQ" localSheetId="17">#REF!</definedName>
    <definedName name="I99UQ" localSheetId="13">#REF!</definedName>
    <definedName name="I99UQ" localSheetId="14">#REF!</definedName>
    <definedName name="I99UQ" localSheetId="15">#REF!</definedName>
    <definedName name="I99UQ" localSheetId="12">#REF!</definedName>
    <definedName name="I99UQ" localSheetId="19">#REF!</definedName>
    <definedName name="I99UQ" localSheetId="18">#REF!</definedName>
    <definedName name="I99UQ" localSheetId="1">#REF!</definedName>
    <definedName name="I99UQ" localSheetId="2">#REF!</definedName>
    <definedName name="I99UQ" localSheetId="3">#REF!</definedName>
    <definedName name="I99UQ" localSheetId="11">#REF!</definedName>
    <definedName name="I99UQ">#REF!</definedName>
    <definedName name="I99UV" localSheetId="4">#REF!</definedName>
    <definedName name="I99UV" localSheetId="5">#REF!</definedName>
    <definedName name="I99UV" localSheetId="6">#REF!</definedName>
    <definedName name="I99UV" localSheetId="7">#REF!</definedName>
    <definedName name="I99UV" localSheetId="8">#REF!</definedName>
    <definedName name="I99UV" localSheetId="9">#REF!</definedName>
    <definedName name="I99UV" localSheetId="10">#REF!</definedName>
    <definedName name="I99UV" localSheetId="16">#REF!</definedName>
    <definedName name="I99UV" localSheetId="17">#REF!</definedName>
    <definedName name="I99UV" localSheetId="13">#REF!</definedName>
    <definedName name="I99UV" localSheetId="14">#REF!</definedName>
    <definedName name="I99UV" localSheetId="15">#REF!</definedName>
    <definedName name="I99UV" localSheetId="12">#REF!</definedName>
    <definedName name="I99UV" localSheetId="19">#REF!</definedName>
    <definedName name="I99UV" localSheetId="18">#REF!</definedName>
    <definedName name="I99UV" localSheetId="1">#REF!</definedName>
    <definedName name="I99UV" localSheetId="2">#REF!</definedName>
    <definedName name="I99UV" localSheetId="3">#REF!</definedName>
    <definedName name="I99UV" localSheetId="11">#REF!</definedName>
    <definedName name="I99UV">#REF!</definedName>
    <definedName name="I99VP" localSheetId="4">#REF!</definedName>
    <definedName name="I99VP" localSheetId="5">#REF!</definedName>
    <definedName name="I99VP" localSheetId="6">#REF!</definedName>
    <definedName name="I99VP" localSheetId="7">#REF!</definedName>
    <definedName name="I99VP" localSheetId="8">#REF!</definedName>
    <definedName name="I99VP" localSheetId="9">#REF!</definedName>
    <definedName name="I99VP" localSheetId="10">#REF!</definedName>
    <definedName name="I99VP" localSheetId="16">#REF!</definedName>
    <definedName name="I99VP" localSheetId="17">#REF!</definedName>
    <definedName name="I99VP" localSheetId="13">#REF!</definedName>
    <definedName name="I99VP" localSheetId="14">#REF!</definedName>
    <definedName name="I99VP" localSheetId="15">#REF!</definedName>
    <definedName name="I99VP" localSheetId="12">#REF!</definedName>
    <definedName name="I99VP" localSheetId="19">#REF!</definedName>
    <definedName name="I99VP" localSheetId="18">#REF!</definedName>
    <definedName name="I99VP" localSheetId="1">#REF!</definedName>
    <definedName name="I99VP" localSheetId="2">#REF!</definedName>
    <definedName name="I99VP" localSheetId="3">#REF!</definedName>
    <definedName name="I99VP" localSheetId="11">#REF!</definedName>
    <definedName name="I99VP">#REF!</definedName>
    <definedName name="I99VS" localSheetId="4">#REF!</definedName>
    <definedName name="I99VS" localSheetId="5">#REF!</definedName>
    <definedName name="I99VS" localSheetId="6">#REF!</definedName>
    <definedName name="I99VS" localSheetId="7">#REF!</definedName>
    <definedName name="I99VS" localSheetId="8">#REF!</definedName>
    <definedName name="I99VS" localSheetId="9">#REF!</definedName>
    <definedName name="I99VS" localSheetId="10">#REF!</definedName>
    <definedName name="I99VS" localSheetId="16">#REF!</definedName>
    <definedName name="I99VS" localSheetId="17">#REF!</definedName>
    <definedName name="I99VS" localSheetId="13">#REF!</definedName>
    <definedName name="I99VS" localSheetId="14">#REF!</definedName>
    <definedName name="I99VS" localSheetId="15">#REF!</definedName>
    <definedName name="I99VS" localSheetId="12">#REF!</definedName>
    <definedName name="I99VS" localSheetId="19">#REF!</definedName>
    <definedName name="I99VS" localSheetId="18">#REF!</definedName>
    <definedName name="I99VS" localSheetId="1">#REF!</definedName>
    <definedName name="I99VS" localSheetId="2">#REF!</definedName>
    <definedName name="I99VS" localSheetId="3">#REF!</definedName>
    <definedName name="I99VS" localSheetId="11">#REF!</definedName>
    <definedName name="I99VS">#REF!</definedName>
    <definedName name="II" localSheetId="4">#REF!</definedName>
    <definedName name="II" localSheetId="5">#REF!</definedName>
    <definedName name="II" localSheetId="6">#REF!</definedName>
    <definedName name="II" localSheetId="7">#REF!</definedName>
    <definedName name="II" localSheetId="8">#REF!</definedName>
    <definedName name="II" localSheetId="9">#REF!</definedName>
    <definedName name="II" localSheetId="10">#REF!</definedName>
    <definedName name="II" localSheetId="16">#REF!</definedName>
    <definedName name="II" localSheetId="17">#REF!</definedName>
    <definedName name="II" localSheetId="13">#REF!</definedName>
    <definedName name="II" localSheetId="14">#REF!</definedName>
    <definedName name="II" localSheetId="15">#REF!</definedName>
    <definedName name="II" localSheetId="12">#REF!</definedName>
    <definedName name="II" localSheetId="19">#REF!</definedName>
    <definedName name="II" localSheetId="18">#REF!</definedName>
    <definedName name="II" localSheetId="1">#REF!</definedName>
    <definedName name="II" localSheetId="2">#REF!</definedName>
    <definedName name="II" localSheetId="3">#REF!</definedName>
    <definedName name="II" localSheetId="11">#REF!</definedName>
    <definedName name="II">#REF!</definedName>
    <definedName name="iiiiiiiiiiiiiiiiii">[8]!Mese&amp;" "&amp;[8]!Anno</definedName>
    <definedName name="İKİNCİSAYFA" localSheetId="4">#REF!</definedName>
    <definedName name="İKİNCİSAYFA" localSheetId="5">#REF!</definedName>
    <definedName name="İKİNCİSAYFA" localSheetId="6">#REF!</definedName>
    <definedName name="İKİNCİSAYFA" localSheetId="7">#REF!</definedName>
    <definedName name="İKİNCİSAYFA" localSheetId="8">#REF!</definedName>
    <definedName name="İKİNCİSAYFA" localSheetId="9">#REF!</definedName>
    <definedName name="İKİNCİSAYFA" localSheetId="10">#REF!</definedName>
    <definedName name="İKİNCİSAYFA" localSheetId="16">#REF!</definedName>
    <definedName name="İKİNCİSAYFA" localSheetId="17">#REF!</definedName>
    <definedName name="İKİNCİSAYFA" localSheetId="13">#REF!</definedName>
    <definedName name="İKİNCİSAYFA" localSheetId="14">#REF!</definedName>
    <definedName name="İKİNCİSAYFA" localSheetId="15">#REF!</definedName>
    <definedName name="İKİNCİSAYFA" localSheetId="12">#REF!</definedName>
    <definedName name="İKİNCİSAYFA" localSheetId="19">#REF!</definedName>
    <definedName name="İKİNCİSAYFA" localSheetId="18">#REF!</definedName>
    <definedName name="İKİNCİSAYFA" localSheetId="1">#REF!</definedName>
    <definedName name="İKİNCİSAYFA" localSheetId="2">#REF!</definedName>
    <definedName name="İKİNCİSAYFA" localSheetId="3">#REF!</definedName>
    <definedName name="İKİNCİSAYFA" localSheetId="11">#REF!</definedName>
    <definedName name="İKİNCİSAYFA">#REF!</definedName>
    <definedName name="İLKSAYFA" localSheetId="4">#REF!</definedName>
    <definedName name="İLKSAYFA" localSheetId="5">#REF!</definedName>
    <definedName name="İLKSAYFA" localSheetId="6">#REF!</definedName>
    <definedName name="İLKSAYFA" localSheetId="7">#REF!</definedName>
    <definedName name="İLKSAYFA" localSheetId="8">#REF!</definedName>
    <definedName name="İLKSAYFA" localSheetId="9">#REF!</definedName>
    <definedName name="İLKSAYFA" localSheetId="10">#REF!</definedName>
    <definedName name="İLKSAYFA" localSheetId="16">#REF!</definedName>
    <definedName name="İLKSAYFA" localSheetId="17">#REF!</definedName>
    <definedName name="İLKSAYFA" localSheetId="13">#REF!</definedName>
    <definedName name="İLKSAYFA" localSheetId="14">#REF!</definedName>
    <definedName name="İLKSAYFA" localSheetId="15">#REF!</definedName>
    <definedName name="İLKSAYFA" localSheetId="12">#REF!</definedName>
    <definedName name="İLKSAYFA" localSheetId="19">#REF!</definedName>
    <definedName name="İLKSAYFA" localSheetId="18">#REF!</definedName>
    <definedName name="İLKSAYFA" localSheetId="1">#REF!</definedName>
    <definedName name="İLKSAYFA" localSheetId="2">#REF!</definedName>
    <definedName name="İLKSAYFA" localSheetId="3">#REF!</definedName>
    <definedName name="İLKSAYFA" localSheetId="11">#REF!</definedName>
    <definedName name="İLKSAYFA">#REF!</definedName>
    <definedName name="IMPO" localSheetId="4">#REF!</definedName>
    <definedName name="IMPO" localSheetId="5">#REF!</definedName>
    <definedName name="IMPO" localSheetId="6">#REF!</definedName>
    <definedName name="IMPO" localSheetId="7">#REF!</definedName>
    <definedName name="IMPO" localSheetId="8">#REF!</definedName>
    <definedName name="IMPO" localSheetId="9">#REF!</definedName>
    <definedName name="IMPO" localSheetId="10">#REF!</definedName>
    <definedName name="IMPO" localSheetId="16">#REF!</definedName>
    <definedName name="IMPO" localSheetId="17">#REF!</definedName>
    <definedName name="IMPO" localSheetId="13">#REF!</definedName>
    <definedName name="IMPO" localSheetId="14">#REF!</definedName>
    <definedName name="IMPO" localSheetId="15">#REF!</definedName>
    <definedName name="IMPO" localSheetId="12">#REF!</definedName>
    <definedName name="IMPO" localSheetId="19">#REF!</definedName>
    <definedName name="IMPO" localSheetId="18">#REF!</definedName>
    <definedName name="IMPO" localSheetId="1">#REF!</definedName>
    <definedName name="IMPO" localSheetId="2">#REF!</definedName>
    <definedName name="IMPO" localSheetId="3">#REF!</definedName>
    <definedName name="IMPO" localSheetId="11">#REF!</definedName>
    <definedName name="IMPO">#REF!</definedName>
    <definedName name="inatt" localSheetId="4">#REF!</definedName>
    <definedName name="inatt" localSheetId="5">#REF!</definedName>
    <definedName name="inatt" localSheetId="6">#REF!</definedName>
    <definedName name="inatt" localSheetId="7">#REF!</definedName>
    <definedName name="inatt" localSheetId="8">#REF!</definedName>
    <definedName name="inatt" localSheetId="9">#REF!</definedName>
    <definedName name="inatt" localSheetId="10">#REF!</definedName>
    <definedName name="inatt" localSheetId="16">#REF!</definedName>
    <definedName name="inatt" localSheetId="17">#REF!</definedName>
    <definedName name="inatt" localSheetId="13">#REF!</definedName>
    <definedName name="inatt" localSheetId="14">#REF!</definedName>
    <definedName name="inatt" localSheetId="15">#REF!</definedName>
    <definedName name="inatt" localSheetId="12">#REF!</definedName>
    <definedName name="inatt" localSheetId="19">#REF!</definedName>
    <definedName name="inatt" localSheetId="18">#REF!</definedName>
    <definedName name="inatt" localSheetId="1">#REF!</definedName>
    <definedName name="inatt" localSheetId="2">#REF!</definedName>
    <definedName name="inatt" localSheetId="3">#REF!</definedName>
    <definedName name="inatt" localSheetId="11">#REF!</definedName>
    <definedName name="inatt">#REF!</definedName>
    <definedName name="indirizzi">[35]INPUT_PO!$A$1:$K$4</definedName>
    <definedName name="Inflator_JP">'[14]Main Model'!$D$26:'[14]Main Model'!$R$26</definedName>
    <definedName name="inizio" localSheetId="4">#REF!</definedName>
    <definedName name="inizio" localSheetId="5">#REF!</definedName>
    <definedName name="inizio" localSheetId="6">#REF!</definedName>
    <definedName name="inizio" localSheetId="7">#REF!</definedName>
    <definedName name="inizio" localSheetId="8">#REF!</definedName>
    <definedName name="inizio" localSheetId="9">#REF!</definedName>
    <definedName name="inizio" localSheetId="10">#REF!</definedName>
    <definedName name="inizio" localSheetId="16">#REF!</definedName>
    <definedName name="inizio" localSheetId="17">#REF!</definedName>
    <definedName name="inizio" localSheetId="13">#REF!</definedName>
    <definedName name="inizio" localSheetId="14">#REF!</definedName>
    <definedName name="inizio" localSheetId="15">#REF!</definedName>
    <definedName name="inizio" localSheetId="12">#REF!</definedName>
    <definedName name="inizio" localSheetId="19">#REF!</definedName>
    <definedName name="inizio" localSheetId="18">#REF!</definedName>
    <definedName name="inizio" localSheetId="1">#REF!</definedName>
    <definedName name="inizio" localSheetId="2">#REF!</definedName>
    <definedName name="inizio" localSheetId="3">#REF!</definedName>
    <definedName name="inizio" localSheetId="11">#REF!</definedName>
    <definedName name="inizio">#REF!</definedName>
    <definedName name="inkey" localSheetId="4">#REF!</definedName>
    <definedName name="inkey" localSheetId="5">#REF!</definedName>
    <definedName name="inkey" localSheetId="6">#REF!</definedName>
    <definedName name="inkey" localSheetId="7">#REF!</definedName>
    <definedName name="inkey" localSheetId="8">#REF!</definedName>
    <definedName name="inkey" localSheetId="9">#REF!</definedName>
    <definedName name="inkey" localSheetId="10">#REF!</definedName>
    <definedName name="inkey" localSheetId="16">#REF!</definedName>
    <definedName name="inkey" localSheetId="17">#REF!</definedName>
    <definedName name="inkey" localSheetId="13">#REF!</definedName>
    <definedName name="inkey" localSheetId="14">#REF!</definedName>
    <definedName name="inkey" localSheetId="15">#REF!</definedName>
    <definedName name="inkey" localSheetId="12">#REF!</definedName>
    <definedName name="inkey" localSheetId="19">#REF!</definedName>
    <definedName name="inkey" localSheetId="18">#REF!</definedName>
    <definedName name="inkey" localSheetId="1">#REF!</definedName>
    <definedName name="inkey" localSheetId="2">#REF!</definedName>
    <definedName name="inkey" localSheetId="3">#REF!</definedName>
    <definedName name="inkey" localSheetId="11">#REF!</definedName>
    <definedName name="inkey">#REF!</definedName>
    <definedName name="INPUT" localSheetId="4">#REF!</definedName>
    <definedName name="INPUT" localSheetId="5">#REF!</definedName>
    <definedName name="INPUT" localSheetId="6">#REF!</definedName>
    <definedName name="INPUT" localSheetId="7">#REF!</definedName>
    <definedName name="INPUT" localSheetId="8">#REF!</definedName>
    <definedName name="INPUT" localSheetId="9">#REF!</definedName>
    <definedName name="INPUT" localSheetId="10">#REF!</definedName>
    <definedName name="INPUT" localSheetId="16">#REF!</definedName>
    <definedName name="INPUT" localSheetId="17">#REF!</definedName>
    <definedName name="INPUT" localSheetId="13">#REF!</definedName>
    <definedName name="INPUT" localSheetId="14">#REF!</definedName>
    <definedName name="INPUT" localSheetId="15">#REF!</definedName>
    <definedName name="INPUT" localSheetId="12">#REF!</definedName>
    <definedName name="INPUT" localSheetId="19">#REF!</definedName>
    <definedName name="INPUT" localSheetId="18">#REF!</definedName>
    <definedName name="INPUT" localSheetId="1">#REF!</definedName>
    <definedName name="INPUT" localSheetId="2">#REF!</definedName>
    <definedName name="INPUT" localSheetId="3">#REF!</definedName>
    <definedName name="INPUT" localSheetId="11">#REF!</definedName>
    <definedName name="INPUT">#REF!</definedName>
    <definedName name="INSERIMENTO" localSheetId="4">[36]Panda!#REF!</definedName>
    <definedName name="INSERIMENTO" localSheetId="5">[36]Panda!#REF!</definedName>
    <definedName name="INSERIMENTO" localSheetId="6">[36]Panda!#REF!</definedName>
    <definedName name="INSERIMENTO" localSheetId="7">[36]Panda!#REF!</definedName>
    <definedName name="INSERIMENTO" localSheetId="8">[36]Panda!#REF!</definedName>
    <definedName name="INSERIMENTO" localSheetId="9">[36]Panda!#REF!</definedName>
    <definedName name="INSERIMENTO" localSheetId="10">[36]Panda!#REF!</definedName>
    <definedName name="INSERIMENTO" localSheetId="16">[36]Panda!#REF!</definedName>
    <definedName name="INSERIMENTO" localSheetId="17">[36]Panda!#REF!</definedName>
    <definedName name="INSERIMENTO" localSheetId="13">[36]Panda!#REF!</definedName>
    <definedName name="INSERIMENTO" localSheetId="14">[36]Panda!#REF!</definedName>
    <definedName name="INSERIMENTO" localSheetId="15">[36]Panda!#REF!</definedName>
    <definedName name="INSERIMENTO" localSheetId="12">[36]Panda!#REF!</definedName>
    <definedName name="INSERIMENTO" localSheetId="19">[36]Panda!#REF!</definedName>
    <definedName name="INSERIMENTO" localSheetId="18">[36]Panda!#REF!</definedName>
    <definedName name="INSERIMENTO" localSheetId="1">[36]Panda!#REF!</definedName>
    <definedName name="INSERIMENTO" localSheetId="2">[36]Panda!#REF!</definedName>
    <definedName name="INSERIMENTO" localSheetId="3">[36]Panda!#REF!</definedName>
    <definedName name="INSERIMENTO" localSheetId="11">[36]Panda!#REF!</definedName>
    <definedName name="INSERIMENTO">[36]Panda!#REF!</definedName>
    <definedName name="Intest.1">[37]Ref!$B$1</definedName>
    <definedName name="INTZONNR" localSheetId="4">#REF!</definedName>
    <definedName name="INTZONNR" localSheetId="5">#REF!</definedName>
    <definedName name="INTZONNR" localSheetId="6">#REF!</definedName>
    <definedName name="INTZONNR" localSheetId="7">#REF!</definedName>
    <definedName name="INTZONNR" localSheetId="8">#REF!</definedName>
    <definedName name="INTZONNR" localSheetId="9">#REF!</definedName>
    <definedName name="INTZONNR" localSheetId="10">#REF!</definedName>
    <definedName name="INTZONNR" localSheetId="16">#REF!</definedName>
    <definedName name="INTZONNR" localSheetId="17">#REF!</definedName>
    <definedName name="INTZONNR" localSheetId="13">#REF!</definedName>
    <definedName name="INTZONNR" localSheetId="14">#REF!</definedName>
    <definedName name="INTZONNR" localSheetId="15">#REF!</definedName>
    <definedName name="INTZONNR" localSheetId="12">#REF!</definedName>
    <definedName name="INTZONNR" localSheetId="19">#REF!</definedName>
    <definedName name="INTZONNR" localSheetId="18">#REF!</definedName>
    <definedName name="INTZONNR" localSheetId="1">#REF!</definedName>
    <definedName name="INTZONNR" localSheetId="2">#REF!</definedName>
    <definedName name="INTZONNR" localSheetId="3">#REF!</definedName>
    <definedName name="INTZONNR" localSheetId="11">#REF!</definedName>
    <definedName name="INTZONNR">#REF!</definedName>
    <definedName name="INVESTECON" localSheetId="4">#REF!</definedName>
    <definedName name="INVESTECON" localSheetId="5">#REF!</definedName>
    <definedName name="INVESTECON" localSheetId="6">#REF!</definedName>
    <definedName name="INVESTECON" localSheetId="7">#REF!</definedName>
    <definedName name="INVESTECON" localSheetId="8">#REF!</definedName>
    <definedName name="INVESTECON" localSheetId="9">#REF!</definedName>
    <definedName name="INVESTECON" localSheetId="10">#REF!</definedName>
    <definedName name="INVESTECON" localSheetId="16">#REF!</definedName>
    <definedName name="INVESTECON" localSheetId="17">#REF!</definedName>
    <definedName name="INVESTECON" localSheetId="13">#REF!</definedName>
    <definedName name="INVESTECON" localSheetId="14">#REF!</definedName>
    <definedName name="INVESTECON" localSheetId="15">#REF!</definedName>
    <definedName name="INVESTECON" localSheetId="12">#REF!</definedName>
    <definedName name="INVESTECON" localSheetId="19">#REF!</definedName>
    <definedName name="INVESTECON" localSheetId="18">#REF!</definedName>
    <definedName name="INVESTECON" localSheetId="1">#REF!</definedName>
    <definedName name="INVESTECON" localSheetId="2">#REF!</definedName>
    <definedName name="INVESTECON" localSheetId="3">#REF!</definedName>
    <definedName name="INVESTECON" localSheetId="11">#REF!</definedName>
    <definedName name="INVESTECON">#REF!</definedName>
    <definedName name="INVESTIM" localSheetId="4">#REF!</definedName>
    <definedName name="INVESTIM" localSheetId="5">#REF!</definedName>
    <definedName name="INVESTIM" localSheetId="6">#REF!</definedName>
    <definedName name="INVESTIM" localSheetId="7">#REF!</definedName>
    <definedName name="INVESTIM" localSheetId="8">#REF!</definedName>
    <definedName name="INVESTIM" localSheetId="9">#REF!</definedName>
    <definedName name="INVESTIM" localSheetId="10">#REF!</definedName>
    <definedName name="INVESTIM" localSheetId="16">#REF!</definedName>
    <definedName name="INVESTIM" localSheetId="17">#REF!</definedName>
    <definedName name="INVESTIM" localSheetId="13">#REF!</definedName>
    <definedName name="INVESTIM" localSheetId="14">#REF!</definedName>
    <definedName name="INVESTIM" localSheetId="15">#REF!</definedName>
    <definedName name="INVESTIM" localSheetId="12">#REF!</definedName>
    <definedName name="INVESTIM" localSheetId="19">#REF!</definedName>
    <definedName name="INVESTIM" localSheetId="18">#REF!</definedName>
    <definedName name="INVESTIM" localSheetId="1">#REF!</definedName>
    <definedName name="INVESTIM" localSheetId="2">#REF!</definedName>
    <definedName name="INVESTIM" localSheetId="3">#REF!</definedName>
    <definedName name="INVESTIM" localSheetId="11">#REF!</definedName>
    <definedName name="INVESTIM">#REF!</definedName>
    <definedName name="INVESTQ2" localSheetId="4">#REF!</definedName>
    <definedName name="INVESTQ2" localSheetId="5">#REF!</definedName>
    <definedName name="INVESTQ2" localSheetId="6">#REF!</definedName>
    <definedName name="INVESTQ2" localSheetId="7">#REF!</definedName>
    <definedName name="INVESTQ2" localSheetId="8">#REF!</definedName>
    <definedName name="INVESTQ2" localSheetId="9">#REF!</definedName>
    <definedName name="INVESTQ2" localSheetId="10">#REF!</definedName>
    <definedName name="INVESTQ2" localSheetId="16">#REF!</definedName>
    <definedName name="INVESTQ2" localSheetId="17">#REF!</definedName>
    <definedName name="INVESTQ2" localSheetId="13">#REF!</definedName>
    <definedName name="INVESTQ2" localSheetId="14">#REF!</definedName>
    <definedName name="INVESTQ2" localSheetId="15">#REF!</definedName>
    <definedName name="INVESTQ2" localSheetId="12">#REF!</definedName>
    <definedName name="INVESTQ2" localSheetId="19">#REF!</definedName>
    <definedName name="INVESTQ2" localSheetId="18">#REF!</definedName>
    <definedName name="INVESTQ2" localSheetId="1">#REF!</definedName>
    <definedName name="INVESTQ2" localSheetId="2">#REF!</definedName>
    <definedName name="INVESTQ2" localSheetId="3">#REF!</definedName>
    <definedName name="INVESTQ2" localSheetId="11">#REF!</definedName>
    <definedName name="INVESTQ2">#REF!</definedName>
    <definedName name="INVESTSTRA" localSheetId="4">#REF!</definedName>
    <definedName name="INVESTSTRA" localSheetId="5">#REF!</definedName>
    <definedName name="INVESTSTRA" localSheetId="6">#REF!</definedName>
    <definedName name="INVESTSTRA" localSheetId="7">#REF!</definedName>
    <definedName name="INVESTSTRA" localSheetId="8">#REF!</definedName>
    <definedName name="INVESTSTRA" localSheetId="9">#REF!</definedName>
    <definedName name="INVESTSTRA" localSheetId="10">#REF!</definedName>
    <definedName name="INVESTSTRA" localSheetId="16">#REF!</definedName>
    <definedName name="INVESTSTRA" localSheetId="17">#REF!</definedName>
    <definedName name="INVESTSTRA" localSheetId="13">#REF!</definedName>
    <definedName name="INVESTSTRA" localSheetId="14">#REF!</definedName>
    <definedName name="INVESTSTRA" localSheetId="15">#REF!</definedName>
    <definedName name="INVESTSTRA" localSheetId="12">#REF!</definedName>
    <definedName name="INVESTSTRA" localSheetId="19">#REF!</definedName>
    <definedName name="INVESTSTRA" localSheetId="18">#REF!</definedName>
    <definedName name="INVESTSTRA" localSheetId="1">#REF!</definedName>
    <definedName name="INVESTSTRA" localSheetId="2">#REF!</definedName>
    <definedName name="INVESTSTRA" localSheetId="3">#REF!</definedName>
    <definedName name="INVESTSTRA" localSheetId="11">#REF!</definedName>
    <definedName name="INVESTSTRA">#REF!</definedName>
    <definedName name="INVINTECON" localSheetId="4">#REF!</definedName>
    <definedName name="INVINTECON" localSheetId="5">#REF!</definedName>
    <definedName name="INVINTECON" localSheetId="6">#REF!</definedName>
    <definedName name="INVINTECON" localSheetId="7">#REF!</definedName>
    <definedName name="INVINTECON" localSheetId="8">#REF!</definedName>
    <definedName name="INVINTECON" localSheetId="9">#REF!</definedName>
    <definedName name="INVINTECON" localSheetId="10">#REF!</definedName>
    <definedName name="INVINTECON" localSheetId="16">#REF!</definedName>
    <definedName name="INVINTECON" localSheetId="17">#REF!</definedName>
    <definedName name="INVINTECON" localSheetId="13">#REF!</definedName>
    <definedName name="INVINTECON" localSheetId="14">#REF!</definedName>
    <definedName name="INVINTECON" localSheetId="15">#REF!</definedName>
    <definedName name="INVINTECON" localSheetId="12">#REF!</definedName>
    <definedName name="INVINTECON" localSheetId="19">#REF!</definedName>
    <definedName name="INVINTECON" localSheetId="18">#REF!</definedName>
    <definedName name="INVINTECON" localSheetId="1">#REF!</definedName>
    <definedName name="INVINTECON" localSheetId="2">#REF!</definedName>
    <definedName name="INVINTECON" localSheetId="3">#REF!</definedName>
    <definedName name="INVINTECON" localSheetId="11">#REF!</definedName>
    <definedName name="INVINTECON">#REF!</definedName>
    <definedName name="INVINTQ2" localSheetId="4">#REF!</definedName>
    <definedName name="INVINTQ2" localSheetId="5">#REF!</definedName>
    <definedName name="INVINTQ2" localSheetId="6">#REF!</definedName>
    <definedName name="INVINTQ2" localSheetId="7">#REF!</definedName>
    <definedName name="INVINTQ2" localSheetId="8">#REF!</definedName>
    <definedName name="INVINTQ2" localSheetId="9">#REF!</definedName>
    <definedName name="INVINTQ2" localSheetId="10">#REF!</definedName>
    <definedName name="INVINTQ2" localSheetId="16">#REF!</definedName>
    <definedName name="INVINTQ2" localSheetId="17">#REF!</definedName>
    <definedName name="INVINTQ2" localSheetId="13">#REF!</definedName>
    <definedName name="INVINTQ2" localSheetId="14">#REF!</definedName>
    <definedName name="INVINTQ2" localSheetId="15">#REF!</definedName>
    <definedName name="INVINTQ2" localSheetId="12">#REF!</definedName>
    <definedName name="INVINTQ2" localSheetId="19">#REF!</definedName>
    <definedName name="INVINTQ2" localSheetId="18">#REF!</definedName>
    <definedName name="INVINTQ2" localSheetId="1">#REF!</definedName>
    <definedName name="INVINTQ2" localSheetId="2">#REF!</definedName>
    <definedName name="INVINTQ2" localSheetId="3">#REF!</definedName>
    <definedName name="INVINTQ2" localSheetId="11">#REF!</definedName>
    <definedName name="INVINTQ2">#REF!</definedName>
    <definedName name="INVINTSTRA" localSheetId="4">#REF!</definedName>
    <definedName name="INVINTSTRA" localSheetId="5">#REF!</definedName>
    <definedName name="INVINTSTRA" localSheetId="6">#REF!</definedName>
    <definedName name="INVINTSTRA" localSheetId="7">#REF!</definedName>
    <definedName name="INVINTSTRA" localSheetId="8">#REF!</definedName>
    <definedName name="INVINTSTRA" localSheetId="9">#REF!</definedName>
    <definedName name="INVINTSTRA" localSheetId="10">#REF!</definedName>
    <definedName name="INVINTSTRA" localSheetId="16">#REF!</definedName>
    <definedName name="INVINTSTRA" localSheetId="17">#REF!</definedName>
    <definedName name="INVINTSTRA" localSheetId="13">#REF!</definedName>
    <definedName name="INVINTSTRA" localSheetId="14">#REF!</definedName>
    <definedName name="INVINTSTRA" localSheetId="15">#REF!</definedName>
    <definedName name="INVINTSTRA" localSheetId="12">#REF!</definedName>
    <definedName name="INVINTSTRA" localSheetId="19">#REF!</definedName>
    <definedName name="INVINTSTRA" localSheetId="18">#REF!</definedName>
    <definedName name="INVINTSTRA" localSheetId="1">#REF!</definedName>
    <definedName name="INVINTSTRA" localSheetId="2">#REF!</definedName>
    <definedName name="INVINTSTRA" localSheetId="3">#REF!</definedName>
    <definedName name="INVINTSTRA" localSheetId="11">#REF!</definedName>
    <definedName name="INVINTSTRA">#REF!</definedName>
    <definedName name="IRR" localSheetId="4">#REF!</definedName>
    <definedName name="IRR" localSheetId="5">#REF!</definedName>
    <definedName name="IRR" localSheetId="6">#REF!</definedName>
    <definedName name="IRR" localSheetId="7">#REF!</definedName>
    <definedName name="IRR" localSheetId="8">#REF!</definedName>
    <definedName name="IRR" localSheetId="9">#REF!</definedName>
    <definedName name="IRR" localSheetId="10">#REF!</definedName>
    <definedName name="IRR" localSheetId="16">#REF!</definedName>
    <definedName name="IRR" localSheetId="17">#REF!</definedName>
    <definedName name="IRR" localSheetId="13">#REF!</definedName>
    <definedName name="IRR" localSheetId="14">#REF!</definedName>
    <definedName name="IRR" localSheetId="15">#REF!</definedName>
    <definedName name="IRR" localSheetId="12">#REF!</definedName>
    <definedName name="IRR" localSheetId="19">#REF!</definedName>
    <definedName name="IRR" localSheetId="18">#REF!</definedName>
    <definedName name="IRR" localSheetId="1">#REF!</definedName>
    <definedName name="IRR" localSheetId="2">#REF!</definedName>
    <definedName name="IRR" localSheetId="3">#REF!</definedName>
    <definedName name="IRR" localSheetId="11">#REF!</definedName>
    <definedName name="IRR">#REF!</definedName>
    <definedName name="ITALIA">[38]tutti!$A$184:$AO$247</definedName>
    <definedName name="IVO" localSheetId="4">#REF!</definedName>
    <definedName name="IVO" localSheetId="5">#REF!</definedName>
    <definedName name="IVO" localSheetId="6">#REF!</definedName>
    <definedName name="IVO" localSheetId="7">#REF!</definedName>
    <definedName name="IVO" localSheetId="8">#REF!</definedName>
    <definedName name="IVO" localSheetId="9">#REF!</definedName>
    <definedName name="IVO" localSheetId="10">#REF!</definedName>
    <definedName name="IVO" localSheetId="16">#REF!</definedName>
    <definedName name="IVO" localSheetId="17">#REF!</definedName>
    <definedName name="IVO" localSheetId="13">#REF!</definedName>
    <definedName name="IVO" localSheetId="14">#REF!</definedName>
    <definedName name="IVO" localSheetId="15">#REF!</definedName>
    <definedName name="IVO" localSheetId="12">#REF!</definedName>
    <definedName name="IVO" localSheetId="19">#REF!</definedName>
    <definedName name="IVO" localSheetId="18">#REF!</definedName>
    <definedName name="IVO" localSheetId="1">#REF!</definedName>
    <definedName name="IVO" localSheetId="2">#REF!</definedName>
    <definedName name="IVO" localSheetId="3">#REF!</definedName>
    <definedName name="IVO" localSheetId="11">#REF!</definedName>
    <definedName name="IVO">#REF!</definedName>
    <definedName name="J" localSheetId="4">#REF!</definedName>
    <definedName name="J" localSheetId="5">#REF!</definedName>
    <definedName name="J" localSheetId="6">#REF!</definedName>
    <definedName name="J" localSheetId="7">#REF!</definedName>
    <definedName name="J" localSheetId="8">#REF!</definedName>
    <definedName name="J" localSheetId="9">#REF!</definedName>
    <definedName name="J" localSheetId="10">#REF!</definedName>
    <definedName name="J" localSheetId="16">#REF!</definedName>
    <definedName name="J" localSheetId="17">#REF!</definedName>
    <definedName name="J" localSheetId="13">#REF!</definedName>
    <definedName name="J" localSheetId="14">#REF!</definedName>
    <definedName name="J" localSheetId="15">#REF!</definedName>
    <definedName name="J" localSheetId="12">#REF!</definedName>
    <definedName name="J" localSheetId="19">#REF!</definedName>
    <definedName name="J" localSheetId="18">#REF!</definedName>
    <definedName name="J" localSheetId="1">#REF!</definedName>
    <definedName name="J" localSheetId="2">#REF!</definedName>
    <definedName name="J" localSheetId="3">#REF!</definedName>
    <definedName name="J" localSheetId="11">#REF!</definedName>
    <definedName name="J">#REF!</definedName>
    <definedName name="J_Asia">'[27]Giapponesi in Asia'!$B$1:$L$55</definedName>
    <definedName name="J_EU_Briefing">'[27]Giapponesi in Europa'!$C$1:$F$37</definedName>
    <definedName name="J_EU_tutto">'[27]Giapponesi in Europa'!$B$1:$L$37</definedName>
    <definedName name="J_J_Briefing">'[27]Giapponesi in Asia'!$C$1:$F$55</definedName>
    <definedName name="J_J_Tutto">'[27]Giapponesi in Asia'!$B$1:$L$55</definedName>
    <definedName name="J_NS_Briefing">'[27]Giapponesi in Europa NS'!$E$1:$H$27</definedName>
    <definedName name="J_NS_Tutto">'[27]Giapponesi in Europa NS'!$E$1:$N$27</definedName>
    <definedName name="Jatoval" localSheetId="4">#REF!</definedName>
    <definedName name="Jatoval" localSheetId="5">#REF!</definedName>
    <definedName name="Jatoval" localSheetId="6">#REF!</definedName>
    <definedName name="Jatoval" localSheetId="7">#REF!</definedName>
    <definedName name="Jatoval" localSheetId="8">#REF!</definedName>
    <definedName name="Jatoval" localSheetId="9">#REF!</definedName>
    <definedName name="Jatoval" localSheetId="10">#REF!</definedName>
    <definedName name="Jatoval" localSheetId="16">#REF!</definedName>
    <definedName name="Jatoval" localSheetId="17">#REF!</definedName>
    <definedName name="Jatoval" localSheetId="13">#REF!</definedName>
    <definedName name="Jatoval" localSheetId="14">#REF!</definedName>
    <definedName name="Jatoval" localSheetId="15">#REF!</definedName>
    <definedName name="Jatoval" localSheetId="12">#REF!</definedName>
    <definedName name="Jatoval" localSheetId="19">#REF!</definedName>
    <definedName name="Jatoval" localSheetId="18">#REF!</definedName>
    <definedName name="Jatoval" localSheetId="1">#REF!</definedName>
    <definedName name="Jatoval" localSheetId="2">#REF!</definedName>
    <definedName name="Jatoval" localSheetId="3">#REF!</definedName>
    <definedName name="Jatoval" localSheetId="11">#REF!</definedName>
    <definedName name="Jatoval">#REF!</definedName>
    <definedName name="JLKGJG" localSheetId="4" hidden="1">{"'OBT_6M_30_6'!$S$1:$AE$53"}</definedName>
    <definedName name="JLKGJG" localSheetId="5" hidden="1">{"'OBT_6M_30_6'!$S$1:$AE$53"}</definedName>
    <definedName name="JLKGJG" localSheetId="6" hidden="1">{"'OBT_6M_30_6'!$S$1:$AE$53"}</definedName>
    <definedName name="JLKGJG" localSheetId="7" hidden="1">{"'OBT_6M_30_6'!$S$1:$AE$53"}</definedName>
    <definedName name="JLKGJG" localSheetId="8" hidden="1">{"'OBT_6M_30_6'!$S$1:$AE$53"}</definedName>
    <definedName name="JLKGJG" localSheetId="9" hidden="1">{"'OBT_6M_30_6'!$S$1:$AE$53"}</definedName>
    <definedName name="JLKGJG" localSheetId="10" hidden="1">{"'OBT_6M_30_6'!$S$1:$AE$53"}</definedName>
    <definedName name="JLKGJG" localSheetId="16" hidden="1">{"'OBT_6M_30_6'!$S$1:$AE$53"}</definedName>
    <definedName name="JLKGJG" localSheetId="17" hidden="1">{"'OBT_6M_30_6'!$S$1:$AE$53"}</definedName>
    <definedName name="JLKGJG" localSheetId="13" hidden="1">{"'OBT_6M_30_6'!$S$1:$AE$53"}</definedName>
    <definedName name="JLKGJG" localSheetId="14" hidden="1">{"'OBT_6M_30_6'!$S$1:$AE$53"}</definedName>
    <definedName name="JLKGJG" localSheetId="15" hidden="1">{"'OBT_6M_30_6'!$S$1:$AE$53"}</definedName>
    <definedName name="JLKGJG" localSheetId="12" hidden="1">{"'OBT_6M_30_6'!$S$1:$AE$53"}</definedName>
    <definedName name="JLKGJG" localSheetId="19" hidden="1">{"'OBT_6M_30_6'!$S$1:$AE$53"}</definedName>
    <definedName name="JLKGJG" localSheetId="18" hidden="1">{"'OBT_6M_30_6'!$S$1:$AE$53"}</definedName>
    <definedName name="JLKGJG" localSheetId="1" hidden="1">{"'OBT_6M_30_6'!$S$1:$AE$53"}</definedName>
    <definedName name="JLKGJG" localSheetId="11" hidden="1">{"'OBT_6M_30_6'!$S$1:$AE$53"}</definedName>
    <definedName name="JLKGJG" hidden="1">{"'OBT_6M_30_6'!$S$1:$AE$53"}</definedName>
    <definedName name="JTDPO2">[39]RIEPILOGO!$A$1:$AB$9</definedName>
    <definedName name="K" localSheetId="4">'[7]PO 2002 Dettaglio 843'!#REF!</definedName>
    <definedName name="K" localSheetId="5">'[7]PO 2002 Dettaglio 843'!#REF!</definedName>
    <definedName name="K" localSheetId="6">'[7]PO 2002 Dettaglio 843'!#REF!</definedName>
    <definedName name="K" localSheetId="7">'[7]PO 2002 Dettaglio 843'!#REF!</definedName>
    <definedName name="K" localSheetId="8">'[7]PO 2002 Dettaglio 843'!#REF!</definedName>
    <definedName name="K" localSheetId="9">'[7]PO 2002 Dettaglio 843'!#REF!</definedName>
    <definedName name="K" localSheetId="10">'[7]PO 2002 Dettaglio 843'!#REF!</definedName>
    <definedName name="K" localSheetId="16">'[7]PO 2002 Dettaglio 843'!#REF!</definedName>
    <definedName name="K" localSheetId="17">'[7]PO 2002 Dettaglio 843'!#REF!</definedName>
    <definedName name="K" localSheetId="13">'[7]PO 2002 Dettaglio 843'!#REF!</definedName>
    <definedName name="K" localSheetId="14">'[7]PO 2002 Dettaglio 843'!#REF!</definedName>
    <definedName name="K" localSheetId="15">'[7]PO 2002 Dettaglio 843'!#REF!</definedName>
    <definedName name="K" localSheetId="12">'[7]PO 2002 Dettaglio 843'!#REF!</definedName>
    <definedName name="K" localSheetId="19">'[7]PO 2002 Dettaglio 843'!#REF!</definedName>
    <definedName name="K" localSheetId="18">'[7]PO 2002 Dettaglio 843'!#REF!</definedName>
    <definedName name="K" localSheetId="1">'[7]PO 2002 Dettaglio 843'!#REF!</definedName>
    <definedName name="K" localSheetId="2">'[7]PO 2002 Dettaglio 843'!#REF!</definedName>
    <definedName name="K" localSheetId="3">'[7]PO 2002 Dettaglio 843'!#REF!</definedName>
    <definedName name="K" localSheetId="11">'[7]PO 2002 Dettaglio 843'!#REF!</definedName>
    <definedName name="K">'[7]PO 2002 Dettaglio 843'!#REF!</definedName>
    <definedName name="kjh" localSheetId="4">kj</definedName>
    <definedName name="kjh" localSheetId="5">kj</definedName>
    <definedName name="kjh" localSheetId="6">kj</definedName>
    <definedName name="kjh" localSheetId="7">kj</definedName>
    <definedName name="kjh" localSheetId="8">kj</definedName>
    <definedName name="kjh" localSheetId="9">kj</definedName>
    <definedName name="kjh" localSheetId="10">kj</definedName>
    <definedName name="kjh" localSheetId="16">kj</definedName>
    <definedName name="kjh" localSheetId="17">kj</definedName>
    <definedName name="kjh" localSheetId="13">kj</definedName>
    <definedName name="kjh" localSheetId="14">kj</definedName>
    <definedName name="kjh" localSheetId="15">kj</definedName>
    <definedName name="kjh" localSheetId="12">kj</definedName>
    <definedName name="kjh" localSheetId="19">kj</definedName>
    <definedName name="kjh" localSheetId="18">kj</definedName>
    <definedName name="kjh" localSheetId="1">kj</definedName>
    <definedName name="kjh" localSheetId="2">kj</definedName>
    <definedName name="kjh" localSheetId="3">kj</definedName>
    <definedName name="kjh" localSheetId="11">kj</definedName>
    <definedName name="kjh">kj</definedName>
    <definedName name="kombi" localSheetId="4">#REF!</definedName>
    <definedName name="kombi" localSheetId="5">#REF!</definedName>
    <definedName name="kombi" localSheetId="6">#REF!</definedName>
    <definedName name="kombi" localSheetId="7">#REF!</definedName>
    <definedName name="kombi" localSheetId="8">#REF!</definedName>
    <definedName name="kombi" localSheetId="9">#REF!</definedName>
    <definedName name="kombi" localSheetId="10">#REF!</definedName>
    <definedName name="kombi" localSheetId="16">#REF!</definedName>
    <definedName name="kombi" localSheetId="17">#REF!</definedName>
    <definedName name="kombi" localSheetId="13">#REF!</definedName>
    <definedName name="kombi" localSheetId="14">#REF!</definedName>
    <definedName name="kombi" localSheetId="15">#REF!</definedName>
    <definedName name="kombi" localSheetId="12">#REF!</definedName>
    <definedName name="kombi" localSheetId="19">#REF!</definedName>
    <definedName name="kombi" localSheetId="18">#REF!</definedName>
    <definedName name="kombi" localSheetId="1">#REF!</definedName>
    <definedName name="kombi" localSheetId="2">#REF!</definedName>
    <definedName name="kombi" localSheetId="3">#REF!</definedName>
    <definedName name="kombi" localSheetId="11">#REF!</definedName>
    <definedName name="kombi">#REF!</definedName>
    <definedName name="KPI" localSheetId="4" hidden="1">{"'OBT_6M_30_6'!$S$1:$AE$53"}</definedName>
    <definedName name="KPI" localSheetId="5" hidden="1">{"'OBT_6M_30_6'!$S$1:$AE$53"}</definedName>
    <definedName name="KPI" localSheetId="6" hidden="1">{"'OBT_6M_30_6'!$S$1:$AE$53"}</definedName>
    <definedName name="KPI" localSheetId="7" hidden="1">{"'OBT_6M_30_6'!$S$1:$AE$53"}</definedName>
    <definedName name="KPI" localSheetId="8" hidden="1">{"'OBT_6M_30_6'!$S$1:$AE$53"}</definedName>
    <definedName name="KPI" localSheetId="9" hidden="1">{"'OBT_6M_30_6'!$S$1:$AE$53"}</definedName>
    <definedName name="KPI" localSheetId="10" hidden="1">{"'OBT_6M_30_6'!$S$1:$AE$53"}</definedName>
    <definedName name="KPI" localSheetId="16" hidden="1">{"'OBT_6M_30_6'!$S$1:$AE$53"}</definedName>
    <definedName name="KPI" localSheetId="17" hidden="1">{"'OBT_6M_30_6'!$S$1:$AE$53"}</definedName>
    <definedName name="KPI" localSheetId="13" hidden="1">{"'OBT_6M_30_6'!$S$1:$AE$53"}</definedName>
    <definedName name="KPI" localSheetId="14" hidden="1">{"'OBT_6M_30_6'!$S$1:$AE$53"}</definedName>
    <definedName name="KPI" localSheetId="15" hidden="1">{"'OBT_6M_30_6'!$S$1:$AE$53"}</definedName>
    <definedName name="KPI" localSheetId="12" hidden="1">{"'OBT_6M_30_6'!$S$1:$AE$53"}</definedName>
    <definedName name="KPI" localSheetId="19" hidden="1">{"'OBT_6M_30_6'!$S$1:$AE$53"}</definedName>
    <definedName name="KPI" localSheetId="18" hidden="1">{"'OBT_6M_30_6'!$S$1:$AE$53"}</definedName>
    <definedName name="KPI" localSheetId="1" hidden="1">{"'OBT_6M_30_6'!$S$1:$AE$53"}</definedName>
    <definedName name="KPI" localSheetId="11" hidden="1">{"'OBT_6M_30_6'!$S$1:$AE$53"}</definedName>
    <definedName name="KPI" hidden="1">{"'OBT_6M_30_6'!$S$1:$AE$53"}</definedName>
    <definedName name="KRIT1" localSheetId="4">[5]Foglio1!#REF!</definedName>
    <definedName name="KRIT1" localSheetId="5">[5]Foglio1!#REF!</definedName>
    <definedName name="KRIT1" localSheetId="6">[5]Foglio1!#REF!</definedName>
    <definedName name="KRIT1" localSheetId="7">[5]Foglio1!#REF!</definedName>
    <definedName name="KRIT1" localSheetId="8">[5]Foglio1!#REF!</definedName>
    <definedName name="KRIT1" localSheetId="9">[5]Foglio1!#REF!</definedName>
    <definedName name="KRIT1" localSheetId="10">[5]Foglio1!#REF!</definedName>
    <definedName name="KRIT1" localSheetId="16">[5]Foglio1!#REF!</definedName>
    <definedName name="KRIT1" localSheetId="17">[5]Foglio1!#REF!</definedName>
    <definedName name="KRIT1" localSheetId="13">[5]Foglio1!#REF!</definedName>
    <definedName name="KRIT1" localSheetId="14">[5]Foglio1!#REF!</definedName>
    <definedName name="KRIT1" localSheetId="15">[5]Foglio1!#REF!</definedName>
    <definedName name="KRIT1" localSheetId="12">[5]Foglio1!#REF!</definedName>
    <definedName name="KRIT1" localSheetId="19">[5]Foglio1!#REF!</definedName>
    <definedName name="KRIT1" localSheetId="18">[5]Foglio1!#REF!</definedName>
    <definedName name="KRIT1" localSheetId="1">[5]Foglio1!#REF!</definedName>
    <definedName name="KRIT1" localSheetId="2">[5]Foglio1!#REF!</definedName>
    <definedName name="KRIT1" localSheetId="3">[5]Foglio1!#REF!</definedName>
    <definedName name="KRIT1" localSheetId="11">[5]Foglio1!#REF!</definedName>
    <definedName name="KRIT1">[5]Foglio1!#REF!</definedName>
    <definedName name="KRIT10" localSheetId="4">[5]Foglio1!#REF!</definedName>
    <definedName name="KRIT10" localSheetId="5">[5]Foglio1!#REF!</definedName>
    <definedName name="KRIT10" localSheetId="6">[5]Foglio1!#REF!</definedName>
    <definedName name="KRIT10" localSheetId="7">[5]Foglio1!#REF!</definedName>
    <definedName name="KRIT10" localSheetId="8">[5]Foglio1!#REF!</definedName>
    <definedName name="KRIT10" localSheetId="9">[5]Foglio1!#REF!</definedName>
    <definedName name="KRIT10" localSheetId="10">[5]Foglio1!#REF!</definedName>
    <definedName name="KRIT10" localSheetId="16">[5]Foglio1!#REF!</definedName>
    <definedName name="KRIT10" localSheetId="17">[5]Foglio1!#REF!</definedName>
    <definedName name="KRIT10" localSheetId="13">[5]Foglio1!#REF!</definedName>
    <definedName name="KRIT10" localSheetId="14">[5]Foglio1!#REF!</definedName>
    <definedName name="KRIT10" localSheetId="15">[5]Foglio1!#REF!</definedName>
    <definedName name="KRIT10" localSheetId="12">[5]Foglio1!#REF!</definedName>
    <definedName name="KRIT10" localSheetId="19">[5]Foglio1!#REF!</definedName>
    <definedName name="KRIT10" localSheetId="18">[5]Foglio1!#REF!</definedName>
    <definedName name="KRIT10" localSheetId="1">[5]Foglio1!#REF!</definedName>
    <definedName name="KRIT10" localSheetId="2">[5]Foglio1!#REF!</definedName>
    <definedName name="KRIT10" localSheetId="3">[5]Foglio1!#REF!</definedName>
    <definedName name="KRIT10" localSheetId="11">[5]Foglio1!#REF!</definedName>
    <definedName name="KRIT10">[5]Foglio1!#REF!</definedName>
    <definedName name="KRIT2" localSheetId="4">[5]Foglio1!#REF!</definedName>
    <definedName name="KRIT2" localSheetId="5">[5]Foglio1!#REF!</definedName>
    <definedName name="KRIT2" localSheetId="6">[5]Foglio1!#REF!</definedName>
    <definedName name="KRIT2" localSheetId="7">[5]Foglio1!#REF!</definedName>
    <definedName name="KRIT2" localSheetId="8">[5]Foglio1!#REF!</definedName>
    <definedName name="KRIT2" localSheetId="9">[5]Foglio1!#REF!</definedName>
    <definedName name="KRIT2" localSheetId="10">[5]Foglio1!#REF!</definedName>
    <definedName name="KRIT2" localSheetId="16">[5]Foglio1!#REF!</definedName>
    <definedName name="KRIT2" localSheetId="17">[5]Foglio1!#REF!</definedName>
    <definedName name="KRIT2" localSheetId="13">[5]Foglio1!#REF!</definedName>
    <definedName name="KRIT2" localSheetId="14">[5]Foglio1!#REF!</definedName>
    <definedName name="KRIT2" localSheetId="15">[5]Foglio1!#REF!</definedName>
    <definedName name="KRIT2" localSheetId="12">[5]Foglio1!#REF!</definedName>
    <definedName name="KRIT2" localSheetId="19">[5]Foglio1!#REF!</definedName>
    <definedName name="KRIT2" localSheetId="18">[5]Foglio1!#REF!</definedName>
    <definedName name="KRIT2" localSheetId="1">[5]Foglio1!#REF!</definedName>
    <definedName name="KRIT2" localSheetId="2">[5]Foglio1!#REF!</definedName>
    <definedName name="KRIT2" localSheetId="3">[5]Foglio1!#REF!</definedName>
    <definedName name="KRIT2" localSheetId="11">[5]Foglio1!#REF!</definedName>
    <definedName name="KRIT2">[5]Foglio1!#REF!</definedName>
    <definedName name="KRIT3" localSheetId="4">[5]Foglio1!#REF!</definedName>
    <definedName name="KRIT3" localSheetId="5">[5]Foglio1!#REF!</definedName>
    <definedName name="KRIT3" localSheetId="6">[5]Foglio1!#REF!</definedName>
    <definedName name="KRIT3" localSheetId="7">[5]Foglio1!#REF!</definedName>
    <definedName name="KRIT3" localSheetId="8">[5]Foglio1!#REF!</definedName>
    <definedName name="KRIT3" localSheetId="9">[5]Foglio1!#REF!</definedName>
    <definedName name="KRIT3" localSheetId="10">[5]Foglio1!#REF!</definedName>
    <definedName name="KRIT3" localSheetId="16">[5]Foglio1!#REF!</definedName>
    <definedName name="KRIT3" localSheetId="17">[5]Foglio1!#REF!</definedName>
    <definedName name="KRIT3" localSheetId="13">[5]Foglio1!#REF!</definedName>
    <definedName name="KRIT3" localSheetId="14">[5]Foglio1!#REF!</definedName>
    <definedName name="KRIT3" localSheetId="15">[5]Foglio1!#REF!</definedName>
    <definedName name="KRIT3" localSheetId="12">[5]Foglio1!#REF!</definedName>
    <definedName name="KRIT3" localSheetId="19">[5]Foglio1!#REF!</definedName>
    <definedName name="KRIT3" localSheetId="18">[5]Foglio1!#REF!</definedName>
    <definedName name="KRIT3" localSheetId="1">[5]Foglio1!#REF!</definedName>
    <definedName name="KRIT3" localSheetId="2">[5]Foglio1!#REF!</definedName>
    <definedName name="KRIT3" localSheetId="3">[5]Foglio1!#REF!</definedName>
    <definedName name="KRIT3" localSheetId="11">[5]Foglio1!#REF!</definedName>
    <definedName name="KRIT3">[5]Foglio1!#REF!</definedName>
    <definedName name="KRIT4" localSheetId="4">[5]Foglio1!#REF!</definedName>
    <definedName name="KRIT4" localSheetId="5">[5]Foglio1!#REF!</definedName>
    <definedName name="KRIT4" localSheetId="6">[5]Foglio1!#REF!</definedName>
    <definedName name="KRIT4" localSheetId="7">[5]Foglio1!#REF!</definedName>
    <definedName name="KRIT4" localSheetId="8">[5]Foglio1!#REF!</definedName>
    <definedName name="KRIT4" localSheetId="9">[5]Foglio1!#REF!</definedName>
    <definedName name="KRIT4" localSheetId="10">[5]Foglio1!#REF!</definedName>
    <definedName name="KRIT4" localSheetId="16">[5]Foglio1!#REF!</definedName>
    <definedName name="KRIT4" localSheetId="17">[5]Foglio1!#REF!</definedName>
    <definedName name="KRIT4" localSheetId="13">[5]Foglio1!#REF!</definedName>
    <definedName name="KRIT4" localSheetId="14">[5]Foglio1!#REF!</definedName>
    <definedName name="KRIT4" localSheetId="15">[5]Foglio1!#REF!</definedName>
    <definedName name="KRIT4" localSheetId="12">[5]Foglio1!#REF!</definedName>
    <definedName name="KRIT4" localSheetId="19">[5]Foglio1!#REF!</definedName>
    <definedName name="KRIT4" localSheetId="18">[5]Foglio1!#REF!</definedName>
    <definedName name="KRIT4" localSheetId="1">[5]Foglio1!#REF!</definedName>
    <definedName name="KRIT4" localSheetId="2">[5]Foglio1!#REF!</definedName>
    <definedName name="KRIT4" localSheetId="3">[5]Foglio1!#REF!</definedName>
    <definedName name="KRIT4" localSheetId="11">[5]Foglio1!#REF!</definedName>
    <definedName name="KRIT4">[5]Foglio1!#REF!</definedName>
    <definedName name="KRIT5" localSheetId="4">[5]Foglio1!#REF!</definedName>
    <definedName name="KRIT5" localSheetId="5">[5]Foglio1!#REF!</definedName>
    <definedName name="KRIT5" localSheetId="6">[5]Foglio1!#REF!</definedName>
    <definedName name="KRIT5" localSheetId="7">[5]Foglio1!#REF!</definedName>
    <definedName name="KRIT5" localSheetId="8">[5]Foglio1!#REF!</definedName>
    <definedName name="KRIT5" localSheetId="9">[5]Foglio1!#REF!</definedName>
    <definedName name="KRIT5" localSheetId="10">[5]Foglio1!#REF!</definedName>
    <definedName name="KRIT5" localSheetId="16">[5]Foglio1!#REF!</definedName>
    <definedName name="KRIT5" localSheetId="17">[5]Foglio1!#REF!</definedName>
    <definedName name="KRIT5" localSheetId="13">[5]Foglio1!#REF!</definedName>
    <definedName name="KRIT5" localSheetId="14">[5]Foglio1!#REF!</definedName>
    <definedName name="KRIT5" localSheetId="15">[5]Foglio1!#REF!</definedName>
    <definedName name="KRIT5" localSheetId="12">[5]Foglio1!#REF!</definedName>
    <definedName name="KRIT5" localSheetId="19">[5]Foglio1!#REF!</definedName>
    <definedName name="KRIT5" localSheetId="18">[5]Foglio1!#REF!</definedName>
    <definedName name="KRIT5" localSheetId="1">[5]Foglio1!#REF!</definedName>
    <definedName name="KRIT5" localSheetId="2">[5]Foglio1!#REF!</definedName>
    <definedName name="KRIT5" localSheetId="3">[5]Foglio1!#REF!</definedName>
    <definedName name="KRIT5" localSheetId="11">[5]Foglio1!#REF!</definedName>
    <definedName name="KRIT5">[5]Foglio1!#REF!</definedName>
    <definedName name="KRIT6" localSheetId="4">[5]Foglio1!#REF!</definedName>
    <definedName name="KRIT6" localSheetId="5">[5]Foglio1!#REF!</definedName>
    <definedName name="KRIT6" localSheetId="6">[5]Foglio1!#REF!</definedName>
    <definedName name="KRIT6" localSheetId="7">[5]Foglio1!#REF!</definedName>
    <definedName name="KRIT6" localSheetId="8">[5]Foglio1!#REF!</definedName>
    <definedName name="KRIT6" localSheetId="9">[5]Foglio1!#REF!</definedName>
    <definedName name="KRIT6" localSheetId="10">[5]Foglio1!#REF!</definedName>
    <definedName name="KRIT6" localSheetId="16">[5]Foglio1!#REF!</definedName>
    <definedName name="KRIT6" localSheetId="17">[5]Foglio1!#REF!</definedName>
    <definedName name="KRIT6" localSheetId="13">[5]Foglio1!#REF!</definedName>
    <definedName name="KRIT6" localSheetId="14">[5]Foglio1!#REF!</definedName>
    <definedName name="KRIT6" localSheetId="15">[5]Foglio1!#REF!</definedName>
    <definedName name="KRIT6" localSheetId="12">[5]Foglio1!#REF!</definedName>
    <definedName name="KRIT6" localSheetId="19">[5]Foglio1!#REF!</definedName>
    <definedName name="KRIT6" localSheetId="18">[5]Foglio1!#REF!</definedName>
    <definedName name="KRIT6" localSheetId="1">[5]Foglio1!#REF!</definedName>
    <definedName name="KRIT6" localSheetId="2">[5]Foglio1!#REF!</definedName>
    <definedName name="KRIT6" localSheetId="3">[5]Foglio1!#REF!</definedName>
    <definedName name="KRIT6" localSheetId="11">[5]Foglio1!#REF!</definedName>
    <definedName name="KRIT6">[5]Foglio1!#REF!</definedName>
    <definedName name="KRIT7" localSheetId="4">[5]Foglio1!#REF!</definedName>
    <definedName name="KRIT7" localSheetId="5">[5]Foglio1!#REF!</definedName>
    <definedName name="KRIT7" localSheetId="6">[5]Foglio1!#REF!</definedName>
    <definedName name="KRIT7" localSheetId="7">[5]Foglio1!#REF!</definedName>
    <definedName name="KRIT7" localSheetId="8">[5]Foglio1!#REF!</definedName>
    <definedName name="KRIT7" localSheetId="9">[5]Foglio1!#REF!</definedName>
    <definedName name="KRIT7" localSheetId="10">[5]Foglio1!#REF!</definedName>
    <definedName name="KRIT7" localSheetId="16">[5]Foglio1!#REF!</definedName>
    <definedName name="KRIT7" localSheetId="17">[5]Foglio1!#REF!</definedName>
    <definedName name="KRIT7" localSheetId="13">[5]Foglio1!#REF!</definedName>
    <definedName name="KRIT7" localSheetId="14">[5]Foglio1!#REF!</definedName>
    <definedName name="KRIT7" localSheetId="15">[5]Foglio1!#REF!</definedName>
    <definedName name="KRIT7" localSheetId="12">[5]Foglio1!#REF!</definedName>
    <definedName name="KRIT7" localSheetId="19">[5]Foglio1!#REF!</definedName>
    <definedName name="KRIT7" localSheetId="18">[5]Foglio1!#REF!</definedName>
    <definedName name="KRIT7" localSheetId="1">[5]Foglio1!#REF!</definedName>
    <definedName name="KRIT7" localSheetId="2">[5]Foglio1!#REF!</definedName>
    <definedName name="KRIT7" localSheetId="3">[5]Foglio1!#REF!</definedName>
    <definedName name="KRIT7" localSheetId="11">[5]Foglio1!#REF!</definedName>
    <definedName name="KRIT7">[5]Foglio1!#REF!</definedName>
    <definedName name="KRIT8" localSheetId="4">[5]Foglio1!#REF!</definedName>
    <definedName name="KRIT8" localSheetId="5">[5]Foglio1!#REF!</definedName>
    <definedName name="KRIT8" localSheetId="6">[5]Foglio1!#REF!</definedName>
    <definedName name="KRIT8" localSheetId="7">[5]Foglio1!#REF!</definedName>
    <definedName name="KRIT8" localSheetId="8">[5]Foglio1!#REF!</definedName>
    <definedName name="KRIT8" localSheetId="9">[5]Foglio1!#REF!</definedName>
    <definedName name="KRIT8" localSheetId="10">[5]Foglio1!#REF!</definedName>
    <definedName name="KRIT8" localSheetId="16">[5]Foglio1!#REF!</definedName>
    <definedName name="KRIT8" localSheetId="17">[5]Foglio1!#REF!</definedName>
    <definedName name="KRIT8" localSheetId="13">[5]Foglio1!#REF!</definedName>
    <definedName name="KRIT8" localSheetId="14">[5]Foglio1!#REF!</definedName>
    <definedName name="KRIT8" localSheetId="15">[5]Foglio1!#REF!</definedName>
    <definedName name="KRIT8" localSheetId="12">[5]Foglio1!#REF!</definedName>
    <definedName name="KRIT8" localSheetId="19">[5]Foglio1!#REF!</definedName>
    <definedName name="KRIT8" localSheetId="18">[5]Foglio1!#REF!</definedName>
    <definedName name="KRIT8" localSheetId="1">[5]Foglio1!#REF!</definedName>
    <definedName name="KRIT8" localSheetId="2">[5]Foglio1!#REF!</definedName>
    <definedName name="KRIT8" localSheetId="3">[5]Foglio1!#REF!</definedName>
    <definedName name="KRIT8" localSheetId="11">[5]Foglio1!#REF!</definedName>
    <definedName name="KRIT8">[5]Foglio1!#REF!</definedName>
    <definedName name="KRIT9" localSheetId="4">[5]Foglio1!#REF!</definedName>
    <definedName name="KRIT9" localSheetId="5">[5]Foglio1!#REF!</definedName>
    <definedName name="KRIT9" localSheetId="6">[5]Foglio1!#REF!</definedName>
    <definedName name="KRIT9" localSheetId="7">[5]Foglio1!#REF!</definedName>
    <definedName name="KRIT9" localSheetId="8">[5]Foglio1!#REF!</definedName>
    <definedName name="KRIT9" localSheetId="9">[5]Foglio1!#REF!</definedName>
    <definedName name="KRIT9" localSheetId="10">[5]Foglio1!#REF!</definedName>
    <definedName name="KRIT9" localSheetId="16">[5]Foglio1!#REF!</definedName>
    <definedName name="KRIT9" localSheetId="17">[5]Foglio1!#REF!</definedName>
    <definedName name="KRIT9" localSheetId="13">[5]Foglio1!#REF!</definedName>
    <definedName name="KRIT9" localSheetId="14">[5]Foglio1!#REF!</definedName>
    <definedName name="KRIT9" localSheetId="15">[5]Foglio1!#REF!</definedName>
    <definedName name="KRIT9" localSheetId="12">[5]Foglio1!#REF!</definedName>
    <definedName name="KRIT9" localSheetId="19">[5]Foglio1!#REF!</definedName>
    <definedName name="KRIT9" localSheetId="18">[5]Foglio1!#REF!</definedName>
    <definedName name="KRIT9" localSheetId="1">[5]Foglio1!#REF!</definedName>
    <definedName name="KRIT9" localSheetId="2">[5]Foglio1!#REF!</definedName>
    <definedName name="KRIT9" localSheetId="3">[5]Foglio1!#REF!</definedName>
    <definedName name="KRIT9" localSheetId="11">[5]Foglio1!#REF!</definedName>
    <definedName name="KRIT9">[5]Foglio1!#REF!</definedName>
    <definedName name="KUŞ1" localSheetId="4">#REF!</definedName>
    <definedName name="KUŞ1" localSheetId="5">#REF!</definedName>
    <definedName name="KUŞ1" localSheetId="6">#REF!</definedName>
    <definedName name="KUŞ1" localSheetId="7">#REF!</definedName>
    <definedName name="KUŞ1" localSheetId="8">#REF!</definedName>
    <definedName name="KUŞ1" localSheetId="9">#REF!</definedName>
    <definedName name="KUŞ1" localSheetId="10">#REF!</definedName>
    <definedName name="KUŞ1" localSheetId="16">#REF!</definedName>
    <definedName name="KUŞ1" localSheetId="17">#REF!</definedName>
    <definedName name="KUŞ1" localSheetId="13">#REF!</definedName>
    <definedName name="KUŞ1" localSheetId="14">#REF!</definedName>
    <definedName name="KUŞ1" localSheetId="15">#REF!</definedName>
    <definedName name="KUŞ1" localSheetId="12">#REF!</definedName>
    <definedName name="KUŞ1" localSheetId="19">#REF!</definedName>
    <definedName name="KUŞ1" localSheetId="18">#REF!</definedName>
    <definedName name="KUŞ1" localSheetId="1">#REF!</definedName>
    <definedName name="KUŞ1" localSheetId="2">#REF!</definedName>
    <definedName name="KUŞ1" localSheetId="3">#REF!</definedName>
    <definedName name="KUŞ1" localSheetId="11">#REF!</definedName>
    <definedName name="KUŞ1">#REF!</definedName>
    <definedName name="KUŞ2" localSheetId="4">#REF!</definedName>
    <definedName name="KUŞ2" localSheetId="5">#REF!</definedName>
    <definedName name="KUŞ2" localSheetId="6">#REF!</definedName>
    <definedName name="KUŞ2" localSheetId="7">#REF!</definedName>
    <definedName name="KUŞ2" localSheetId="8">#REF!</definedName>
    <definedName name="KUŞ2" localSheetId="9">#REF!</definedName>
    <definedName name="KUŞ2" localSheetId="10">#REF!</definedName>
    <definedName name="KUŞ2" localSheetId="16">#REF!</definedName>
    <definedName name="KUŞ2" localSheetId="17">#REF!</definedName>
    <definedName name="KUŞ2" localSheetId="13">#REF!</definedName>
    <definedName name="KUŞ2" localSheetId="14">#REF!</definedName>
    <definedName name="KUŞ2" localSheetId="15">#REF!</definedName>
    <definedName name="KUŞ2" localSheetId="12">#REF!</definedName>
    <definedName name="KUŞ2" localSheetId="19">#REF!</definedName>
    <definedName name="KUŞ2" localSheetId="18">#REF!</definedName>
    <definedName name="KUŞ2" localSheetId="1">#REF!</definedName>
    <definedName name="KUŞ2" localSheetId="2">#REF!</definedName>
    <definedName name="KUŞ2" localSheetId="3">#REF!</definedName>
    <definedName name="KUŞ2" localSheetId="11">#REF!</definedName>
    <definedName name="KUŞ2">#REF!</definedName>
    <definedName name="L" localSheetId="4" hidden="1">{"'OBT_6M_30_6'!$S$1:$AE$53"}</definedName>
    <definedName name="L" localSheetId="5" hidden="1">{"'OBT_6M_30_6'!$S$1:$AE$53"}</definedName>
    <definedName name="L" localSheetId="6" hidden="1">{"'OBT_6M_30_6'!$S$1:$AE$53"}</definedName>
    <definedName name="L" localSheetId="7" hidden="1">{"'OBT_6M_30_6'!$S$1:$AE$53"}</definedName>
    <definedName name="L" localSheetId="8" hidden="1">{"'OBT_6M_30_6'!$S$1:$AE$53"}</definedName>
    <definedName name="L" localSheetId="9" hidden="1">{"'OBT_6M_30_6'!$S$1:$AE$53"}</definedName>
    <definedName name="L" localSheetId="10" hidden="1">{"'OBT_6M_30_6'!$S$1:$AE$53"}</definedName>
    <definedName name="L" localSheetId="16" hidden="1">{"'OBT_6M_30_6'!$S$1:$AE$53"}</definedName>
    <definedName name="L" localSheetId="17" hidden="1">{"'OBT_6M_30_6'!$S$1:$AE$53"}</definedName>
    <definedName name="L" localSheetId="13" hidden="1">{"'OBT_6M_30_6'!$S$1:$AE$53"}</definedName>
    <definedName name="L" localSheetId="14" hidden="1">{"'OBT_6M_30_6'!$S$1:$AE$53"}</definedName>
    <definedName name="L" localSheetId="15" hidden="1">{"'OBT_6M_30_6'!$S$1:$AE$53"}</definedName>
    <definedName name="L" localSheetId="12" hidden="1">{"'OBT_6M_30_6'!$S$1:$AE$53"}</definedName>
    <definedName name="L" localSheetId="19" hidden="1">{"'OBT_6M_30_6'!$S$1:$AE$53"}</definedName>
    <definedName name="L" localSheetId="18" hidden="1">{"'OBT_6M_30_6'!$S$1:$AE$53"}</definedName>
    <definedName name="L" localSheetId="1" hidden="1">{"'OBT_6M_30_6'!$S$1:$AE$53"}</definedName>
    <definedName name="L" localSheetId="11" hidden="1">{"'OBT_6M_30_6'!$S$1:$AE$53"}</definedName>
    <definedName name="L" hidden="1">{"'OBT_6M_30_6'!$S$1:$AE$53"}</definedName>
    <definedName name="L_E" localSheetId="4">#REF!</definedName>
    <definedName name="L_E" localSheetId="5">#REF!</definedName>
    <definedName name="L_E" localSheetId="6">#REF!</definedName>
    <definedName name="L_E" localSheetId="7">#REF!</definedName>
    <definedName name="L_E" localSheetId="8">#REF!</definedName>
    <definedName name="L_E" localSheetId="9">#REF!</definedName>
    <definedName name="L_E" localSheetId="10">#REF!</definedName>
    <definedName name="L_E" localSheetId="16">#REF!</definedName>
    <definedName name="L_E" localSheetId="17">#REF!</definedName>
    <definedName name="L_E" localSheetId="13">#REF!</definedName>
    <definedName name="L_E" localSheetId="14">#REF!</definedName>
    <definedName name="L_E" localSheetId="15">#REF!</definedName>
    <definedName name="L_E" localSheetId="12">#REF!</definedName>
    <definedName name="L_E" localSheetId="19">#REF!</definedName>
    <definedName name="L_E" localSheetId="18">#REF!</definedName>
    <definedName name="L_E" localSheetId="1">#REF!</definedName>
    <definedName name="L_E" localSheetId="2">#REF!</definedName>
    <definedName name="L_E" localSheetId="3">#REF!</definedName>
    <definedName name="L_E" localSheetId="11">#REF!</definedName>
    <definedName name="L_E">#REF!</definedName>
    <definedName name="L_Eq_new" localSheetId="4">#REF!</definedName>
    <definedName name="L_Eq_new" localSheetId="5">#REF!</definedName>
    <definedName name="L_Eq_new" localSheetId="6">#REF!</definedName>
    <definedName name="L_Eq_new" localSheetId="7">#REF!</definedName>
    <definedName name="L_Eq_new" localSheetId="8">#REF!</definedName>
    <definedName name="L_Eq_new" localSheetId="9">#REF!</definedName>
    <definedName name="L_Eq_new" localSheetId="10">#REF!</definedName>
    <definedName name="L_Eq_new" localSheetId="16">#REF!</definedName>
    <definedName name="L_Eq_new" localSheetId="17">#REF!</definedName>
    <definedName name="L_Eq_new" localSheetId="13">#REF!</definedName>
    <definedName name="L_Eq_new" localSheetId="14">#REF!</definedName>
    <definedName name="L_Eq_new" localSheetId="15">#REF!</definedName>
    <definedName name="L_Eq_new" localSheetId="12">#REF!</definedName>
    <definedName name="L_Eq_new" localSheetId="19">#REF!</definedName>
    <definedName name="L_Eq_new" localSheetId="18">#REF!</definedName>
    <definedName name="L_Eq_new" localSheetId="1">#REF!</definedName>
    <definedName name="L_Eq_new" localSheetId="2">#REF!</definedName>
    <definedName name="L_Eq_new" localSheetId="3">#REF!</definedName>
    <definedName name="L_Eq_new" localSheetId="11">#REF!</definedName>
    <definedName name="L_Eq_new">#REF!</definedName>
    <definedName name="Lalaine" localSheetId="4">[0]!SpreadCode.Button11_Click</definedName>
    <definedName name="Lalaine" localSheetId="5">[0]!SpreadCode.Button11_Click</definedName>
    <definedName name="Lalaine" localSheetId="6">[0]!SpreadCode.Button11_Click</definedName>
    <definedName name="Lalaine" localSheetId="7">[0]!SpreadCode.Button11_Click</definedName>
    <definedName name="Lalaine" localSheetId="8">[0]!SpreadCode.Button11_Click</definedName>
    <definedName name="Lalaine" localSheetId="9">[0]!SpreadCode.Button11_Click</definedName>
    <definedName name="Lalaine" localSheetId="10">[0]!SpreadCode.Button11_Click</definedName>
    <definedName name="Lalaine" localSheetId="16">[0]!SpreadCode.Button11_Click</definedName>
    <definedName name="Lalaine" localSheetId="17">[0]!SpreadCode.Button11_Click</definedName>
    <definedName name="Lalaine" localSheetId="13">[0]!SpreadCode.Button11_Click</definedName>
    <definedName name="Lalaine" localSheetId="14">[0]!SpreadCode.Button11_Click</definedName>
    <definedName name="Lalaine" localSheetId="15">[0]!SpreadCode.Button11_Click</definedName>
    <definedName name="Lalaine" localSheetId="12">[0]!SpreadCode.Button11_Click</definedName>
    <definedName name="Lalaine" localSheetId="19">[0]!SpreadCode.Button11_Click</definedName>
    <definedName name="Lalaine" localSheetId="18">[0]!SpreadCode.Button11_Click</definedName>
    <definedName name="Lalaine" localSheetId="1">[0]!SpreadCode.Button11_Click</definedName>
    <definedName name="Lalaine" localSheetId="2">[0]!SpreadCode.Button11_Click</definedName>
    <definedName name="Lalaine" localSheetId="3">[0]!SpreadCode.Button11_Click</definedName>
    <definedName name="Lalaine" localSheetId="11">[0]!SpreadCode.Button11_Click</definedName>
    <definedName name="Lalaine">[0]!SpreadCode.Button11_Click</definedName>
    <definedName name="LAMAX" localSheetId="4">#REF!</definedName>
    <definedName name="LAMAX" localSheetId="5">#REF!</definedName>
    <definedName name="LAMAX" localSheetId="6">#REF!</definedName>
    <definedName name="LAMAX" localSheetId="7">#REF!</definedName>
    <definedName name="LAMAX" localSheetId="8">#REF!</definedName>
    <definedName name="LAMAX" localSheetId="9">#REF!</definedName>
    <definedName name="LAMAX" localSheetId="10">#REF!</definedName>
    <definedName name="LAMAX" localSheetId="16">#REF!</definedName>
    <definedName name="LAMAX" localSheetId="17">#REF!</definedName>
    <definedName name="LAMAX" localSheetId="13">#REF!</definedName>
    <definedName name="LAMAX" localSheetId="14">#REF!</definedName>
    <definedName name="LAMAX" localSheetId="15">#REF!</definedName>
    <definedName name="LAMAX" localSheetId="12">#REF!</definedName>
    <definedName name="LAMAX" localSheetId="19">#REF!</definedName>
    <definedName name="LAMAX" localSheetId="18">#REF!</definedName>
    <definedName name="LAMAX" localSheetId="1">#REF!</definedName>
    <definedName name="LAMAX" localSheetId="2">#REF!</definedName>
    <definedName name="LAMAX" localSheetId="3">#REF!</definedName>
    <definedName name="LAMAX" localSheetId="11">#REF!</definedName>
    <definedName name="LAMAX">#REF!</definedName>
    <definedName name="LANCIA8412001" localSheetId="4">'[7]PO 2002 Dettaglio 843'!#REF!</definedName>
    <definedName name="LANCIA8412001" localSheetId="5">'[7]PO 2002 Dettaglio 843'!#REF!</definedName>
    <definedName name="LANCIA8412001" localSheetId="6">'[7]PO 2002 Dettaglio 843'!#REF!</definedName>
    <definedName name="LANCIA8412001" localSheetId="7">'[7]PO 2002 Dettaglio 843'!#REF!</definedName>
    <definedName name="LANCIA8412001" localSheetId="8">'[7]PO 2002 Dettaglio 843'!#REF!</definedName>
    <definedName name="LANCIA8412001" localSheetId="9">'[7]PO 2002 Dettaglio 843'!#REF!</definedName>
    <definedName name="LANCIA8412001" localSheetId="10">'[7]PO 2002 Dettaglio 843'!#REF!</definedName>
    <definedName name="LANCIA8412001" localSheetId="16">'[7]PO 2002 Dettaglio 843'!#REF!</definedName>
    <definedName name="LANCIA8412001" localSheetId="17">'[7]PO 2002 Dettaglio 843'!#REF!</definedName>
    <definedName name="LANCIA8412001" localSheetId="13">'[7]PO 2002 Dettaglio 843'!#REF!</definedName>
    <definedName name="LANCIA8412001" localSheetId="14">'[7]PO 2002 Dettaglio 843'!#REF!</definedName>
    <definedName name="LANCIA8412001" localSheetId="15">'[7]PO 2002 Dettaglio 843'!#REF!</definedName>
    <definedName name="LANCIA8412001" localSheetId="12">'[7]PO 2002 Dettaglio 843'!#REF!</definedName>
    <definedName name="LANCIA8412001" localSheetId="19">'[7]PO 2002 Dettaglio 843'!#REF!</definedName>
    <definedName name="LANCIA8412001" localSheetId="18">'[7]PO 2002 Dettaglio 843'!#REF!</definedName>
    <definedName name="LANCIA8412001" localSheetId="1">'[7]PO 2002 Dettaglio 843'!#REF!</definedName>
    <definedName name="LANCIA8412001" localSheetId="2">'[7]PO 2002 Dettaglio 843'!#REF!</definedName>
    <definedName name="LANCIA8412001" localSheetId="3">'[7]PO 2002 Dettaglio 843'!#REF!</definedName>
    <definedName name="LANCIA8412001" localSheetId="11">'[7]PO 2002 Dettaglio 843'!#REF!</definedName>
    <definedName name="LANCIA8412001">'[7]PO 2002 Dettaglio 843'!#REF!</definedName>
    <definedName name="LANCIA8413" localSheetId="4">'[7]PO 2002 Dettaglio 843'!#REF!</definedName>
    <definedName name="LANCIA8413" localSheetId="5">'[7]PO 2002 Dettaglio 843'!#REF!</definedName>
    <definedName name="LANCIA8413" localSheetId="6">'[7]PO 2002 Dettaglio 843'!#REF!</definedName>
    <definedName name="LANCIA8413" localSheetId="7">'[7]PO 2002 Dettaglio 843'!#REF!</definedName>
    <definedName name="LANCIA8413" localSheetId="8">'[7]PO 2002 Dettaglio 843'!#REF!</definedName>
    <definedName name="LANCIA8413" localSheetId="9">'[7]PO 2002 Dettaglio 843'!#REF!</definedName>
    <definedName name="LANCIA8413" localSheetId="10">'[7]PO 2002 Dettaglio 843'!#REF!</definedName>
    <definedName name="LANCIA8413" localSheetId="16">'[7]PO 2002 Dettaglio 843'!#REF!</definedName>
    <definedName name="LANCIA8413" localSheetId="17">'[7]PO 2002 Dettaglio 843'!#REF!</definedName>
    <definedName name="LANCIA8413" localSheetId="13">'[7]PO 2002 Dettaglio 843'!#REF!</definedName>
    <definedName name="LANCIA8413" localSheetId="14">'[7]PO 2002 Dettaglio 843'!#REF!</definedName>
    <definedName name="LANCIA8413" localSheetId="15">'[7]PO 2002 Dettaglio 843'!#REF!</definedName>
    <definedName name="LANCIA8413" localSheetId="12">'[7]PO 2002 Dettaglio 843'!#REF!</definedName>
    <definedName name="LANCIA8413" localSheetId="19">'[7]PO 2002 Dettaglio 843'!#REF!</definedName>
    <definedName name="LANCIA8413" localSheetId="18">'[7]PO 2002 Dettaglio 843'!#REF!</definedName>
    <definedName name="LANCIA8413" localSheetId="1">'[7]PO 2002 Dettaglio 843'!#REF!</definedName>
    <definedName name="LANCIA8413" localSheetId="2">'[7]PO 2002 Dettaglio 843'!#REF!</definedName>
    <definedName name="LANCIA8413" localSheetId="3">'[7]PO 2002 Dettaglio 843'!#REF!</definedName>
    <definedName name="LANCIA8413" localSheetId="11">'[7]PO 2002 Dettaglio 843'!#REF!</definedName>
    <definedName name="LANCIA8413">'[7]PO 2002 Dettaglio 843'!#REF!</definedName>
    <definedName name="LANCIAK" localSheetId="4">'[7]PO 2002 Dettaglio 843'!#REF!</definedName>
    <definedName name="LANCIAK" localSheetId="5">'[7]PO 2002 Dettaglio 843'!#REF!</definedName>
    <definedName name="LANCIAK" localSheetId="6">'[7]PO 2002 Dettaglio 843'!#REF!</definedName>
    <definedName name="LANCIAK" localSheetId="7">'[7]PO 2002 Dettaglio 843'!#REF!</definedName>
    <definedName name="LANCIAK" localSheetId="8">'[7]PO 2002 Dettaglio 843'!#REF!</definedName>
    <definedName name="LANCIAK" localSheetId="9">'[7]PO 2002 Dettaglio 843'!#REF!</definedName>
    <definedName name="LANCIAK" localSheetId="10">'[7]PO 2002 Dettaglio 843'!#REF!</definedName>
    <definedName name="LANCIAK" localSheetId="16">'[7]PO 2002 Dettaglio 843'!#REF!</definedName>
    <definedName name="LANCIAK" localSheetId="17">'[7]PO 2002 Dettaglio 843'!#REF!</definedName>
    <definedName name="LANCIAK" localSheetId="13">'[7]PO 2002 Dettaglio 843'!#REF!</definedName>
    <definedName name="LANCIAK" localSheetId="14">'[7]PO 2002 Dettaglio 843'!#REF!</definedName>
    <definedName name="LANCIAK" localSheetId="15">'[7]PO 2002 Dettaglio 843'!#REF!</definedName>
    <definedName name="LANCIAK" localSheetId="12">'[7]PO 2002 Dettaglio 843'!#REF!</definedName>
    <definedName name="LANCIAK" localSheetId="19">'[7]PO 2002 Dettaglio 843'!#REF!</definedName>
    <definedName name="LANCIAK" localSheetId="18">'[7]PO 2002 Dettaglio 843'!#REF!</definedName>
    <definedName name="LANCIAK" localSheetId="1">'[7]PO 2002 Dettaglio 843'!#REF!</definedName>
    <definedName name="LANCIAK" localSheetId="2">'[7]PO 2002 Dettaglio 843'!#REF!</definedName>
    <definedName name="LANCIAK" localSheetId="3">'[7]PO 2002 Dettaglio 843'!#REF!</definedName>
    <definedName name="LANCIAK" localSheetId="11">'[7]PO 2002 Dettaglio 843'!#REF!</definedName>
    <definedName name="LANCIAK">'[7]PO 2002 Dettaglio 843'!#REF!</definedName>
    <definedName name="LANCIAK2001" localSheetId="4">'[7]PO 2002 Dettaglio 843'!#REF!</definedName>
    <definedName name="LANCIAK2001" localSheetId="5">'[7]PO 2002 Dettaglio 843'!#REF!</definedName>
    <definedName name="LANCIAK2001" localSheetId="6">'[7]PO 2002 Dettaglio 843'!#REF!</definedName>
    <definedName name="LANCIAK2001" localSheetId="7">'[7]PO 2002 Dettaglio 843'!#REF!</definedName>
    <definedName name="LANCIAK2001" localSheetId="8">'[7]PO 2002 Dettaglio 843'!#REF!</definedName>
    <definedName name="LANCIAK2001" localSheetId="9">'[7]PO 2002 Dettaglio 843'!#REF!</definedName>
    <definedName name="LANCIAK2001" localSheetId="10">'[7]PO 2002 Dettaglio 843'!#REF!</definedName>
    <definedName name="LANCIAK2001" localSheetId="16">'[7]PO 2002 Dettaglio 843'!#REF!</definedName>
    <definedName name="LANCIAK2001" localSheetId="17">'[7]PO 2002 Dettaglio 843'!#REF!</definedName>
    <definedName name="LANCIAK2001" localSheetId="13">'[7]PO 2002 Dettaglio 843'!#REF!</definedName>
    <definedName name="LANCIAK2001" localSheetId="14">'[7]PO 2002 Dettaglio 843'!#REF!</definedName>
    <definedName name="LANCIAK2001" localSheetId="15">'[7]PO 2002 Dettaglio 843'!#REF!</definedName>
    <definedName name="LANCIAK2001" localSheetId="12">'[7]PO 2002 Dettaglio 843'!#REF!</definedName>
    <definedName name="LANCIAK2001" localSheetId="19">'[7]PO 2002 Dettaglio 843'!#REF!</definedName>
    <definedName name="LANCIAK2001" localSheetId="18">'[7]PO 2002 Dettaglio 843'!#REF!</definedName>
    <definedName name="LANCIAK2001" localSheetId="1">'[7]PO 2002 Dettaglio 843'!#REF!</definedName>
    <definedName name="LANCIAK2001" localSheetId="2">'[7]PO 2002 Dettaglio 843'!#REF!</definedName>
    <definedName name="LANCIAK2001" localSheetId="3">'[7]PO 2002 Dettaglio 843'!#REF!</definedName>
    <definedName name="LANCIAK2001" localSheetId="11">'[7]PO 2002 Dettaglio 843'!#REF!</definedName>
    <definedName name="LANCIAK2001">'[7]PO 2002 Dettaglio 843'!#REF!</definedName>
    <definedName name="LANCIAK3" localSheetId="4">#REF!</definedName>
    <definedName name="LANCIAK3" localSheetId="5">#REF!</definedName>
    <definedName name="LANCIAK3" localSheetId="6">#REF!</definedName>
    <definedName name="LANCIAK3" localSheetId="7">#REF!</definedName>
    <definedName name="LANCIAK3" localSheetId="8">#REF!</definedName>
    <definedName name="LANCIAK3" localSheetId="9">#REF!</definedName>
    <definedName name="LANCIAK3" localSheetId="10">#REF!</definedName>
    <definedName name="LANCIAK3" localSheetId="16">#REF!</definedName>
    <definedName name="LANCIAK3" localSheetId="17">#REF!</definedName>
    <definedName name="LANCIAK3" localSheetId="13">#REF!</definedName>
    <definedName name="LANCIAK3" localSheetId="14">#REF!</definedName>
    <definedName name="LANCIAK3" localSheetId="15">#REF!</definedName>
    <definedName name="LANCIAK3" localSheetId="12">#REF!</definedName>
    <definedName name="LANCIAK3" localSheetId="19">#REF!</definedName>
    <definedName name="LANCIAK3" localSheetId="18">#REF!</definedName>
    <definedName name="LANCIAK3" localSheetId="1">#REF!</definedName>
    <definedName name="LANCIAK3" localSheetId="2">#REF!</definedName>
    <definedName name="LANCIAK3" localSheetId="3">#REF!</definedName>
    <definedName name="LANCIAK3" localSheetId="11">#REF!</definedName>
    <definedName name="LANCIAK3">#REF!</definedName>
    <definedName name="LD" localSheetId="4">#REF!</definedName>
    <definedName name="LD" localSheetId="5">#REF!</definedName>
    <definedName name="LD" localSheetId="6">#REF!</definedName>
    <definedName name="LD" localSheetId="7">#REF!</definedName>
    <definedName name="LD" localSheetId="8">#REF!</definedName>
    <definedName name="LD" localSheetId="9">#REF!</definedName>
    <definedName name="LD" localSheetId="10">#REF!</definedName>
    <definedName name="LD" localSheetId="16">#REF!</definedName>
    <definedName name="LD" localSheetId="17">#REF!</definedName>
    <definedName name="LD" localSheetId="13">#REF!</definedName>
    <definedName name="LD" localSheetId="14">#REF!</definedName>
    <definedName name="LD" localSheetId="15">#REF!</definedName>
    <definedName name="LD" localSheetId="12">#REF!</definedName>
    <definedName name="LD" localSheetId="19">#REF!</definedName>
    <definedName name="LD" localSheetId="18">#REF!</definedName>
    <definedName name="LD" localSheetId="1">#REF!</definedName>
    <definedName name="LD" localSheetId="2">#REF!</definedName>
    <definedName name="LD" localSheetId="3">#REF!</definedName>
    <definedName name="LD" localSheetId="11">#REF!</definedName>
    <definedName name="LD">#REF!</definedName>
    <definedName name="LDETABDG" localSheetId="4">#REF!</definedName>
    <definedName name="LDETABDG" localSheetId="5">#REF!</definedName>
    <definedName name="LDETABDG" localSheetId="6">#REF!</definedName>
    <definedName name="LDETABDG" localSheetId="7">#REF!</definedName>
    <definedName name="LDETABDG" localSheetId="8">#REF!</definedName>
    <definedName name="LDETABDG" localSheetId="9">#REF!</definedName>
    <definedName name="LDETABDG" localSheetId="10">#REF!</definedName>
    <definedName name="LDETABDG" localSheetId="16">#REF!</definedName>
    <definedName name="LDETABDG" localSheetId="17">#REF!</definedName>
    <definedName name="LDETABDG" localSheetId="13">#REF!</definedName>
    <definedName name="LDETABDG" localSheetId="14">#REF!</definedName>
    <definedName name="LDETABDG" localSheetId="15">#REF!</definedName>
    <definedName name="LDETABDG" localSheetId="12">#REF!</definedName>
    <definedName name="LDETABDG" localSheetId="19">#REF!</definedName>
    <definedName name="LDETABDG" localSheetId="18">#REF!</definedName>
    <definedName name="LDETABDG" localSheetId="1">#REF!</definedName>
    <definedName name="LDETABDG" localSheetId="2">#REF!</definedName>
    <definedName name="LDETABDG" localSheetId="3">#REF!</definedName>
    <definedName name="LDETABDG" localSheetId="11">#REF!</definedName>
    <definedName name="LDETABDG">#REF!</definedName>
    <definedName name="LI">[6]PANDA!$B$2</definedName>
    <definedName name="LIDIA" localSheetId="4" hidden="1">{"'OBT_6M_30_6'!$S$1:$AE$53"}</definedName>
    <definedName name="LIDIA" localSheetId="5" hidden="1">{"'OBT_6M_30_6'!$S$1:$AE$53"}</definedName>
    <definedName name="LIDIA" localSheetId="6" hidden="1">{"'OBT_6M_30_6'!$S$1:$AE$53"}</definedName>
    <definedName name="LIDIA" localSheetId="7" hidden="1">{"'OBT_6M_30_6'!$S$1:$AE$53"}</definedName>
    <definedName name="LIDIA" localSheetId="8" hidden="1">{"'OBT_6M_30_6'!$S$1:$AE$53"}</definedName>
    <definedName name="LIDIA" localSheetId="9" hidden="1">{"'OBT_6M_30_6'!$S$1:$AE$53"}</definedName>
    <definedName name="LIDIA" localSheetId="10" hidden="1">{"'OBT_6M_30_6'!$S$1:$AE$53"}</definedName>
    <definedName name="LIDIA" localSheetId="16" hidden="1">{"'OBT_6M_30_6'!$S$1:$AE$53"}</definedName>
    <definedName name="LIDIA" localSheetId="17" hidden="1">{"'OBT_6M_30_6'!$S$1:$AE$53"}</definedName>
    <definedName name="LIDIA" localSheetId="13" hidden="1">{"'OBT_6M_30_6'!$S$1:$AE$53"}</definedName>
    <definedName name="LIDIA" localSheetId="14" hidden="1">{"'OBT_6M_30_6'!$S$1:$AE$53"}</definedName>
    <definedName name="LIDIA" localSheetId="15" hidden="1">{"'OBT_6M_30_6'!$S$1:$AE$53"}</definedName>
    <definedName name="LIDIA" localSheetId="12" hidden="1">{"'OBT_6M_30_6'!$S$1:$AE$53"}</definedName>
    <definedName name="LIDIA" localSheetId="19" hidden="1">{"'OBT_6M_30_6'!$S$1:$AE$53"}</definedName>
    <definedName name="LIDIA" localSheetId="18" hidden="1">{"'OBT_6M_30_6'!$S$1:$AE$53"}</definedName>
    <definedName name="LIDIA" localSheetId="1" hidden="1">{"'OBT_6M_30_6'!$S$1:$AE$53"}</definedName>
    <definedName name="LIDIA" localSheetId="11" hidden="1">{"'OBT_6M_30_6'!$S$1:$AE$53"}</definedName>
    <definedName name="LIDIA" hidden="1">{"'OBT_6M_30_6'!$S$1:$AE$53"}</definedName>
    <definedName name="LIDIA2" localSheetId="4" hidden="1">{"'OBT_6M_30_6'!$S$1:$AE$53"}</definedName>
    <definedName name="LIDIA2" localSheetId="5" hidden="1">{"'OBT_6M_30_6'!$S$1:$AE$53"}</definedName>
    <definedName name="LIDIA2" localSheetId="6" hidden="1">{"'OBT_6M_30_6'!$S$1:$AE$53"}</definedName>
    <definedName name="LIDIA2" localSheetId="7" hidden="1">{"'OBT_6M_30_6'!$S$1:$AE$53"}</definedName>
    <definedName name="LIDIA2" localSheetId="8" hidden="1">{"'OBT_6M_30_6'!$S$1:$AE$53"}</definedName>
    <definedName name="LIDIA2" localSheetId="9" hidden="1">{"'OBT_6M_30_6'!$S$1:$AE$53"}</definedName>
    <definedName name="LIDIA2" localSheetId="10" hidden="1">{"'OBT_6M_30_6'!$S$1:$AE$53"}</definedName>
    <definedName name="LIDIA2" localSheetId="16" hidden="1">{"'OBT_6M_30_6'!$S$1:$AE$53"}</definedName>
    <definedName name="LIDIA2" localSheetId="17" hidden="1">{"'OBT_6M_30_6'!$S$1:$AE$53"}</definedName>
    <definedName name="LIDIA2" localSheetId="13" hidden="1">{"'OBT_6M_30_6'!$S$1:$AE$53"}</definedName>
    <definedName name="LIDIA2" localSheetId="14" hidden="1">{"'OBT_6M_30_6'!$S$1:$AE$53"}</definedName>
    <definedName name="LIDIA2" localSheetId="15" hidden="1">{"'OBT_6M_30_6'!$S$1:$AE$53"}</definedName>
    <definedName name="LIDIA2" localSheetId="12" hidden="1">{"'OBT_6M_30_6'!$S$1:$AE$53"}</definedName>
    <definedName name="LIDIA2" localSheetId="19" hidden="1">{"'OBT_6M_30_6'!$S$1:$AE$53"}</definedName>
    <definedName name="LIDIA2" localSheetId="18" hidden="1">{"'OBT_6M_30_6'!$S$1:$AE$53"}</definedName>
    <definedName name="LIDIA2" localSheetId="1" hidden="1">{"'OBT_6M_30_6'!$S$1:$AE$53"}</definedName>
    <definedName name="LIDIA2" localSheetId="11" hidden="1">{"'OBT_6M_30_6'!$S$1:$AE$53"}</definedName>
    <definedName name="LIDIA2" hidden="1">{"'OBT_6M_30_6'!$S$1:$AE$53"}</definedName>
    <definedName name="LIDIA3" localSheetId="4" hidden="1">{"'OBT_6M_30_6'!$S$1:$AE$53"}</definedName>
    <definedName name="LIDIA3" localSheetId="5" hidden="1">{"'OBT_6M_30_6'!$S$1:$AE$53"}</definedName>
    <definedName name="LIDIA3" localSheetId="6" hidden="1">{"'OBT_6M_30_6'!$S$1:$AE$53"}</definedName>
    <definedName name="LIDIA3" localSheetId="7" hidden="1">{"'OBT_6M_30_6'!$S$1:$AE$53"}</definedName>
    <definedName name="LIDIA3" localSheetId="8" hidden="1">{"'OBT_6M_30_6'!$S$1:$AE$53"}</definedName>
    <definedName name="LIDIA3" localSheetId="9" hidden="1">{"'OBT_6M_30_6'!$S$1:$AE$53"}</definedName>
    <definedName name="LIDIA3" localSheetId="10" hidden="1">{"'OBT_6M_30_6'!$S$1:$AE$53"}</definedName>
    <definedName name="LIDIA3" localSheetId="16" hidden="1">{"'OBT_6M_30_6'!$S$1:$AE$53"}</definedName>
    <definedName name="LIDIA3" localSheetId="17" hidden="1">{"'OBT_6M_30_6'!$S$1:$AE$53"}</definedName>
    <definedName name="LIDIA3" localSheetId="13" hidden="1">{"'OBT_6M_30_6'!$S$1:$AE$53"}</definedName>
    <definedName name="LIDIA3" localSheetId="14" hidden="1">{"'OBT_6M_30_6'!$S$1:$AE$53"}</definedName>
    <definedName name="LIDIA3" localSheetId="15" hidden="1">{"'OBT_6M_30_6'!$S$1:$AE$53"}</definedName>
    <definedName name="LIDIA3" localSheetId="12" hidden="1">{"'OBT_6M_30_6'!$S$1:$AE$53"}</definedName>
    <definedName name="LIDIA3" localSheetId="19" hidden="1">{"'OBT_6M_30_6'!$S$1:$AE$53"}</definedName>
    <definedName name="LIDIA3" localSheetId="18" hidden="1">{"'OBT_6M_30_6'!$S$1:$AE$53"}</definedName>
    <definedName name="LIDIA3" localSheetId="1" hidden="1">{"'OBT_6M_30_6'!$S$1:$AE$53"}</definedName>
    <definedName name="LIDIA3" localSheetId="11" hidden="1">{"'OBT_6M_30_6'!$S$1:$AE$53"}</definedName>
    <definedName name="LIDIA3" hidden="1">{"'OBT_6M_30_6'!$S$1:$AE$53"}</definedName>
    <definedName name="LIDIA4" localSheetId="4" hidden="1">{"'OBT_6M_30_6'!$S$1:$AE$53"}</definedName>
    <definedName name="LIDIA4" localSheetId="5" hidden="1">{"'OBT_6M_30_6'!$S$1:$AE$53"}</definedName>
    <definedName name="LIDIA4" localSheetId="6" hidden="1">{"'OBT_6M_30_6'!$S$1:$AE$53"}</definedName>
    <definedName name="LIDIA4" localSheetId="7" hidden="1">{"'OBT_6M_30_6'!$S$1:$AE$53"}</definedName>
    <definedName name="LIDIA4" localSheetId="8" hidden="1">{"'OBT_6M_30_6'!$S$1:$AE$53"}</definedName>
    <definedName name="LIDIA4" localSheetId="9" hidden="1">{"'OBT_6M_30_6'!$S$1:$AE$53"}</definedName>
    <definedName name="LIDIA4" localSheetId="10" hidden="1">{"'OBT_6M_30_6'!$S$1:$AE$53"}</definedName>
    <definedName name="LIDIA4" localSheetId="16" hidden="1">{"'OBT_6M_30_6'!$S$1:$AE$53"}</definedName>
    <definedName name="LIDIA4" localSheetId="17" hidden="1">{"'OBT_6M_30_6'!$S$1:$AE$53"}</definedName>
    <definedName name="LIDIA4" localSheetId="13" hidden="1">{"'OBT_6M_30_6'!$S$1:$AE$53"}</definedName>
    <definedName name="LIDIA4" localSheetId="14" hidden="1">{"'OBT_6M_30_6'!$S$1:$AE$53"}</definedName>
    <definedName name="LIDIA4" localSheetId="15" hidden="1">{"'OBT_6M_30_6'!$S$1:$AE$53"}</definedName>
    <definedName name="LIDIA4" localSheetId="12" hidden="1">{"'OBT_6M_30_6'!$S$1:$AE$53"}</definedName>
    <definedName name="LIDIA4" localSheetId="19" hidden="1">{"'OBT_6M_30_6'!$S$1:$AE$53"}</definedName>
    <definedName name="LIDIA4" localSheetId="18" hidden="1">{"'OBT_6M_30_6'!$S$1:$AE$53"}</definedName>
    <definedName name="LIDIA4" localSheetId="1" hidden="1">{"'OBT_6M_30_6'!$S$1:$AE$53"}</definedName>
    <definedName name="LIDIA4" localSheetId="11" hidden="1">{"'OBT_6M_30_6'!$S$1:$AE$53"}</definedName>
    <definedName name="LIDIA4" hidden="1">{"'OBT_6M_30_6'!$S$1:$AE$53"}</definedName>
    <definedName name="lili" localSheetId="4">[0]!SpreadCode.Button11_Click</definedName>
    <definedName name="lili" localSheetId="5">[0]!SpreadCode.Button11_Click</definedName>
    <definedName name="lili" localSheetId="6">[0]!SpreadCode.Button11_Click</definedName>
    <definedName name="lili" localSheetId="7">[0]!SpreadCode.Button11_Click</definedName>
    <definedName name="lili" localSheetId="8">[0]!SpreadCode.Button11_Click</definedName>
    <definedName name="lili" localSheetId="9">[0]!SpreadCode.Button11_Click</definedName>
    <definedName name="lili" localSheetId="10">[0]!SpreadCode.Button11_Click</definedName>
    <definedName name="lili" localSheetId="16">[0]!SpreadCode.Button11_Click</definedName>
    <definedName name="lili" localSheetId="17">[0]!SpreadCode.Button11_Click</definedName>
    <definedName name="lili" localSheetId="13">[0]!SpreadCode.Button11_Click</definedName>
    <definedName name="lili" localSheetId="14">[0]!SpreadCode.Button11_Click</definedName>
    <definedName name="lili" localSheetId="15">[0]!SpreadCode.Button11_Click</definedName>
    <definedName name="lili" localSheetId="12">[0]!SpreadCode.Button11_Click</definedName>
    <definedName name="lili" localSheetId="19">[0]!SpreadCode.Button11_Click</definedName>
    <definedName name="lili" localSheetId="18">[0]!SpreadCode.Button11_Click</definedName>
    <definedName name="lili" localSheetId="1">[0]!SpreadCode.Button11_Click</definedName>
    <definedName name="lili" localSheetId="2">[0]!SpreadCode.Button11_Click</definedName>
    <definedName name="lili" localSheetId="3">[0]!SpreadCode.Button11_Click</definedName>
    <definedName name="lili" localSheetId="11">[0]!SpreadCode.Button11_Click</definedName>
    <definedName name="lili">[0]!SpreadCode.Button11_Click</definedName>
    <definedName name="limcount" hidden="1">1</definedName>
    <definedName name="LIREECON" localSheetId="4">#REF!</definedName>
    <definedName name="LIREECON" localSheetId="5">#REF!</definedName>
    <definedName name="LIREECON" localSheetId="6">#REF!</definedName>
    <definedName name="LIREECON" localSheetId="7">#REF!</definedName>
    <definedName name="LIREECON" localSheetId="8">#REF!</definedName>
    <definedName name="LIREECON" localSheetId="9">#REF!</definedName>
    <definedName name="LIREECON" localSheetId="10">#REF!</definedName>
    <definedName name="LIREECON" localSheetId="16">#REF!</definedName>
    <definedName name="LIREECON" localSheetId="17">#REF!</definedName>
    <definedName name="LIREECON" localSheetId="13">#REF!</definedName>
    <definedName name="LIREECON" localSheetId="14">#REF!</definedName>
    <definedName name="LIREECON" localSheetId="15">#REF!</definedName>
    <definedName name="LIREECON" localSheetId="12">#REF!</definedName>
    <definedName name="LIREECON" localSheetId="19">#REF!</definedName>
    <definedName name="LIREECON" localSheetId="18">#REF!</definedName>
    <definedName name="LIREECON" localSheetId="1">#REF!</definedName>
    <definedName name="LIREECON" localSheetId="2">#REF!</definedName>
    <definedName name="LIREECON" localSheetId="3">#REF!</definedName>
    <definedName name="LIREECON" localSheetId="11">#REF!</definedName>
    <definedName name="LIREECON">#REF!</definedName>
    <definedName name="LIREQ2" localSheetId="4">#REF!</definedName>
    <definedName name="LIREQ2" localSheetId="5">#REF!</definedName>
    <definedName name="LIREQ2" localSheetId="6">#REF!</definedName>
    <definedName name="LIREQ2" localSheetId="7">#REF!</definedName>
    <definedName name="LIREQ2" localSheetId="8">#REF!</definedName>
    <definedName name="LIREQ2" localSheetId="9">#REF!</definedName>
    <definedName name="LIREQ2" localSheetId="10">#REF!</definedName>
    <definedName name="LIREQ2" localSheetId="16">#REF!</definedName>
    <definedName name="LIREQ2" localSheetId="17">#REF!</definedName>
    <definedName name="LIREQ2" localSheetId="13">#REF!</definedName>
    <definedName name="LIREQ2" localSheetId="14">#REF!</definedName>
    <definedName name="LIREQ2" localSheetId="15">#REF!</definedName>
    <definedName name="LIREQ2" localSheetId="12">#REF!</definedName>
    <definedName name="LIREQ2" localSheetId="19">#REF!</definedName>
    <definedName name="LIREQ2" localSheetId="18">#REF!</definedName>
    <definedName name="LIREQ2" localSheetId="1">#REF!</definedName>
    <definedName name="LIREQ2" localSheetId="2">#REF!</definedName>
    <definedName name="LIREQ2" localSheetId="3">#REF!</definedName>
    <definedName name="LIREQ2" localSheetId="11">#REF!</definedName>
    <definedName name="LIREQ2">#REF!</definedName>
    <definedName name="LIRESTRA" localSheetId="4">#REF!</definedName>
    <definedName name="LIRESTRA" localSheetId="5">#REF!</definedName>
    <definedName name="LIRESTRA" localSheetId="6">#REF!</definedName>
    <definedName name="LIRESTRA" localSheetId="7">#REF!</definedName>
    <definedName name="LIRESTRA" localSheetId="8">#REF!</definedName>
    <definedName name="LIRESTRA" localSheetId="9">#REF!</definedName>
    <definedName name="LIRESTRA" localSheetId="10">#REF!</definedName>
    <definedName name="LIRESTRA" localSheetId="16">#REF!</definedName>
    <definedName name="LIRESTRA" localSheetId="17">#REF!</definedName>
    <definedName name="LIRESTRA" localSheetId="13">#REF!</definedName>
    <definedName name="LIRESTRA" localSheetId="14">#REF!</definedName>
    <definedName name="LIRESTRA" localSheetId="15">#REF!</definedName>
    <definedName name="LIRESTRA" localSheetId="12">#REF!</definedName>
    <definedName name="LIRESTRA" localSheetId="19">#REF!</definedName>
    <definedName name="LIRESTRA" localSheetId="18">#REF!</definedName>
    <definedName name="LIRESTRA" localSheetId="1">#REF!</definedName>
    <definedName name="LIRESTRA" localSheetId="2">#REF!</definedName>
    <definedName name="LIRESTRA" localSheetId="3">#REF!</definedName>
    <definedName name="LIRESTRA" localSheetId="11">#REF!</definedName>
    <definedName name="LIRESTRA">#REF!</definedName>
    <definedName name="LISTDETA" localSheetId="4">#REF!</definedName>
    <definedName name="LISTDETA" localSheetId="5">#REF!</definedName>
    <definedName name="LISTDETA" localSheetId="6">#REF!</definedName>
    <definedName name="LISTDETA" localSheetId="7">#REF!</definedName>
    <definedName name="LISTDETA" localSheetId="8">#REF!</definedName>
    <definedName name="LISTDETA" localSheetId="9">#REF!</definedName>
    <definedName name="LISTDETA" localSheetId="10">#REF!</definedName>
    <definedName name="LISTDETA" localSheetId="16">#REF!</definedName>
    <definedName name="LISTDETA" localSheetId="17">#REF!</definedName>
    <definedName name="LISTDETA" localSheetId="13">#REF!</definedName>
    <definedName name="LISTDETA" localSheetId="14">#REF!</definedName>
    <definedName name="LISTDETA" localSheetId="15">#REF!</definedName>
    <definedName name="LISTDETA" localSheetId="12">#REF!</definedName>
    <definedName name="LISTDETA" localSheetId="19">#REF!</definedName>
    <definedName name="LISTDETA" localSheetId="18">#REF!</definedName>
    <definedName name="LISTDETA" localSheetId="1">#REF!</definedName>
    <definedName name="LISTDETA" localSheetId="2">#REF!</definedName>
    <definedName name="LISTDETA" localSheetId="3">#REF!</definedName>
    <definedName name="LISTDETA" localSheetId="11">#REF!</definedName>
    <definedName name="LISTDETA">#REF!</definedName>
    <definedName name="LISTTAX" localSheetId="4">#REF!</definedName>
    <definedName name="LISTTAX" localSheetId="5">#REF!</definedName>
    <definedName name="LISTTAX" localSheetId="6">#REF!</definedName>
    <definedName name="LISTTAX" localSheetId="7">#REF!</definedName>
    <definedName name="LISTTAX" localSheetId="8">#REF!</definedName>
    <definedName name="LISTTAX" localSheetId="9">#REF!</definedName>
    <definedName name="LISTTAX" localSheetId="10">#REF!</definedName>
    <definedName name="LISTTAX" localSheetId="16">#REF!</definedName>
    <definedName name="LISTTAX" localSheetId="17">#REF!</definedName>
    <definedName name="LISTTAX" localSheetId="13">#REF!</definedName>
    <definedName name="LISTTAX" localSheetId="14">#REF!</definedName>
    <definedName name="LISTTAX" localSheetId="15">#REF!</definedName>
    <definedName name="LISTTAX" localSheetId="12">#REF!</definedName>
    <definedName name="LISTTAX" localSheetId="19">#REF!</definedName>
    <definedName name="LISTTAX" localSheetId="18">#REF!</definedName>
    <definedName name="LISTTAX" localSheetId="1">#REF!</definedName>
    <definedName name="LISTTAX" localSheetId="2">#REF!</definedName>
    <definedName name="LISTTAX" localSheetId="3">#REF!</definedName>
    <definedName name="LISTTAX" localSheetId="11">#REF!</definedName>
    <definedName name="LISTTAX">#REF!</definedName>
    <definedName name="LLL">[6]P.TO!$B$46</definedName>
    <definedName name="llll" localSheetId="4">#REF!</definedName>
    <definedName name="llll" localSheetId="5">#REF!</definedName>
    <definedName name="llll" localSheetId="6">#REF!</definedName>
    <definedName name="llll" localSheetId="7">#REF!</definedName>
    <definedName name="llll" localSheetId="8">#REF!</definedName>
    <definedName name="llll" localSheetId="9">#REF!</definedName>
    <definedName name="llll" localSheetId="10">#REF!</definedName>
    <definedName name="llll" localSheetId="16">#REF!</definedName>
    <definedName name="llll" localSheetId="17">#REF!</definedName>
    <definedName name="llll" localSheetId="13">#REF!</definedName>
    <definedName name="llll" localSheetId="14">#REF!</definedName>
    <definedName name="llll" localSheetId="15">#REF!</definedName>
    <definedName name="llll" localSheetId="12">#REF!</definedName>
    <definedName name="llll" localSheetId="19">#REF!</definedName>
    <definedName name="llll" localSheetId="18">#REF!</definedName>
    <definedName name="llll" localSheetId="1">#REF!</definedName>
    <definedName name="llll" localSheetId="2">#REF!</definedName>
    <definedName name="llll" localSheetId="3">#REF!</definedName>
    <definedName name="llll" localSheetId="11">#REF!</definedName>
    <definedName name="llll">#REF!</definedName>
    <definedName name="loi" localSheetId="4">'DOBLO CARGO E6DFinal (NEW)'!As</definedName>
    <definedName name="loi" localSheetId="5">'DOBLO L1 B+CNG E6DTemp'!As</definedName>
    <definedName name="loi" localSheetId="6">'DOBLO L1 DIESEL E6DTemp'!As</definedName>
    <definedName name="loi" localSheetId="7">'DOBLO L2 B+CNG E6DTemp'!As</definedName>
    <definedName name="loi" localSheetId="8">'DOBLO L2 DIESEL E6DTemp'!As</definedName>
    <definedName name="loi" localSheetId="9">'DOBLO L2Η2 (XL) DIESEL E6DTemp'!As</definedName>
    <definedName name="loi" localSheetId="10">'DOBLO WORK UP E6DTemp'!As</definedName>
    <definedName name="loi" localSheetId="16">'DUCATO CHASSIS S8 (NEW)'!As</definedName>
    <definedName name="loi" localSheetId="17">'DUCATO CHASSIS S8 AT9 (NEW)'!As</definedName>
    <definedName name="loi" localSheetId="13">'DUCATO CHASSIS SERIES 7'!As</definedName>
    <definedName name="loi" localSheetId="14">'DUCATO VAN S8 (NEW)'!As</definedName>
    <definedName name="loi" localSheetId="15">'DUCATO VAN S8 AT9 (NEW)'!As</definedName>
    <definedName name="loi" localSheetId="12">'DUCATO VAN SERIES 7'!As</definedName>
    <definedName name="loi" localSheetId="19">'e-DUCATO CHASSIS'!As</definedName>
    <definedName name="loi" localSheetId="18">'e-DUCATO VAN'!As</definedName>
    <definedName name="loi" localSheetId="1">'FIAT PANDA VAN'!As</definedName>
    <definedName name="loi" localSheetId="2">'FIORINO Ε6DFinal (NEW)'!As</definedName>
    <definedName name="loi" localSheetId="3">'FIORINO Ε6DTemp'!As</definedName>
    <definedName name="loi" localSheetId="11">'TALENTO VAN E6D'!As</definedName>
    <definedName name="loi">[0]!As</definedName>
    <definedName name="LUCA">'[31]Vers_TOP(16)'!$A$1:$R$139</definedName>
    <definedName name="LUG" localSheetId="4">#REF!</definedName>
    <definedName name="LUG" localSheetId="5">#REF!</definedName>
    <definedName name="LUG" localSheetId="6">#REF!</definedName>
    <definedName name="LUG" localSheetId="7">#REF!</definedName>
    <definedName name="LUG" localSheetId="8">#REF!</definedName>
    <definedName name="LUG" localSheetId="9">#REF!</definedName>
    <definedName name="LUG" localSheetId="10">#REF!</definedName>
    <definedName name="LUG" localSheetId="16">#REF!</definedName>
    <definedName name="LUG" localSheetId="17">#REF!</definedName>
    <definedName name="LUG" localSheetId="13">#REF!</definedName>
    <definedName name="LUG" localSheetId="14">#REF!</definedName>
    <definedName name="LUG" localSheetId="15">#REF!</definedName>
    <definedName name="LUG" localSheetId="12">#REF!</definedName>
    <definedName name="LUG" localSheetId="19">#REF!</definedName>
    <definedName name="LUG" localSheetId="18">#REF!</definedName>
    <definedName name="LUG" localSheetId="1">#REF!</definedName>
    <definedName name="LUG" localSheetId="2">#REF!</definedName>
    <definedName name="LUG" localSheetId="3">#REF!</definedName>
    <definedName name="LUG" localSheetId="11">#REF!</definedName>
    <definedName name="LUG">#REF!</definedName>
    <definedName name="Ly" localSheetId="4">#N/A</definedName>
    <definedName name="Ly" localSheetId="5">#N/A</definedName>
    <definedName name="Ly" localSheetId="6">#N/A</definedName>
    <definedName name="Ly" localSheetId="7">#N/A</definedName>
    <definedName name="Ly" localSheetId="8">#N/A</definedName>
    <definedName name="Ly" localSheetId="9">#N/A</definedName>
    <definedName name="Ly" localSheetId="10">#N/A</definedName>
    <definedName name="Ly" localSheetId="16">#N/A</definedName>
    <definedName name="Ly" localSheetId="17">#N/A</definedName>
    <definedName name="Ly" localSheetId="13">#N/A</definedName>
    <definedName name="Ly" localSheetId="14">#N/A</definedName>
    <definedName name="Ly" localSheetId="15">#N/A</definedName>
    <definedName name="Ly" localSheetId="12">#N/A</definedName>
    <definedName name="Ly" localSheetId="19">#N/A</definedName>
    <definedName name="Ly" localSheetId="18">#N/A</definedName>
    <definedName name="Ly" localSheetId="1">'FIAT PANDA VAN'!Ly</definedName>
    <definedName name="Ly" localSheetId="11">'TALENTO VAN E6D'!Ly</definedName>
    <definedName name="Ly">[0]!Ly</definedName>
    <definedName name="LYBRA" localSheetId="4">'[7]PO 2002 Dettaglio 843'!#REF!</definedName>
    <definedName name="LYBRA" localSheetId="5">'[7]PO 2002 Dettaglio 843'!#REF!</definedName>
    <definedName name="LYBRA" localSheetId="6">'[7]PO 2002 Dettaglio 843'!#REF!</definedName>
    <definedName name="LYBRA" localSheetId="7">'[7]PO 2002 Dettaglio 843'!#REF!</definedName>
    <definedName name="LYBRA" localSheetId="8">'[7]PO 2002 Dettaglio 843'!#REF!</definedName>
    <definedName name="LYBRA" localSheetId="9">'[7]PO 2002 Dettaglio 843'!#REF!</definedName>
    <definedName name="LYBRA" localSheetId="10">'[7]PO 2002 Dettaglio 843'!#REF!</definedName>
    <definedName name="LYBRA" localSheetId="16">'[7]PO 2002 Dettaglio 843'!#REF!</definedName>
    <definedName name="LYBRA" localSheetId="17">'[7]PO 2002 Dettaglio 843'!#REF!</definedName>
    <definedName name="LYBRA" localSheetId="13">'[7]PO 2002 Dettaglio 843'!#REF!</definedName>
    <definedName name="LYBRA" localSheetId="14">'[7]PO 2002 Dettaglio 843'!#REF!</definedName>
    <definedName name="LYBRA" localSheetId="15">'[7]PO 2002 Dettaglio 843'!#REF!</definedName>
    <definedName name="LYBRA" localSheetId="12">'[7]PO 2002 Dettaglio 843'!#REF!</definedName>
    <definedName name="LYBRA" localSheetId="19">'[7]PO 2002 Dettaglio 843'!#REF!</definedName>
    <definedName name="LYBRA" localSheetId="18">'[7]PO 2002 Dettaglio 843'!#REF!</definedName>
    <definedName name="LYBRA" localSheetId="1">'[7]PO 2002 Dettaglio 843'!#REF!</definedName>
    <definedName name="LYBRA" localSheetId="2">'[7]PO 2002 Dettaglio 843'!#REF!</definedName>
    <definedName name="LYBRA" localSheetId="3">'[7]PO 2002 Dettaglio 843'!#REF!</definedName>
    <definedName name="LYBRA" localSheetId="11">'[7]PO 2002 Dettaglio 843'!#REF!</definedName>
    <definedName name="LYBRA">'[7]PO 2002 Dettaglio 843'!#REF!</definedName>
    <definedName name="LYBRA2001" localSheetId="4">'[7]PO 2002 Dettaglio 843'!#REF!</definedName>
    <definedName name="LYBRA2001" localSheetId="5">'[7]PO 2002 Dettaglio 843'!#REF!</definedName>
    <definedName name="LYBRA2001" localSheetId="6">'[7]PO 2002 Dettaglio 843'!#REF!</definedName>
    <definedName name="LYBRA2001" localSheetId="7">'[7]PO 2002 Dettaglio 843'!#REF!</definedName>
    <definedName name="LYBRA2001" localSheetId="8">'[7]PO 2002 Dettaglio 843'!#REF!</definedName>
    <definedName name="LYBRA2001" localSheetId="9">'[7]PO 2002 Dettaglio 843'!#REF!</definedName>
    <definedName name="LYBRA2001" localSheetId="10">'[7]PO 2002 Dettaglio 843'!#REF!</definedName>
    <definedName name="LYBRA2001" localSheetId="16">'[7]PO 2002 Dettaglio 843'!#REF!</definedName>
    <definedName name="LYBRA2001" localSheetId="17">'[7]PO 2002 Dettaglio 843'!#REF!</definedName>
    <definedName name="LYBRA2001" localSheetId="13">'[7]PO 2002 Dettaglio 843'!#REF!</definedName>
    <definedName name="LYBRA2001" localSheetId="14">'[7]PO 2002 Dettaglio 843'!#REF!</definedName>
    <definedName name="LYBRA2001" localSheetId="15">'[7]PO 2002 Dettaglio 843'!#REF!</definedName>
    <definedName name="LYBRA2001" localSheetId="12">'[7]PO 2002 Dettaglio 843'!#REF!</definedName>
    <definedName name="LYBRA2001" localSheetId="19">'[7]PO 2002 Dettaglio 843'!#REF!</definedName>
    <definedName name="LYBRA2001" localSheetId="18">'[7]PO 2002 Dettaglio 843'!#REF!</definedName>
    <definedName name="LYBRA2001" localSheetId="1">'[7]PO 2002 Dettaglio 843'!#REF!</definedName>
    <definedName name="LYBRA2001" localSheetId="2">'[7]PO 2002 Dettaglio 843'!#REF!</definedName>
    <definedName name="LYBRA2001" localSheetId="3">'[7]PO 2002 Dettaglio 843'!#REF!</definedName>
    <definedName name="LYBRA2001" localSheetId="11">'[7]PO 2002 Dettaglio 843'!#REF!</definedName>
    <definedName name="LYBRA2001">'[7]PO 2002 Dettaglio 843'!#REF!</definedName>
    <definedName name="LYBRA3" localSheetId="4">'[7]PO 2002 Dettaglio 843'!#REF!</definedName>
    <definedName name="LYBRA3" localSheetId="5">'[7]PO 2002 Dettaglio 843'!#REF!</definedName>
    <definedName name="LYBRA3" localSheetId="6">'[7]PO 2002 Dettaglio 843'!#REF!</definedName>
    <definedName name="LYBRA3" localSheetId="7">'[7]PO 2002 Dettaglio 843'!#REF!</definedName>
    <definedName name="LYBRA3" localSheetId="8">'[7]PO 2002 Dettaglio 843'!#REF!</definedName>
    <definedName name="LYBRA3" localSheetId="9">'[7]PO 2002 Dettaglio 843'!#REF!</definedName>
    <definedName name="LYBRA3" localSheetId="10">'[7]PO 2002 Dettaglio 843'!#REF!</definedName>
    <definedName name="LYBRA3" localSheetId="16">'[7]PO 2002 Dettaglio 843'!#REF!</definedName>
    <definedName name="LYBRA3" localSheetId="17">'[7]PO 2002 Dettaglio 843'!#REF!</definedName>
    <definedName name="LYBRA3" localSheetId="13">'[7]PO 2002 Dettaglio 843'!#REF!</definedName>
    <definedName name="LYBRA3" localSheetId="14">'[7]PO 2002 Dettaglio 843'!#REF!</definedName>
    <definedName name="LYBRA3" localSheetId="15">'[7]PO 2002 Dettaglio 843'!#REF!</definedName>
    <definedName name="LYBRA3" localSheetId="12">'[7]PO 2002 Dettaglio 843'!#REF!</definedName>
    <definedName name="LYBRA3" localSheetId="19">'[7]PO 2002 Dettaglio 843'!#REF!</definedName>
    <definedName name="LYBRA3" localSheetId="18">'[7]PO 2002 Dettaglio 843'!#REF!</definedName>
    <definedName name="LYBRA3" localSheetId="1">'[7]PO 2002 Dettaglio 843'!#REF!</definedName>
    <definedName name="LYBRA3" localSheetId="2">'[7]PO 2002 Dettaglio 843'!#REF!</definedName>
    <definedName name="LYBRA3" localSheetId="3">'[7]PO 2002 Dettaglio 843'!#REF!</definedName>
    <definedName name="LYBRA3" localSheetId="11">'[7]PO 2002 Dettaglio 843'!#REF!</definedName>
    <definedName name="LYBRA3">'[7]PO 2002 Dettaglio 843'!#REF!</definedName>
    <definedName name="M" localSheetId="4">#REF!</definedName>
    <definedName name="M" localSheetId="5">#REF!</definedName>
    <definedName name="M" localSheetId="6">#REF!</definedName>
    <definedName name="M" localSheetId="7">#REF!</definedName>
    <definedName name="M" localSheetId="8">#REF!</definedName>
    <definedName name="M" localSheetId="9">#REF!</definedName>
    <definedName name="M" localSheetId="10">#REF!</definedName>
    <definedName name="M" localSheetId="16">#REF!</definedName>
    <definedName name="M" localSheetId="17">#REF!</definedName>
    <definedName name="M" localSheetId="13">#REF!</definedName>
    <definedName name="M" localSheetId="14">#REF!</definedName>
    <definedName name="M" localSheetId="15">#REF!</definedName>
    <definedName name="M" localSheetId="12">#REF!</definedName>
    <definedName name="M" localSheetId="19">#REF!</definedName>
    <definedName name="M" localSheetId="18">#REF!</definedName>
    <definedName name="M" localSheetId="1">#REF!</definedName>
    <definedName name="M" localSheetId="2">#REF!</definedName>
    <definedName name="M" localSheetId="3">#REF!</definedName>
    <definedName name="M" localSheetId="11">#REF!</definedName>
    <definedName name="M">#REF!</definedName>
    <definedName name="MACRO" localSheetId="4">#REF!</definedName>
    <definedName name="MACRO" localSheetId="5">#REF!</definedName>
    <definedName name="MACRO" localSheetId="6">#REF!</definedName>
    <definedName name="MACRO" localSheetId="7">#REF!</definedName>
    <definedName name="MACRO" localSheetId="8">#REF!</definedName>
    <definedName name="MACRO" localSheetId="9">#REF!</definedName>
    <definedName name="MACRO" localSheetId="10">#REF!</definedName>
    <definedName name="MACRO" localSheetId="16">#REF!</definedName>
    <definedName name="MACRO" localSheetId="17">#REF!</definedName>
    <definedName name="MACRO" localSheetId="13">#REF!</definedName>
    <definedName name="MACRO" localSheetId="14">#REF!</definedName>
    <definedName name="MACRO" localSheetId="15">#REF!</definedName>
    <definedName name="MACRO" localSheetId="12">#REF!</definedName>
    <definedName name="MACRO" localSheetId="19">#REF!</definedName>
    <definedName name="MACRO" localSheetId="18">#REF!</definedName>
    <definedName name="MACRO" localSheetId="1">#REF!</definedName>
    <definedName name="MACRO" localSheetId="2">#REF!</definedName>
    <definedName name="MACRO" localSheetId="3">#REF!</definedName>
    <definedName name="MACRO" localSheetId="11">#REF!</definedName>
    <definedName name="MACRO">#REF!</definedName>
    <definedName name="Macro1" localSheetId="4">#N/A</definedName>
    <definedName name="Macro1" localSheetId="5">#N/A</definedName>
    <definedName name="Macro1" localSheetId="6">#N/A</definedName>
    <definedName name="Macro1" localSheetId="7">#N/A</definedName>
    <definedName name="Macro1" localSheetId="8">#N/A</definedName>
    <definedName name="Macro1" localSheetId="9">#N/A</definedName>
    <definedName name="Macro1" localSheetId="10">#N/A</definedName>
    <definedName name="Macro1" localSheetId="16">#N/A</definedName>
    <definedName name="Macro1" localSheetId="17">#N/A</definedName>
    <definedName name="Macro1" localSheetId="13">#N/A</definedName>
    <definedName name="Macro1" localSheetId="14">#N/A</definedName>
    <definedName name="Macro1" localSheetId="15">#N/A</definedName>
    <definedName name="Macro1" localSheetId="12">#N/A</definedName>
    <definedName name="Macro1" localSheetId="19">#N/A</definedName>
    <definedName name="Macro1" localSheetId="18">#N/A</definedName>
    <definedName name="Macro1" localSheetId="1">'FIAT PANDA VAN'!Macro1</definedName>
    <definedName name="Macro1" localSheetId="11">'TALENTO VAN E6D'!Macro1</definedName>
    <definedName name="Macro1">[0]!Macro1</definedName>
    <definedName name="Macro1.Macro1" localSheetId="4">#N/A</definedName>
    <definedName name="Macro1.Macro1" localSheetId="5">#N/A</definedName>
    <definedName name="Macro1.Macro1" localSheetId="6">#N/A</definedName>
    <definedName name="Macro1.Macro1" localSheetId="7">#N/A</definedName>
    <definedName name="Macro1.Macro1" localSheetId="8">#N/A</definedName>
    <definedName name="Macro1.Macro1" localSheetId="9">#N/A</definedName>
    <definedName name="Macro1.Macro1" localSheetId="10">#N/A</definedName>
    <definedName name="Macro1.Macro1" localSheetId="16">#N/A</definedName>
    <definedName name="Macro1.Macro1" localSheetId="17">#N/A</definedName>
    <definedName name="Macro1.Macro1" localSheetId="13">#N/A</definedName>
    <definedName name="Macro1.Macro1" localSheetId="14">#N/A</definedName>
    <definedName name="Macro1.Macro1" localSheetId="15">#N/A</definedName>
    <definedName name="Macro1.Macro1" localSheetId="12">#N/A</definedName>
    <definedName name="Macro1.Macro1" localSheetId="19">#N/A</definedName>
    <definedName name="Macro1.Macro1" localSheetId="18">#N/A</definedName>
    <definedName name="Macro1.Macro1" localSheetId="1">'FIAT PANDA VAN'!Macro1.Macro1</definedName>
    <definedName name="Macro1.Macro1" localSheetId="11">'TALENTO VAN E6D'!Macro1.Macro1</definedName>
    <definedName name="Macro1.Macro1">[0]!Macro1.Macro1</definedName>
    <definedName name="MACRO10">[40]Macro2!$A$1</definedName>
    <definedName name="Macro2" localSheetId="4">#N/A</definedName>
    <definedName name="Macro2" localSheetId="5">#N/A</definedName>
    <definedName name="Macro2" localSheetId="6">#N/A</definedName>
    <definedName name="Macro2" localSheetId="7">#N/A</definedName>
    <definedName name="Macro2" localSheetId="8">#N/A</definedName>
    <definedName name="Macro2" localSheetId="9">#N/A</definedName>
    <definedName name="Macro2" localSheetId="10">#N/A</definedName>
    <definedName name="Macro2" localSheetId="16">#N/A</definedName>
    <definedName name="Macro2" localSheetId="17">#N/A</definedName>
    <definedName name="Macro2" localSheetId="13">#N/A</definedName>
    <definedName name="Macro2" localSheetId="14">#N/A</definedName>
    <definedName name="Macro2" localSheetId="15">#N/A</definedName>
    <definedName name="Macro2" localSheetId="12">#N/A</definedName>
    <definedName name="Macro2" localSheetId="19">#N/A</definedName>
    <definedName name="Macro2" localSheetId="18">#N/A</definedName>
    <definedName name="Macro2" localSheetId="1">'FIAT PANDA VAN'!Macro2</definedName>
    <definedName name="Macro2" localSheetId="11">'TALENTO VAN E6D'!Macro2</definedName>
    <definedName name="Macro2">[0]!Macro2</definedName>
    <definedName name="Macro3" localSheetId="4">#REF!</definedName>
    <definedName name="Macro3" localSheetId="5">#REF!</definedName>
    <definedName name="Macro3" localSheetId="6">#REF!</definedName>
    <definedName name="Macro3" localSheetId="7">#REF!</definedName>
    <definedName name="Macro3" localSheetId="8">#REF!</definedName>
    <definedName name="Macro3" localSheetId="9">#REF!</definedName>
    <definedName name="Macro3" localSheetId="10">#REF!</definedName>
    <definedName name="Macro3" localSheetId="16">#REF!</definedName>
    <definedName name="Macro3" localSheetId="17">#REF!</definedName>
    <definedName name="Macro3" localSheetId="13">#REF!</definedName>
    <definedName name="Macro3" localSheetId="14">#REF!</definedName>
    <definedName name="Macro3" localSheetId="15">#REF!</definedName>
    <definedName name="Macro3" localSheetId="12">#REF!</definedName>
    <definedName name="Macro3" localSheetId="19">#REF!</definedName>
    <definedName name="Macro3" localSheetId="18">#REF!</definedName>
    <definedName name="Macro3" localSheetId="1">#REF!</definedName>
    <definedName name="Macro3" localSheetId="2">#REF!</definedName>
    <definedName name="Macro3" localSheetId="3">#REF!</definedName>
    <definedName name="Macro3" localSheetId="11">#REF!</definedName>
    <definedName name="Macro3">#REF!</definedName>
    <definedName name="Macro4" localSheetId="4">#REF!</definedName>
    <definedName name="Macro4" localSheetId="5">#REF!</definedName>
    <definedName name="Macro4" localSheetId="6">#REF!</definedName>
    <definedName name="Macro4" localSheetId="7">#REF!</definedName>
    <definedName name="Macro4" localSheetId="8">#REF!</definedName>
    <definedName name="Macro4" localSheetId="9">#REF!</definedName>
    <definedName name="Macro4" localSheetId="10">#REF!</definedName>
    <definedName name="Macro4" localSheetId="16">#REF!</definedName>
    <definedName name="Macro4" localSheetId="17">#REF!</definedName>
    <definedName name="Macro4" localSheetId="13">#REF!</definedName>
    <definedName name="Macro4" localSheetId="14">#REF!</definedName>
    <definedName name="Macro4" localSheetId="15">#REF!</definedName>
    <definedName name="Macro4" localSheetId="12">#REF!</definedName>
    <definedName name="Macro4" localSheetId="19">#REF!</definedName>
    <definedName name="Macro4" localSheetId="18">#REF!</definedName>
    <definedName name="Macro4" localSheetId="1">#REF!</definedName>
    <definedName name="Macro4" localSheetId="2">#REF!</definedName>
    <definedName name="Macro4" localSheetId="3">#REF!</definedName>
    <definedName name="Macro4" localSheetId="11">#REF!</definedName>
    <definedName name="Macro4">#REF!</definedName>
    <definedName name="Macro6" localSheetId="4">#REF!</definedName>
    <definedName name="Macro6" localSheetId="5">#REF!</definedName>
    <definedName name="Macro6" localSheetId="6">#REF!</definedName>
    <definedName name="Macro6" localSheetId="7">#REF!</definedName>
    <definedName name="Macro6" localSheetId="8">#REF!</definedName>
    <definedName name="Macro6" localSheetId="9">#REF!</definedName>
    <definedName name="Macro6" localSheetId="10">#REF!</definedName>
    <definedName name="Macro6" localSheetId="16">#REF!</definedName>
    <definedName name="Macro6" localSheetId="17">#REF!</definedName>
    <definedName name="Macro6" localSheetId="13">#REF!</definedName>
    <definedName name="Macro6" localSheetId="14">#REF!</definedName>
    <definedName name="Macro6" localSheetId="15">#REF!</definedName>
    <definedName name="Macro6" localSheetId="12">#REF!</definedName>
    <definedName name="Macro6" localSheetId="19">#REF!</definedName>
    <definedName name="Macro6" localSheetId="18">#REF!</definedName>
    <definedName name="Macro6" localSheetId="1">#REF!</definedName>
    <definedName name="Macro6" localSheetId="2">#REF!</definedName>
    <definedName name="Macro6" localSheetId="3">#REF!</definedName>
    <definedName name="Macro6" localSheetId="11">#REF!</definedName>
    <definedName name="Macro6">#REF!</definedName>
    <definedName name="Macro7">[41]Macro2!$A$1</definedName>
    <definedName name="MAG" localSheetId="4">#REF!</definedName>
    <definedName name="MAG" localSheetId="5">#REF!</definedName>
    <definedName name="MAG" localSheetId="6">#REF!</definedName>
    <definedName name="MAG" localSheetId="7">#REF!</definedName>
    <definedName name="MAG" localSheetId="8">#REF!</definedName>
    <definedName name="MAG" localSheetId="9">#REF!</definedName>
    <definedName name="MAG" localSheetId="10">#REF!</definedName>
    <definedName name="MAG" localSheetId="16">#REF!</definedName>
    <definedName name="MAG" localSheetId="17">#REF!</definedName>
    <definedName name="MAG" localSheetId="13">#REF!</definedName>
    <definedName name="MAG" localSheetId="14">#REF!</definedName>
    <definedName name="MAG" localSheetId="15">#REF!</definedName>
    <definedName name="MAG" localSheetId="12">#REF!</definedName>
    <definedName name="MAG" localSheetId="19">#REF!</definedName>
    <definedName name="MAG" localSheetId="18">#REF!</definedName>
    <definedName name="MAG" localSheetId="1">#REF!</definedName>
    <definedName name="MAG" localSheetId="2">#REF!</definedName>
    <definedName name="MAG" localSheetId="3">#REF!</definedName>
    <definedName name="MAG" localSheetId="11">#REF!</definedName>
    <definedName name="MAG">#REF!</definedName>
    <definedName name="MAJ" localSheetId="4">#REF!</definedName>
    <definedName name="MAJ" localSheetId="5">#REF!</definedName>
    <definedName name="MAJ" localSheetId="6">#REF!</definedName>
    <definedName name="MAJ" localSheetId="7">#REF!</definedName>
    <definedName name="MAJ" localSheetId="8">#REF!</definedName>
    <definedName name="MAJ" localSheetId="9">#REF!</definedName>
    <definedName name="MAJ" localSheetId="10">#REF!</definedName>
    <definedName name="MAJ" localSheetId="16">#REF!</definedName>
    <definedName name="MAJ" localSheetId="17">#REF!</definedName>
    <definedName name="MAJ" localSheetId="13">#REF!</definedName>
    <definedName name="MAJ" localSheetId="14">#REF!</definedName>
    <definedName name="MAJ" localSheetId="15">#REF!</definedName>
    <definedName name="MAJ" localSheetId="12">#REF!</definedName>
    <definedName name="MAJ" localSheetId="19">#REF!</definedName>
    <definedName name="MAJ" localSheetId="18">#REF!</definedName>
    <definedName name="MAJ" localSheetId="1">#REF!</definedName>
    <definedName name="MAJ" localSheetId="2">#REF!</definedName>
    <definedName name="MAJ" localSheetId="3">#REF!</definedName>
    <definedName name="MAJ" localSheetId="11">#REF!</definedName>
    <definedName name="MAJ">#REF!</definedName>
    <definedName name="MAR" localSheetId="4">#REF!</definedName>
    <definedName name="MAR" localSheetId="5">#REF!</definedName>
    <definedName name="MAR" localSheetId="6">#REF!</definedName>
    <definedName name="MAR" localSheetId="7">#REF!</definedName>
    <definedName name="MAR" localSheetId="8">#REF!</definedName>
    <definedName name="MAR" localSheetId="9">#REF!</definedName>
    <definedName name="MAR" localSheetId="10">#REF!</definedName>
    <definedName name="MAR" localSheetId="16">#REF!</definedName>
    <definedName name="MAR" localSheetId="17">#REF!</definedName>
    <definedName name="MAR" localSheetId="13">#REF!</definedName>
    <definedName name="MAR" localSheetId="14">#REF!</definedName>
    <definedName name="MAR" localSheetId="15">#REF!</definedName>
    <definedName name="MAR" localSheetId="12">#REF!</definedName>
    <definedName name="MAR" localSheetId="19">#REF!</definedName>
    <definedName name="MAR" localSheetId="18">#REF!</definedName>
    <definedName name="MAR" localSheetId="1">#REF!</definedName>
    <definedName name="MAR" localSheetId="2">#REF!</definedName>
    <definedName name="MAR" localSheetId="3">#REF!</definedName>
    <definedName name="MAR" localSheetId="11">#REF!</definedName>
    <definedName name="MAR">#REF!</definedName>
    <definedName name="MARCHE" localSheetId="4">#REF!</definedName>
    <definedName name="MARCHE" localSheetId="5">#REF!</definedName>
    <definedName name="MARCHE" localSheetId="6">#REF!</definedName>
    <definedName name="MARCHE" localSheetId="7">#REF!</definedName>
    <definedName name="MARCHE" localSheetId="8">#REF!</definedName>
    <definedName name="MARCHE" localSheetId="9">#REF!</definedName>
    <definedName name="MARCHE" localSheetId="10">#REF!</definedName>
    <definedName name="MARCHE" localSheetId="16">#REF!</definedName>
    <definedName name="MARCHE" localSheetId="17">#REF!</definedName>
    <definedName name="MARCHE" localSheetId="13">#REF!</definedName>
    <definedName name="MARCHE" localSheetId="14">#REF!</definedName>
    <definedName name="MARCHE" localSheetId="15">#REF!</definedName>
    <definedName name="MARCHE" localSheetId="12">#REF!</definedName>
    <definedName name="MARCHE" localSheetId="19">#REF!</definedName>
    <definedName name="MARCHE" localSheetId="18">#REF!</definedName>
    <definedName name="MARCHE" localSheetId="1">#REF!</definedName>
    <definedName name="MARCHE" localSheetId="2">#REF!</definedName>
    <definedName name="MARCHE" localSheetId="3">#REF!</definedName>
    <definedName name="MARCHE" localSheetId="11">#REF!</definedName>
    <definedName name="MARCHE">#REF!</definedName>
    <definedName name="MARCHEFA" localSheetId="4">#REF!</definedName>
    <definedName name="MARCHEFA" localSheetId="5">#REF!</definedName>
    <definedName name="MARCHEFA" localSheetId="6">#REF!</definedName>
    <definedName name="MARCHEFA" localSheetId="7">#REF!</definedName>
    <definedName name="MARCHEFA" localSheetId="8">#REF!</definedName>
    <definedName name="MARCHEFA" localSheetId="9">#REF!</definedName>
    <definedName name="MARCHEFA" localSheetId="10">#REF!</definedName>
    <definedName name="MARCHEFA" localSheetId="16">#REF!</definedName>
    <definedName name="MARCHEFA" localSheetId="17">#REF!</definedName>
    <definedName name="MARCHEFA" localSheetId="13">#REF!</definedName>
    <definedName name="MARCHEFA" localSheetId="14">#REF!</definedName>
    <definedName name="MARCHEFA" localSheetId="15">#REF!</definedName>
    <definedName name="MARCHEFA" localSheetId="12">#REF!</definedName>
    <definedName name="MARCHEFA" localSheetId="19">#REF!</definedName>
    <definedName name="MARCHEFA" localSheetId="18">#REF!</definedName>
    <definedName name="MARCHEFA" localSheetId="1">#REF!</definedName>
    <definedName name="MARCHEFA" localSheetId="2">#REF!</definedName>
    <definedName name="MARCHEFA" localSheetId="3">#REF!</definedName>
    <definedName name="MARCHEFA" localSheetId="11">#REF!</definedName>
    <definedName name="MARCHEFA">#REF!</definedName>
    <definedName name="MAREA" localSheetId="4">'[7]PO 2002 Dettaglio 843'!#REF!</definedName>
    <definedName name="MAREA" localSheetId="5">'[7]PO 2002 Dettaglio 843'!#REF!</definedName>
    <definedName name="MAREA" localSheetId="6">'[7]PO 2002 Dettaglio 843'!#REF!</definedName>
    <definedName name="MAREA" localSheetId="7">'[7]PO 2002 Dettaglio 843'!#REF!</definedName>
    <definedName name="MAREA" localSheetId="8">'[7]PO 2002 Dettaglio 843'!#REF!</definedName>
    <definedName name="MAREA" localSheetId="9">'[7]PO 2002 Dettaglio 843'!#REF!</definedName>
    <definedName name="MAREA" localSheetId="10">'[7]PO 2002 Dettaglio 843'!#REF!</definedName>
    <definedName name="MAREA" localSheetId="16">'[7]PO 2002 Dettaglio 843'!#REF!</definedName>
    <definedName name="MAREA" localSheetId="17">'[7]PO 2002 Dettaglio 843'!#REF!</definedName>
    <definedName name="MAREA" localSheetId="13">'[7]PO 2002 Dettaglio 843'!#REF!</definedName>
    <definedName name="MAREA" localSheetId="14">'[7]PO 2002 Dettaglio 843'!#REF!</definedName>
    <definedName name="MAREA" localSheetId="15">'[7]PO 2002 Dettaglio 843'!#REF!</definedName>
    <definedName name="MAREA" localSheetId="12">'[7]PO 2002 Dettaglio 843'!#REF!</definedName>
    <definedName name="MAREA" localSheetId="19">'[7]PO 2002 Dettaglio 843'!#REF!</definedName>
    <definedName name="MAREA" localSheetId="18">'[7]PO 2002 Dettaglio 843'!#REF!</definedName>
    <definedName name="MAREA" localSheetId="1">'[7]PO 2002 Dettaglio 843'!#REF!</definedName>
    <definedName name="MAREA" localSheetId="2">'[7]PO 2002 Dettaglio 843'!#REF!</definedName>
    <definedName name="MAREA" localSheetId="3">'[7]PO 2002 Dettaglio 843'!#REF!</definedName>
    <definedName name="MAREA" localSheetId="11">'[7]PO 2002 Dettaglio 843'!#REF!</definedName>
    <definedName name="MAREA">'[7]PO 2002 Dettaglio 843'!#REF!</definedName>
    <definedName name="MAREA__BP" localSheetId="4">#REF!</definedName>
    <definedName name="MAREA__BP" localSheetId="5">#REF!</definedName>
    <definedName name="MAREA__BP" localSheetId="6">#REF!</definedName>
    <definedName name="MAREA__BP" localSheetId="7">#REF!</definedName>
    <definedName name="MAREA__BP" localSheetId="8">#REF!</definedName>
    <definedName name="MAREA__BP" localSheetId="9">#REF!</definedName>
    <definedName name="MAREA__BP" localSheetId="10">#REF!</definedName>
    <definedName name="MAREA__BP" localSheetId="16">#REF!</definedName>
    <definedName name="MAREA__BP" localSheetId="17">#REF!</definedName>
    <definedName name="MAREA__BP" localSheetId="13">#REF!</definedName>
    <definedName name="MAREA__BP" localSheetId="14">#REF!</definedName>
    <definedName name="MAREA__BP" localSheetId="15">#REF!</definedName>
    <definedName name="MAREA__BP" localSheetId="12">#REF!</definedName>
    <definedName name="MAREA__BP" localSheetId="19">#REF!</definedName>
    <definedName name="MAREA__BP" localSheetId="18">#REF!</definedName>
    <definedName name="MAREA__BP" localSheetId="1">#REF!</definedName>
    <definedName name="MAREA__BP" localSheetId="2">#REF!</definedName>
    <definedName name="MAREA__BP" localSheetId="3">#REF!</definedName>
    <definedName name="MAREA__BP" localSheetId="11">#REF!</definedName>
    <definedName name="MAREA__BP">#REF!</definedName>
    <definedName name="Marea_sw" localSheetId="4">[42]MAREA!#REF!</definedName>
    <definedName name="Marea_sw" localSheetId="5">[42]MAREA!#REF!</definedName>
    <definedName name="Marea_sw" localSheetId="6">[42]MAREA!#REF!</definedName>
    <definedName name="Marea_sw" localSheetId="7">[42]MAREA!#REF!</definedName>
    <definedName name="Marea_sw" localSheetId="8">[42]MAREA!#REF!</definedName>
    <definedName name="Marea_sw" localSheetId="9">[42]MAREA!#REF!</definedName>
    <definedName name="Marea_sw" localSheetId="10">[42]MAREA!#REF!</definedName>
    <definedName name="Marea_sw" localSheetId="16">[42]MAREA!#REF!</definedName>
    <definedName name="Marea_sw" localSheetId="17">[42]MAREA!#REF!</definedName>
    <definedName name="Marea_sw" localSheetId="13">[42]MAREA!#REF!</definedName>
    <definedName name="Marea_sw" localSheetId="14">[42]MAREA!#REF!</definedName>
    <definedName name="Marea_sw" localSheetId="15">[42]MAREA!#REF!</definedName>
    <definedName name="Marea_sw" localSheetId="12">[42]MAREA!#REF!</definedName>
    <definedName name="Marea_sw" localSheetId="19">[42]MAREA!#REF!</definedName>
    <definedName name="Marea_sw" localSheetId="18">[42]MAREA!#REF!</definedName>
    <definedName name="Marea_sw" localSheetId="1">[42]MAREA!#REF!</definedName>
    <definedName name="Marea_sw" localSheetId="2">[42]MAREA!#REF!</definedName>
    <definedName name="Marea_sw" localSheetId="3">[42]MAREA!#REF!</definedName>
    <definedName name="Marea_sw" localSheetId="11">[42]MAREA!#REF!</definedName>
    <definedName name="Marea_sw">[42]MAREA!#REF!</definedName>
    <definedName name="Marea_week_end_MY98" localSheetId="4">'[42]Marea MY'!#REF!</definedName>
    <definedName name="Marea_week_end_MY98" localSheetId="5">'[42]Marea MY'!#REF!</definedName>
    <definedName name="Marea_week_end_MY98" localSheetId="6">'[42]Marea MY'!#REF!</definedName>
    <definedName name="Marea_week_end_MY98" localSheetId="7">'[42]Marea MY'!#REF!</definedName>
    <definedName name="Marea_week_end_MY98" localSheetId="8">'[42]Marea MY'!#REF!</definedName>
    <definedName name="Marea_week_end_MY98" localSheetId="9">'[42]Marea MY'!#REF!</definedName>
    <definedName name="Marea_week_end_MY98" localSheetId="10">'[42]Marea MY'!#REF!</definedName>
    <definedName name="Marea_week_end_MY98" localSheetId="16">'[42]Marea MY'!#REF!</definedName>
    <definedName name="Marea_week_end_MY98" localSheetId="17">'[42]Marea MY'!#REF!</definedName>
    <definedName name="Marea_week_end_MY98" localSheetId="13">'[42]Marea MY'!#REF!</definedName>
    <definedName name="Marea_week_end_MY98" localSheetId="14">'[42]Marea MY'!#REF!</definedName>
    <definedName name="Marea_week_end_MY98" localSheetId="15">'[42]Marea MY'!#REF!</definedName>
    <definedName name="Marea_week_end_MY98" localSheetId="12">'[42]Marea MY'!#REF!</definedName>
    <definedName name="Marea_week_end_MY98" localSheetId="19">'[42]Marea MY'!#REF!</definedName>
    <definedName name="Marea_week_end_MY98" localSheetId="18">'[42]Marea MY'!#REF!</definedName>
    <definedName name="Marea_week_end_MY98" localSheetId="1">'[42]Marea MY'!#REF!</definedName>
    <definedName name="Marea_week_end_MY98" localSheetId="2">'[42]Marea MY'!#REF!</definedName>
    <definedName name="Marea_week_end_MY98" localSheetId="3">'[42]Marea MY'!#REF!</definedName>
    <definedName name="Marea_week_end_MY98" localSheetId="11">'[42]Marea MY'!#REF!</definedName>
    <definedName name="Marea_week_end_MY98">'[42]Marea MY'!#REF!</definedName>
    <definedName name="MAREA2001" localSheetId="4">'[7]PO 2002 Dettaglio 843'!#REF!</definedName>
    <definedName name="MAREA2001" localSheetId="5">'[7]PO 2002 Dettaglio 843'!#REF!</definedName>
    <definedName name="MAREA2001" localSheetId="6">'[7]PO 2002 Dettaglio 843'!#REF!</definedName>
    <definedName name="MAREA2001" localSheetId="7">'[7]PO 2002 Dettaglio 843'!#REF!</definedName>
    <definedName name="MAREA2001" localSheetId="8">'[7]PO 2002 Dettaglio 843'!#REF!</definedName>
    <definedName name="MAREA2001" localSheetId="9">'[7]PO 2002 Dettaglio 843'!#REF!</definedName>
    <definedName name="MAREA2001" localSheetId="10">'[7]PO 2002 Dettaglio 843'!#REF!</definedName>
    <definedName name="MAREA2001" localSheetId="16">'[7]PO 2002 Dettaglio 843'!#REF!</definedName>
    <definedName name="MAREA2001" localSheetId="17">'[7]PO 2002 Dettaglio 843'!#REF!</definedName>
    <definedName name="MAREA2001" localSheetId="13">'[7]PO 2002 Dettaglio 843'!#REF!</definedName>
    <definedName name="MAREA2001" localSheetId="14">'[7]PO 2002 Dettaglio 843'!#REF!</definedName>
    <definedName name="MAREA2001" localSheetId="15">'[7]PO 2002 Dettaglio 843'!#REF!</definedName>
    <definedName name="MAREA2001" localSheetId="12">'[7]PO 2002 Dettaglio 843'!#REF!</definedName>
    <definedName name="MAREA2001" localSheetId="19">'[7]PO 2002 Dettaglio 843'!#REF!</definedName>
    <definedName name="MAREA2001" localSheetId="18">'[7]PO 2002 Dettaglio 843'!#REF!</definedName>
    <definedName name="MAREA2001" localSheetId="1">'[7]PO 2002 Dettaglio 843'!#REF!</definedName>
    <definedName name="MAREA2001" localSheetId="2">'[7]PO 2002 Dettaglio 843'!#REF!</definedName>
    <definedName name="MAREA2001" localSheetId="3">'[7]PO 2002 Dettaglio 843'!#REF!</definedName>
    <definedName name="MAREA2001" localSheetId="11">'[7]PO 2002 Dettaglio 843'!#REF!</definedName>
    <definedName name="MAREA2001">'[7]PO 2002 Dettaglio 843'!#REF!</definedName>
    <definedName name="MAREA3" localSheetId="4">'[7]PO 2002 Dettaglio 843'!#REF!</definedName>
    <definedName name="MAREA3" localSheetId="5">'[7]PO 2002 Dettaglio 843'!#REF!</definedName>
    <definedName name="MAREA3" localSheetId="6">'[7]PO 2002 Dettaglio 843'!#REF!</definedName>
    <definedName name="MAREA3" localSheetId="7">'[7]PO 2002 Dettaglio 843'!#REF!</definedName>
    <definedName name="MAREA3" localSheetId="8">'[7]PO 2002 Dettaglio 843'!#REF!</definedName>
    <definedName name="MAREA3" localSheetId="9">'[7]PO 2002 Dettaglio 843'!#REF!</definedName>
    <definedName name="MAREA3" localSheetId="10">'[7]PO 2002 Dettaglio 843'!#REF!</definedName>
    <definedName name="MAREA3" localSheetId="16">'[7]PO 2002 Dettaglio 843'!#REF!</definedName>
    <definedName name="MAREA3" localSheetId="17">'[7]PO 2002 Dettaglio 843'!#REF!</definedName>
    <definedName name="MAREA3" localSheetId="13">'[7]PO 2002 Dettaglio 843'!#REF!</definedName>
    <definedName name="MAREA3" localSheetId="14">'[7]PO 2002 Dettaglio 843'!#REF!</definedName>
    <definedName name="MAREA3" localSheetId="15">'[7]PO 2002 Dettaglio 843'!#REF!</definedName>
    <definedName name="MAREA3" localSheetId="12">'[7]PO 2002 Dettaglio 843'!#REF!</definedName>
    <definedName name="MAREA3" localSheetId="19">'[7]PO 2002 Dettaglio 843'!#REF!</definedName>
    <definedName name="MAREA3" localSheetId="18">'[7]PO 2002 Dettaglio 843'!#REF!</definedName>
    <definedName name="MAREA3" localSheetId="1">'[7]PO 2002 Dettaglio 843'!#REF!</definedName>
    <definedName name="MAREA3" localSheetId="2">'[7]PO 2002 Dettaglio 843'!#REF!</definedName>
    <definedName name="MAREA3" localSheetId="3">'[7]PO 2002 Dettaglio 843'!#REF!</definedName>
    <definedName name="MAREA3" localSheetId="11">'[7]PO 2002 Dettaglio 843'!#REF!</definedName>
    <definedName name="MAREA3">'[7]PO 2002 Dettaglio 843'!#REF!</definedName>
    <definedName name="MBA" localSheetId="4">#REF!</definedName>
    <definedName name="MBA" localSheetId="5">#REF!</definedName>
    <definedName name="MBA" localSheetId="6">#REF!</definedName>
    <definedName name="MBA" localSheetId="7">#REF!</definedName>
    <definedName name="MBA" localSheetId="8">#REF!</definedName>
    <definedName name="MBA" localSheetId="9">#REF!</definedName>
    <definedName name="MBA" localSheetId="10">#REF!</definedName>
    <definedName name="MBA" localSheetId="16">#REF!</definedName>
    <definedName name="MBA" localSheetId="17">#REF!</definedName>
    <definedName name="MBA" localSheetId="13">#REF!</definedName>
    <definedName name="MBA" localSheetId="14">#REF!</definedName>
    <definedName name="MBA" localSheetId="15">#REF!</definedName>
    <definedName name="MBA" localSheetId="12">#REF!</definedName>
    <definedName name="MBA" localSheetId="19">#REF!</definedName>
    <definedName name="MBA" localSheetId="18">#REF!</definedName>
    <definedName name="MBA" localSheetId="1">#REF!</definedName>
    <definedName name="MBA" localSheetId="2">#REF!</definedName>
    <definedName name="MBA" localSheetId="3">#REF!</definedName>
    <definedName name="MBA" localSheetId="11">#REF!</definedName>
    <definedName name="MBA">#REF!</definedName>
    <definedName name="MBP" localSheetId="4">#REF!</definedName>
    <definedName name="MBP" localSheetId="5">#REF!</definedName>
    <definedName name="MBP" localSheetId="6">#REF!</definedName>
    <definedName name="MBP" localSheetId="7">#REF!</definedName>
    <definedName name="MBP" localSheetId="8">#REF!</definedName>
    <definedName name="MBP" localSheetId="9">#REF!</definedName>
    <definedName name="MBP" localSheetId="10">#REF!</definedName>
    <definedName name="MBP" localSheetId="16">#REF!</definedName>
    <definedName name="MBP" localSheetId="17">#REF!</definedName>
    <definedName name="MBP" localSheetId="13">#REF!</definedName>
    <definedName name="MBP" localSheetId="14">#REF!</definedName>
    <definedName name="MBP" localSheetId="15">#REF!</definedName>
    <definedName name="MBP" localSheetId="12">#REF!</definedName>
    <definedName name="MBP" localSheetId="19">#REF!</definedName>
    <definedName name="MBP" localSheetId="18">#REF!</definedName>
    <definedName name="MBP" localSheetId="1">#REF!</definedName>
    <definedName name="MBP" localSheetId="2">#REF!</definedName>
    <definedName name="MBP" localSheetId="3">#REF!</definedName>
    <definedName name="MBP" localSheetId="11">#REF!</definedName>
    <definedName name="MBP">#REF!</definedName>
    <definedName name="MCP" localSheetId="4">#REF!</definedName>
    <definedName name="MCP" localSheetId="5">#REF!</definedName>
    <definedName name="MCP" localSheetId="6">#REF!</definedName>
    <definedName name="MCP" localSheetId="7">#REF!</definedName>
    <definedName name="MCP" localSheetId="8">#REF!</definedName>
    <definedName name="MCP" localSheetId="9">#REF!</definedName>
    <definedName name="MCP" localSheetId="10">#REF!</definedName>
    <definedName name="MCP" localSheetId="16">#REF!</definedName>
    <definedName name="MCP" localSheetId="17">#REF!</definedName>
    <definedName name="MCP" localSheetId="13">#REF!</definedName>
    <definedName name="MCP" localSheetId="14">#REF!</definedName>
    <definedName name="MCP" localSheetId="15">#REF!</definedName>
    <definedName name="MCP" localSheetId="12">#REF!</definedName>
    <definedName name="MCP" localSheetId="19">#REF!</definedName>
    <definedName name="MCP" localSheetId="18">#REF!</definedName>
    <definedName name="MCP" localSheetId="1">#REF!</definedName>
    <definedName name="MCP" localSheetId="2">#REF!</definedName>
    <definedName name="MCP" localSheetId="3">#REF!</definedName>
    <definedName name="MCP" localSheetId="11">#REF!</definedName>
    <definedName name="MCP">#REF!</definedName>
    <definedName name="MD" localSheetId="4">#REF!</definedName>
    <definedName name="MD" localSheetId="5">#REF!</definedName>
    <definedName name="MD" localSheetId="6">#REF!</definedName>
    <definedName name="MD" localSheetId="7">#REF!</definedName>
    <definedName name="MD" localSheetId="8">#REF!</definedName>
    <definedName name="MD" localSheetId="9">#REF!</definedName>
    <definedName name="MD" localSheetId="10">#REF!</definedName>
    <definedName name="MD" localSheetId="16">#REF!</definedName>
    <definedName name="MD" localSheetId="17">#REF!</definedName>
    <definedName name="MD" localSheetId="13">#REF!</definedName>
    <definedName name="MD" localSheetId="14">#REF!</definedName>
    <definedName name="MD" localSheetId="15">#REF!</definedName>
    <definedName name="MD" localSheetId="12">#REF!</definedName>
    <definedName name="MD" localSheetId="19">#REF!</definedName>
    <definedName name="MD" localSheetId="18">#REF!</definedName>
    <definedName name="MD" localSheetId="1">#REF!</definedName>
    <definedName name="MD" localSheetId="2">#REF!</definedName>
    <definedName name="MD" localSheetId="3">#REF!</definedName>
    <definedName name="MD" localSheetId="11">#REF!</definedName>
    <definedName name="MD">#REF!</definedName>
    <definedName name="MED" localSheetId="4">#REF!</definedName>
    <definedName name="MED" localSheetId="5">#REF!</definedName>
    <definedName name="MED" localSheetId="6">#REF!</definedName>
    <definedName name="MED" localSheetId="7">#REF!</definedName>
    <definedName name="MED" localSheetId="8">#REF!</definedName>
    <definedName name="MED" localSheetId="9">#REF!</definedName>
    <definedName name="MED" localSheetId="10">#REF!</definedName>
    <definedName name="MED" localSheetId="16">#REF!</definedName>
    <definedName name="MED" localSheetId="17">#REF!</definedName>
    <definedName name="MED" localSheetId="13">#REF!</definedName>
    <definedName name="MED" localSheetId="14">#REF!</definedName>
    <definedName name="MED" localSheetId="15">#REF!</definedName>
    <definedName name="MED" localSheetId="12">#REF!</definedName>
    <definedName name="MED" localSheetId="19">#REF!</definedName>
    <definedName name="MED" localSheetId="18">#REF!</definedName>
    <definedName name="MED" localSheetId="1">#REF!</definedName>
    <definedName name="MED" localSheetId="2">#REF!</definedName>
    <definedName name="MED" localSheetId="3">#REF!</definedName>
    <definedName name="MED" localSheetId="11">#REF!</definedName>
    <definedName name="MED">#REF!</definedName>
    <definedName name="MEDCV" localSheetId="4">#REF!</definedName>
    <definedName name="MEDCV" localSheetId="5">#REF!</definedName>
    <definedName name="MEDCV" localSheetId="6">#REF!</definedName>
    <definedName name="MEDCV" localSheetId="7">#REF!</definedName>
    <definedName name="MEDCV" localSheetId="8">#REF!</definedName>
    <definedName name="MEDCV" localSheetId="9">#REF!</definedName>
    <definedName name="MEDCV" localSheetId="10">#REF!</definedName>
    <definedName name="MEDCV" localSheetId="16">#REF!</definedName>
    <definedName name="MEDCV" localSheetId="17">#REF!</definedName>
    <definedName name="MEDCV" localSheetId="13">#REF!</definedName>
    <definedName name="MEDCV" localSheetId="14">#REF!</definedName>
    <definedName name="MEDCV" localSheetId="15">#REF!</definedName>
    <definedName name="MEDCV" localSheetId="12">#REF!</definedName>
    <definedName name="MEDCV" localSheetId="19">#REF!</definedName>
    <definedName name="MEDCV" localSheetId="18">#REF!</definedName>
    <definedName name="MEDCV" localSheetId="1">#REF!</definedName>
    <definedName name="MEDCV" localSheetId="2">#REF!</definedName>
    <definedName name="MEDCV" localSheetId="3">#REF!</definedName>
    <definedName name="MEDCV" localSheetId="11">#REF!</definedName>
    <definedName name="MEDCV">#REF!</definedName>
    <definedName name="MEDPUNT" localSheetId="4">#REF!</definedName>
    <definedName name="MEDPUNT" localSheetId="5">#REF!</definedName>
    <definedName name="MEDPUNT" localSheetId="6">#REF!</definedName>
    <definedName name="MEDPUNT" localSheetId="7">#REF!</definedName>
    <definedName name="MEDPUNT" localSheetId="8">#REF!</definedName>
    <definedName name="MEDPUNT" localSheetId="9">#REF!</definedName>
    <definedName name="MEDPUNT" localSheetId="10">#REF!</definedName>
    <definedName name="MEDPUNT" localSheetId="16">#REF!</definedName>
    <definedName name="MEDPUNT" localSheetId="17">#REF!</definedName>
    <definedName name="MEDPUNT" localSheetId="13">#REF!</definedName>
    <definedName name="MEDPUNT" localSheetId="14">#REF!</definedName>
    <definedName name="MEDPUNT" localSheetId="15">#REF!</definedName>
    <definedName name="MEDPUNT" localSheetId="12">#REF!</definedName>
    <definedName name="MEDPUNT" localSheetId="19">#REF!</definedName>
    <definedName name="MEDPUNT" localSheetId="18">#REF!</definedName>
    <definedName name="MEDPUNT" localSheetId="1">#REF!</definedName>
    <definedName name="MEDPUNT" localSheetId="2">#REF!</definedName>
    <definedName name="MEDPUNT" localSheetId="3">#REF!</definedName>
    <definedName name="MEDPUNT" localSheetId="11">#REF!</definedName>
    <definedName name="MEDPUNT">#REF!</definedName>
    <definedName name="MENSIL10" localSheetId="4">#REF!</definedName>
    <definedName name="MENSIL10" localSheetId="5">#REF!</definedName>
    <definedName name="MENSIL10" localSheetId="6">#REF!</definedName>
    <definedName name="MENSIL10" localSheetId="7">#REF!</definedName>
    <definedName name="MENSIL10" localSheetId="8">#REF!</definedName>
    <definedName name="MENSIL10" localSheetId="9">#REF!</definedName>
    <definedName name="MENSIL10" localSheetId="10">#REF!</definedName>
    <definedName name="MENSIL10" localSheetId="16">#REF!</definedName>
    <definedName name="MENSIL10" localSheetId="17">#REF!</definedName>
    <definedName name="MENSIL10" localSheetId="13">#REF!</definedName>
    <definedName name="MENSIL10" localSheetId="14">#REF!</definedName>
    <definedName name="MENSIL10" localSheetId="15">#REF!</definedName>
    <definedName name="MENSIL10" localSheetId="12">#REF!</definedName>
    <definedName name="MENSIL10" localSheetId="19">#REF!</definedName>
    <definedName name="MENSIL10" localSheetId="18">#REF!</definedName>
    <definedName name="MENSIL10" localSheetId="1">#REF!</definedName>
    <definedName name="MENSIL10" localSheetId="2">#REF!</definedName>
    <definedName name="MENSIL10" localSheetId="3">#REF!</definedName>
    <definedName name="MENSIL10" localSheetId="11">#REF!</definedName>
    <definedName name="MENSIL10">#REF!</definedName>
    <definedName name="MENSILE1" localSheetId="4">[3]Riepilogo!#REF!</definedName>
    <definedName name="MENSILE1" localSheetId="5">[3]Riepilogo!#REF!</definedName>
    <definedName name="MENSILE1" localSheetId="6">[3]Riepilogo!#REF!</definedName>
    <definedName name="MENSILE1" localSheetId="7">[3]Riepilogo!#REF!</definedName>
    <definedName name="MENSILE1" localSheetId="8">[3]Riepilogo!#REF!</definedName>
    <definedName name="MENSILE1" localSheetId="9">[3]Riepilogo!#REF!</definedName>
    <definedName name="MENSILE1" localSheetId="10">[3]Riepilogo!#REF!</definedName>
    <definedName name="MENSILE1" localSheetId="16">[3]Riepilogo!#REF!</definedName>
    <definedName name="MENSILE1" localSheetId="17">[3]Riepilogo!#REF!</definedName>
    <definedName name="MENSILE1" localSheetId="13">[3]Riepilogo!#REF!</definedName>
    <definedName name="MENSILE1" localSheetId="14">[3]Riepilogo!#REF!</definedName>
    <definedName name="MENSILE1" localSheetId="15">[3]Riepilogo!#REF!</definedName>
    <definedName name="MENSILE1" localSheetId="12">[3]Riepilogo!#REF!</definedName>
    <definedName name="MENSILE1" localSheetId="19">[3]Riepilogo!#REF!</definedName>
    <definedName name="MENSILE1" localSheetId="18">[3]Riepilogo!#REF!</definedName>
    <definedName name="MENSILE1" localSheetId="1">[3]Riepilogo!#REF!</definedName>
    <definedName name="MENSILE1" localSheetId="2">[3]Riepilogo!#REF!</definedName>
    <definedName name="MENSILE1" localSheetId="3">[3]Riepilogo!#REF!</definedName>
    <definedName name="MENSILE1" localSheetId="11">[3]Riepilogo!#REF!</definedName>
    <definedName name="MENSILE1">[3]Riepilogo!#REF!</definedName>
    <definedName name="MENSILE10" localSheetId="4">#REF!</definedName>
    <definedName name="MENSILE10" localSheetId="5">#REF!</definedName>
    <definedName name="MENSILE10" localSheetId="6">#REF!</definedName>
    <definedName name="MENSILE10" localSheetId="7">#REF!</definedName>
    <definedName name="MENSILE10" localSheetId="8">#REF!</definedName>
    <definedName name="MENSILE10" localSheetId="9">#REF!</definedName>
    <definedName name="MENSILE10" localSheetId="10">#REF!</definedName>
    <definedName name="MENSILE10" localSheetId="16">#REF!</definedName>
    <definedName name="MENSILE10" localSheetId="17">#REF!</definedName>
    <definedName name="MENSILE10" localSheetId="13">#REF!</definedName>
    <definedName name="MENSILE10" localSheetId="14">#REF!</definedName>
    <definedName name="MENSILE10" localSheetId="15">#REF!</definedName>
    <definedName name="MENSILE10" localSheetId="12">#REF!</definedName>
    <definedName name="MENSILE10" localSheetId="19">#REF!</definedName>
    <definedName name="MENSILE10" localSheetId="18">#REF!</definedName>
    <definedName name="MENSILE10" localSheetId="1">#REF!</definedName>
    <definedName name="MENSILE10" localSheetId="2">#REF!</definedName>
    <definedName name="MENSILE10" localSheetId="3">#REF!</definedName>
    <definedName name="MENSILE10" localSheetId="11">#REF!</definedName>
    <definedName name="MENSILE10">#REF!</definedName>
    <definedName name="MENSILE11" localSheetId="4">#REF!</definedName>
    <definedName name="MENSILE11" localSheetId="5">#REF!</definedName>
    <definedName name="MENSILE11" localSheetId="6">#REF!</definedName>
    <definedName name="MENSILE11" localSheetId="7">#REF!</definedName>
    <definedName name="MENSILE11" localSheetId="8">#REF!</definedName>
    <definedName name="MENSILE11" localSheetId="9">#REF!</definedName>
    <definedName name="MENSILE11" localSheetId="10">#REF!</definedName>
    <definedName name="MENSILE11" localSheetId="16">#REF!</definedName>
    <definedName name="MENSILE11" localSheetId="17">#REF!</definedName>
    <definedName name="MENSILE11" localSheetId="13">#REF!</definedName>
    <definedName name="MENSILE11" localSheetId="14">#REF!</definedName>
    <definedName name="MENSILE11" localSheetId="15">#REF!</definedName>
    <definedName name="MENSILE11" localSheetId="12">#REF!</definedName>
    <definedName name="MENSILE11" localSheetId="19">#REF!</definedName>
    <definedName name="MENSILE11" localSheetId="18">#REF!</definedName>
    <definedName name="MENSILE11" localSheetId="1">#REF!</definedName>
    <definedName name="MENSILE11" localSheetId="2">#REF!</definedName>
    <definedName name="MENSILE11" localSheetId="3">#REF!</definedName>
    <definedName name="MENSILE11" localSheetId="11">#REF!</definedName>
    <definedName name="MENSILE11">#REF!</definedName>
    <definedName name="MENSILE2" localSheetId="4">[3]Riepilogo!#REF!</definedName>
    <definedName name="MENSILE2" localSheetId="5">[3]Riepilogo!#REF!</definedName>
    <definedName name="MENSILE2" localSheetId="6">[3]Riepilogo!#REF!</definedName>
    <definedName name="MENSILE2" localSheetId="7">[3]Riepilogo!#REF!</definedName>
    <definedName name="MENSILE2" localSheetId="8">[3]Riepilogo!#REF!</definedName>
    <definedName name="MENSILE2" localSheetId="9">[3]Riepilogo!#REF!</definedName>
    <definedName name="MENSILE2" localSheetId="10">[3]Riepilogo!#REF!</definedName>
    <definedName name="MENSILE2" localSheetId="16">[3]Riepilogo!#REF!</definedName>
    <definedName name="MENSILE2" localSheetId="17">[3]Riepilogo!#REF!</definedName>
    <definedName name="MENSILE2" localSheetId="13">[3]Riepilogo!#REF!</definedName>
    <definedName name="MENSILE2" localSheetId="14">[3]Riepilogo!#REF!</definedName>
    <definedName name="MENSILE2" localSheetId="15">[3]Riepilogo!#REF!</definedName>
    <definedName name="MENSILE2" localSheetId="12">[3]Riepilogo!#REF!</definedName>
    <definedName name="MENSILE2" localSheetId="19">[3]Riepilogo!#REF!</definedName>
    <definedName name="MENSILE2" localSheetId="18">[3]Riepilogo!#REF!</definedName>
    <definedName name="MENSILE2" localSheetId="1">[3]Riepilogo!#REF!</definedName>
    <definedName name="MENSILE2" localSheetId="2">[3]Riepilogo!#REF!</definedName>
    <definedName name="MENSILE2" localSheetId="3">[3]Riepilogo!#REF!</definedName>
    <definedName name="MENSILE2" localSheetId="11">[3]Riepilogo!#REF!</definedName>
    <definedName name="MENSILE2">[3]Riepilogo!#REF!</definedName>
    <definedName name="MENSILE3" localSheetId="4">[3]Riepilogo!#REF!</definedName>
    <definedName name="MENSILE3" localSheetId="5">[3]Riepilogo!#REF!</definedName>
    <definedName name="MENSILE3" localSheetId="6">[3]Riepilogo!#REF!</definedName>
    <definedName name="MENSILE3" localSheetId="7">[3]Riepilogo!#REF!</definedName>
    <definedName name="MENSILE3" localSheetId="8">[3]Riepilogo!#REF!</definedName>
    <definedName name="MENSILE3" localSheetId="9">[3]Riepilogo!#REF!</definedName>
    <definedName name="MENSILE3" localSheetId="10">[3]Riepilogo!#REF!</definedName>
    <definedName name="MENSILE3" localSheetId="16">[3]Riepilogo!#REF!</definedName>
    <definedName name="MENSILE3" localSheetId="17">[3]Riepilogo!#REF!</definedName>
    <definedName name="MENSILE3" localSheetId="13">[3]Riepilogo!#REF!</definedName>
    <definedName name="MENSILE3" localSheetId="14">[3]Riepilogo!#REF!</definedName>
    <definedName name="MENSILE3" localSheetId="15">[3]Riepilogo!#REF!</definedName>
    <definedName name="MENSILE3" localSheetId="12">[3]Riepilogo!#REF!</definedName>
    <definedName name="MENSILE3" localSheetId="19">[3]Riepilogo!#REF!</definedName>
    <definedName name="MENSILE3" localSheetId="18">[3]Riepilogo!#REF!</definedName>
    <definedName name="MENSILE3" localSheetId="1">[3]Riepilogo!#REF!</definedName>
    <definedName name="MENSILE3" localSheetId="2">[3]Riepilogo!#REF!</definedName>
    <definedName name="MENSILE3" localSheetId="3">[3]Riepilogo!#REF!</definedName>
    <definedName name="MENSILE3" localSheetId="11">[3]Riepilogo!#REF!</definedName>
    <definedName name="MENSILE3">[3]Riepilogo!#REF!</definedName>
    <definedName name="MENSILE4" localSheetId="4">[3]Riepilogo!#REF!</definedName>
    <definedName name="MENSILE4" localSheetId="5">[3]Riepilogo!#REF!</definedName>
    <definedName name="MENSILE4" localSheetId="6">[3]Riepilogo!#REF!</definedName>
    <definedName name="MENSILE4" localSheetId="7">[3]Riepilogo!#REF!</definedName>
    <definedName name="MENSILE4" localSheetId="8">[3]Riepilogo!#REF!</definedName>
    <definedName name="MENSILE4" localSheetId="9">[3]Riepilogo!#REF!</definedName>
    <definedName name="MENSILE4" localSheetId="10">[3]Riepilogo!#REF!</definedName>
    <definedName name="MENSILE4" localSheetId="16">[3]Riepilogo!#REF!</definedName>
    <definedName name="MENSILE4" localSheetId="17">[3]Riepilogo!#REF!</definedName>
    <definedName name="MENSILE4" localSheetId="13">[3]Riepilogo!#REF!</definedName>
    <definedName name="MENSILE4" localSheetId="14">[3]Riepilogo!#REF!</definedName>
    <definedName name="MENSILE4" localSheetId="15">[3]Riepilogo!#REF!</definedName>
    <definedName name="MENSILE4" localSheetId="12">[3]Riepilogo!#REF!</definedName>
    <definedName name="MENSILE4" localSheetId="19">[3]Riepilogo!#REF!</definedName>
    <definedName name="MENSILE4" localSheetId="18">[3]Riepilogo!#REF!</definedName>
    <definedName name="MENSILE4" localSheetId="1">[3]Riepilogo!#REF!</definedName>
    <definedName name="MENSILE4" localSheetId="2">[3]Riepilogo!#REF!</definedName>
    <definedName name="MENSILE4" localSheetId="3">[3]Riepilogo!#REF!</definedName>
    <definedName name="MENSILE4" localSheetId="11">[3]Riepilogo!#REF!</definedName>
    <definedName name="MENSILE4">[3]Riepilogo!#REF!</definedName>
    <definedName name="MENSILE5" localSheetId="4">[3]Riepilogo!#REF!</definedName>
    <definedName name="MENSILE5" localSheetId="5">[3]Riepilogo!#REF!</definedName>
    <definedName name="MENSILE5" localSheetId="6">[3]Riepilogo!#REF!</definedName>
    <definedName name="MENSILE5" localSheetId="7">[3]Riepilogo!#REF!</definedName>
    <definedName name="MENSILE5" localSheetId="8">[3]Riepilogo!#REF!</definedName>
    <definedName name="MENSILE5" localSheetId="9">[3]Riepilogo!#REF!</definedName>
    <definedName name="MENSILE5" localSheetId="10">[3]Riepilogo!#REF!</definedName>
    <definedName name="MENSILE5" localSheetId="16">[3]Riepilogo!#REF!</definedName>
    <definedName name="MENSILE5" localSheetId="17">[3]Riepilogo!#REF!</definedName>
    <definedName name="MENSILE5" localSheetId="13">[3]Riepilogo!#REF!</definedName>
    <definedName name="MENSILE5" localSheetId="14">[3]Riepilogo!#REF!</definedName>
    <definedName name="MENSILE5" localSheetId="15">[3]Riepilogo!#REF!</definedName>
    <definedName name="MENSILE5" localSheetId="12">[3]Riepilogo!#REF!</definedName>
    <definedName name="MENSILE5" localSheetId="19">[3]Riepilogo!#REF!</definedName>
    <definedName name="MENSILE5" localSheetId="18">[3]Riepilogo!#REF!</definedName>
    <definedName name="MENSILE5" localSheetId="1">[3]Riepilogo!#REF!</definedName>
    <definedName name="MENSILE5" localSheetId="2">[3]Riepilogo!#REF!</definedName>
    <definedName name="MENSILE5" localSheetId="3">[3]Riepilogo!#REF!</definedName>
    <definedName name="MENSILE5" localSheetId="11">[3]Riepilogo!#REF!</definedName>
    <definedName name="MENSILE5">[3]Riepilogo!#REF!</definedName>
    <definedName name="MENSILE6" localSheetId="4">[3]Riepilogo!#REF!</definedName>
    <definedName name="MENSILE6" localSheetId="5">[3]Riepilogo!#REF!</definedName>
    <definedName name="MENSILE6" localSheetId="6">[3]Riepilogo!#REF!</definedName>
    <definedName name="MENSILE6" localSheetId="7">[3]Riepilogo!#REF!</definedName>
    <definedName name="MENSILE6" localSheetId="8">[3]Riepilogo!#REF!</definedName>
    <definedName name="MENSILE6" localSheetId="9">[3]Riepilogo!#REF!</definedName>
    <definedName name="MENSILE6" localSheetId="10">[3]Riepilogo!#REF!</definedName>
    <definedName name="MENSILE6" localSheetId="16">[3]Riepilogo!#REF!</definedName>
    <definedName name="MENSILE6" localSheetId="17">[3]Riepilogo!#REF!</definedName>
    <definedName name="MENSILE6" localSheetId="13">[3]Riepilogo!#REF!</definedName>
    <definedName name="MENSILE6" localSheetId="14">[3]Riepilogo!#REF!</definedName>
    <definedName name="MENSILE6" localSheetId="15">[3]Riepilogo!#REF!</definedName>
    <definedName name="MENSILE6" localSheetId="12">[3]Riepilogo!#REF!</definedName>
    <definedName name="MENSILE6" localSheetId="19">[3]Riepilogo!#REF!</definedName>
    <definedName name="MENSILE6" localSheetId="18">[3]Riepilogo!#REF!</definedName>
    <definedName name="MENSILE6" localSheetId="1">[3]Riepilogo!#REF!</definedName>
    <definedName name="MENSILE6" localSheetId="2">[3]Riepilogo!#REF!</definedName>
    <definedName name="MENSILE6" localSheetId="3">[3]Riepilogo!#REF!</definedName>
    <definedName name="MENSILE6" localSheetId="11">[3]Riepilogo!#REF!</definedName>
    <definedName name="MENSILE6">[3]Riepilogo!#REF!</definedName>
    <definedName name="MENSILE7" localSheetId="4">[3]Riepilogo!#REF!</definedName>
    <definedName name="MENSILE7" localSheetId="5">[3]Riepilogo!#REF!</definedName>
    <definedName name="MENSILE7" localSheetId="6">[3]Riepilogo!#REF!</definedName>
    <definedName name="MENSILE7" localSheetId="7">[3]Riepilogo!#REF!</definedName>
    <definedName name="MENSILE7" localSheetId="8">[3]Riepilogo!#REF!</definedName>
    <definedName name="MENSILE7" localSheetId="9">[3]Riepilogo!#REF!</definedName>
    <definedName name="MENSILE7" localSheetId="10">[3]Riepilogo!#REF!</definedName>
    <definedName name="MENSILE7" localSheetId="16">[3]Riepilogo!#REF!</definedName>
    <definedName name="MENSILE7" localSheetId="17">[3]Riepilogo!#REF!</definedName>
    <definedName name="MENSILE7" localSheetId="13">[3]Riepilogo!#REF!</definedName>
    <definedName name="MENSILE7" localSheetId="14">[3]Riepilogo!#REF!</definedName>
    <definedName name="MENSILE7" localSheetId="15">[3]Riepilogo!#REF!</definedName>
    <definedName name="MENSILE7" localSheetId="12">[3]Riepilogo!#REF!</definedName>
    <definedName name="MENSILE7" localSheetId="19">[3]Riepilogo!#REF!</definedName>
    <definedName name="MENSILE7" localSheetId="18">[3]Riepilogo!#REF!</definedName>
    <definedName name="MENSILE7" localSheetId="1">[3]Riepilogo!#REF!</definedName>
    <definedName name="MENSILE7" localSheetId="2">[3]Riepilogo!#REF!</definedName>
    <definedName name="MENSILE7" localSheetId="3">[3]Riepilogo!#REF!</definedName>
    <definedName name="MENSILE7" localSheetId="11">[3]Riepilogo!#REF!</definedName>
    <definedName name="MENSILE7">[3]Riepilogo!#REF!</definedName>
    <definedName name="MENSILE8" localSheetId="4">[3]Riepilogo!#REF!</definedName>
    <definedName name="MENSILE8" localSheetId="5">[3]Riepilogo!#REF!</definedName>
    <definedName name="MENSILE8" localSheetId="6">[3]Riepilogo!#REF!</definedName>
    <definedName name="MENSILE8" localSheetId="7">[3]Riepilogo!#REF!</definedName>
    <definedName name="MENSILE8" localSheetId="8">[3]Riepilogo!#REF!</definedName>
    <definedName name="MENSILE8" localSheetId="9">[3]Riepilogo!#REF!</definedName>
    <definedName name="MENSILE8" localSheetId="10">[3]Riepilogo!#REF!</definedName>
    <definedName name="MENSILE8" localSheetId="16">[3]Riepilogo!#REF!</definedName>
    <definedName name="MENSILE8" localSheetId="17">[3]Riepilogo!#REF!</definedName>
    <definedName name="MENSILE8" localSheetId="13">[3]Riepilogo!#REF!</definedName>
    <definedName name="MENSILE8" localSheetId="14">[3]Riepilogo!#REF!</definedName>
    <definedName name="MENSILE8" localSheetId="15">[3]Riepilogo!#REF!</definedName>
    <definedName name="MENSILE8" localSheetId="12">[3]Riepilogo!#REF!</definedName>
    <definedName name="MENSILE8" localSheetId="19">[3]Riepilogo!#REF!</definedName>
    <definedName name="MENSILE8" localSheetId="18">[3]Riepilogo!#REF!</definedName>
    <definedName name="MENSILE8" localSheetId="1">[3]Riepilogo!#REF!</definedName>
    <definedName name="MENSILE8" localSheetId="2">[3]Riepilogo!#REF!</definedName>
    <definedName name="MENSILE8" localSheetId="3">[3]Riepilogo!#REF!</definedName>
    <definedName name="MENSILE8" localSheetId="11">[3]Riepilogo!#REF!</definedName>
    <definedName name="MENSILE8">[3]Riepilogo!#REF!</definedName>
    <definedName name="MENSILE9" localSheetId="4">#REF!</definedName>
    <definedName name="MENSILE9" localSheetId="5">#REF!</definedName>
    <definedName name="MENSILE9" localSheetId="6">#REF!</definedName>
    <definedName name="MENSILE9" localSheetId="7">#REF!</definedName>
    <definedName name="MENSILE9" localSheetId="8">#REF!</definedName>
    <definedName name="MENSILE9" localSheetId="9">#REF!</definedName>
    <definedName name="MENSILE9" localSheetId="10">#REF!</definedName>
    <definedName name="MENSILE9" localSheetId="16">#REF!</definedName>
    <definedName name="MENSILE9" localSheetId="17">#REF!</definedName>
    <definedName name="MENSILE9" localSheetId="13">#REF!</definedName>
    <definedName name="MENSILE9" localSheetId="14">#REF!</definedName>
    <definedName name="MENSILE9" localSheetId="15">#REF!</definedName>
    <definedName name="MENSILE9" localSheetId="12">#REF!</definedName>
    <definedName name="MENSILE9" localSheetId="19">#REF!</definedName>
    <definedName name="MENSILE9" localSheetId="18">#REF!</definedName>
    <definedName name="MENSILE9" localSheetId="1">#REF!</definedName>
    <definedName name="MENSILE9" localSheetId="2">#REF!</definedName>
    <definedName name="MENSILE9" localSheetId="3">#REF!</definedName>
    <definedName name="MENSILE9" localSheetId="11">#REF!</definedName>
    <definedName name="MENSILE9">#REF!</definedName>
    <definedName name="MENSILIZZ" localSheetId="4">#REF!</definedName>
    <definedName name="MENSILIZZ" localSheetId="5">#REF!</definedName>
    <definedName name="MENSILIZZ" localSheetId="6">#REF!</definedName>
    <definedName name="MENSILIZZ" localSheetId="7">#REF!</definedName>
    <definedName name="MENSILIZZ" localSheetId="8">#REF!</definedName>
    <definedName name="MENSILIZZ" localSheetId="9">#REF!</definedName>
    <definedName name="MENSILIZZ" localSheetId="10">#REF!</definedName>
    <definedName name="MENSILIZZ" localSheetId="16">#REF!</definedName>
    <definedName name="MENSILIZZ" localSheetId="17">#REF!</definedName>
    <definedName name="MENSILIZZ" localSheetId="13">#REF!</definedName>
    <definedName name="MENSILIZZ" localSheetId="14">#REF!</definedName>
    <definedName name="MENSILIZZ" localSheetId="15">#REF!</definedName>
    <definedName name="MENSILIZZ" localSheetId="12">#REF!</definedName>
    <definedName name="MENSILIZZ" localSheetId="19">#REF!</definedName>
    <definedName name="MENSILIZZ" localSheetId="18">#REF!</definedName>
    <definedName name="MENSILIZZ" localSheetId="1">#REF!</definedName>
    <definedName name="MENSILIZZ" localSheetId="2">#REF!</definedName>
    <definedName name="MENSILIZZ" localSheetId="3">#REF!</definedName>
    <definedName name="MENSILIZZ" localSheetId="11">#REF!</definedName>
    <definedName name="MENSILIZZ">#REF!</definedName>
    <definedName name="MENU" localSheetId="4">#REF!</definedName>
    <definedName name="MENU" localSheetId="5">#REF!</definedName>
    <definedName name="MENU" localSheetId="6">#REF!</definedName>
    <definedName name="MENU" localSheetId="7">#REF!</definedName>
    <definedName name="MENU" localSheetId="8">#REF!</definedName>
    <definedName name="MENU" localSheetId="9">#REF!</definedName>
    <definedName name="MENU" localSheetId="10">#REF!</definedName>
    <definedName name="MENU" localSheetId="16">#REF!</definedName>
    <definedName name="MENU" localSheetId="17">#REF!</definedName>
    <definedName name="MENU" localSheetId="13">#REF!</definedName>
    <definedName name="MENU" localSheetId="14">#REF!</definedName>
    <definedName name="MENU" localSheetId="15">#REF!</definedName>
    <definedName name="MENU" localSheetId="12">#REF!</definedName>
    <definedName name="MENU" localSheetId="19">#REF!</definedName>
    <definedName name="MENU" localSheetId="18">#REF!</definedName>
    <definedName name="MENU" localSheetId="1">#REF!</definedName>
    <definedName name="MENU" localSheetId="2">#REF!</definedName>
    <definedName name="MENU" localSheetId="3">#REF!</definedName>
    <definedName name="MENU" localSheetId="11">#REF!</definedName>
    <definedName name="MENU">#REF!</definedName>
    <definedName name="MERCATO" localSheetId="4">#REF!</definedName>
    <definedName name="MERCATO" localSheetId="5">#REF!</definedName>
    <definedName name="MERCATO" localSheetId="6">#REF!</definedName>
    <definedName name="MERCATO" localSheetId="7">#REF!</definedName>
    <definedName name="MERCATO" localSheetId="8">#REF!</definedName>
    <definedName name="MERCATO" localSheetId="9">#REF!</definedName>
    <definedName name="MERCATO" localSheetId="10">#REF!</definedName>
    <definedName name="MERCATO" localSheetId="16">#REF!</definedName>
    <definedName name="MERCATO" localSheetId="17">#REF!</definedName>
    <definedName name="MERCATO" localSheetId="13">#REF!</definedName>
    <definedName name="MERCATO" localSheetId="14">#REF!</definedName>
    <definedName name="MERCATO" localSheetId="15">#REF!</definedName>
    <definedName name="MERCATO" localSheetId="12">#REF!</definedName>
    <definedName name="MERCATO" localSheetId="19">#REF!</definedName>
    <definedName name="MERCATO" localSheetId="18">#REF!</definedName>
    <definedName name="MERCATO" localSheetId="1">#REF!</definedName>
    <definedName name="MERCATO" localSheetId="2">#REF!</definedName>
    <definedName name="MERCATO" localSheetId="3">#REF!</definedName>
    <definedName name="MERCATO" localSheetId="11">#REF!</definedName>
    <definedName name="MERCATO">#REF!</definedName>
    <definedName name="Mercato_Belgio">[12]BELGIO!$A$1:$R$46</definedName>
    <definedName name="Mercato_Francia" localSheetId="4">#REF!</definedName>
    <definedName name="Mercato_Francia" localSheetId="5">#REF!</definedName>
    <definedName name="Mercato_Francia" localSheetId="6">#REF!</definedName>
    <definedName name="Mercato_Francia" localSheetId="7">#REF!</definedName>
    <definedName name="Mercato_Francia" localSheetId="8">#REF!</definedName>
    <definedName name="Mercato_Francia" localSheetId="9">#REF!</definedName>
    <definedName name="Mercato_Francia" localSheetId="10">#REF!</definedName>
    <definedName name="Mercato_Francia" localSheetId="16">#REF!</definedName>
    <definedName name="Mercato_Francia" localSheetId="17">#REF!</definedName>
    <definedName name="Mercato_Francia" localSheetId="13">#REF!</definedName>
    <definedName name="Mercato_Francia" localSheetId="14">#REF!</definedName>
    <definedName name="Mercato_Francia" localSheetId="15">#REF!</definedName>
    <definedName name="Mercato_Francia" localSheetId="12">#REF!</definedName>
    <definedName name="Mercato_Francia" localSheetId="19">#REF!</definedName>
    <definedName name="Mercato_Francia" localSheetId="18">#REF!</definedName>
    <definedName name="Mercato_Francia" localSheetId="1">#REF!</definedName>
    <definedName name="Mercato_Francia" localSheetId="2">#REF!</definedName>
    <definedName name="Mercato_Francia" localSheetId="3">#REF!</definedName>
    <definedName name="Mercato_Francia" localSheetId="11">#REF!</definedName>
    <definedName name="Mercato_Francia">#REF!</definedName>
    <definedName name="Mercato_G.B." localSheetId="4">#REF!</definedName>
    <definedName name="Mercato_G.B." localSheetId="5">#REF!</definedName>
    <definedName name="Mercato_G.B." localSheetId="6">#REF!</definedName>
    <definedName name="Mercato_G.B." localSheetId="7">#REF!</definedName>
    <definedName name="Mercato_G.B." localSheetId="8">#REF!</definedName>
    <definedName name="Mercato_G.B." localSheetId="9">#REF!</definedName>
    <definedName name="Mercato_G.B." localSheetId="10">#REF!</definedName>
    <definedName name="Mercato_G.B." localSheetId="16">#REF!</definedName>
    <definedName name="Mercato_G.B." localSheetId="17">#REF!</definedName>
    <definedName name="Mercato_G.B." localSheetId="13">#REF!</definedName>
    <definedName name="Mercato_G.B." localSheetId="14">#REF!</definedName>
    <definedName name="Mercato_G.B." localSheetId="15">#REF!</definedName>
    <definedName name="Mercato_G.B." localSheetId="12">#REF!</definedName>
    <definedName name="Mercato_G.B." localSheetId="19">#REF!</definedName>
    <definedName name="Mercato_G.B." localSheetId="18">#REF!</definedName>
    <definedName name="Mercato_G.B." localSheetId="1">#REF!</definedName>
    <definedName name="Mercato_G.B." localSheetId="2">#REF!</definedName>
    <definedName name="Mercato_G.B." localSheetId="3">#REF!</definedName>
    <definedName name="Mercato_G.B." localSheetId="11">#REF!</definedName>
    <definedName name="Mercato_G.B.">#REF!</definedName>
    <definedName name="Mercato_Germania" localSheetId="4">#REF!</definedName>
    <definedName name="Mercato_Germania" localSheetId="5">#REF!</definedName>
    <definedName name="Mercato_Germania" localSheetId="6">#REF!</definedName>
    <definedName name="Mercato_Germania" localSheetId="7">#REF!</definedName>
    <definedName name="Mercato_Germania" localSheetId="8">#REF!</definedName>
    <definedName name="Mercato_Germania" localSheetId="9">#REF!</definedName>
    <definedName name="Mercato_Germania" localSheetId="10">#REF!</definedName>
    <definedName name="Mercato_Germania" localSheetId="16">#REF!</definedName>
    <definedName name="Mercato_Germania" localSheetId="17">#REF!</definedName>
    <definedName name="Mercato_Germania" localSheetId="13">#REF!</definedName>
    <definedName name="Mercato_Germania" localSheetId="14">#REF!</definedName>
    <definedName name="Mercato_Germania" localSheetId="15">#REF!</definedName>
    <definedName name="Mercato_Germania" localSheetId="12">#REF!</definedName>
    <definedName name="Mercato_Germania" localSheetId="19">#REF!</definedName>
    <definedName name="Mercato_Germania" localSheetId="18">#REF!</definedName>
    <definedName name="Mercato_Germania" localSheetId="1">#REF!</definedName>
    <definedName name="Mercato_Germania" localSheetId="2">#REF!</definedName>
    <definedName name="Mercato_Germania" localSheetId="3">#REF!</definedName>
    <definedName name="Mercato_Germania" localSheetId="11">#REF!</definedName>
    <definedName name="Mercato_Germania">#REF!</definedName>
    <definedName name="Mercato_Italia" localSheetId="4">#REF!</definedName>
    <definedName name="Mercato_Italia" localSheetId="5">#REF!</definedName>
    <definedName name="Mercato_Italia" localSheetId="6">#REF!</definedName>
    <definedName name="Mercato_Italia" localSheetId="7">#REF!</definedName>
    <definedName name="Mercato_Italia" localSheetId="8">#REF!</definedName>
    <definedName name="Mercato_Italia" localSheetId="9">#REF!</definedName>
    <definedName name="Mercato_Italia" localSheetId="10">#REF!</definedName>
    <definedName name="Mercato_Italia" localSheetId="16">#REF!</definedName>
    <definedName name="Mercato_Italia" localSheetId="17">#REF!</definedName>
    <definedName name="Mercato_Italia" localSheetId="13">#REF!</definedName>
    <definedName name="Mercato_Italia" localSheetId="14">#REF!</definedName>
    <definedName name="Mercato_Italia" localSheetId="15">#REF!</definedName>
    <definedName name="Mercato_Italia" localSheetId="12">#REF!</definedName>
    <definedName name="Mercato_Italia" localSheetId="19">#REF!</definedName>
    <definedName name="Mercato_Italia" localSheetId="18">#REF!</definedName>
    <definedName name="Mercato_Italia" localSheetId="1">#REF!</definedName>
    <definedName name="Mercato_Italia" localSheetId="2">#REF!</definedName>
    <definedName name="Mercato_Italia" localSheetId="3">#REF!</definedName>
    <definedName name="Mercato_Italia" localSheetId="11">#REF!</definedName>
    <definedName name="Mercato_Italia">#REF!</definedName>
    <definedName name="Mercato_Olanda">[12]OLANDA!$A$1:$R$46</definedName>
    <definedName name="Mercato_Spagna">[12]SPAGNA!$A$1:$R$46</definedName>
    <definedName name="Mercato_Svizzera">[12]SVIZZERA!$A$1:$R$46</definedName>
    <definedName name="MESE" localSheetId="4">#REF!</definedName>
    <definedName name="MESE" localSheetId="5">#REF!</definedName>
    <definedName name="MESE" localSheetId="6">#REF!</definedName>
    <definedName name="MESE" localSheetId="7">#REF!</definedName>
    <definedName name="MESE" localSheetId="8">#REF!</definedName>
    <definedName name="MESE" localSheetId="9">#REF!</definedName>
    <definedName name="MESE" localSheetId="10">#REF!</definedName>
    <definedName name="MESE" localSheetId="16">#REF!</definedName>
    <definedName name="MESE" localSheetId="17">#REF!</definedName>
    <definedName name="MESE" localSheetId="13">#REF!</definedName>
    <definedName name="MESE" localSheetId="14">#REF!</definedName>
    <definedName name="MESE" localSheetId="15">#REF!</definedName>
    <definedName name="MESE" localSheetId="12">#REF!</definedName>
    <definedName name="MESE" localSheetId="19">#REF!</definedName>
    <definedName name="MESE" localSheetId="18">#REF!</definedName>
    <definedName name="MESE" localSheetId="1">#REF!</definedName>
    <definedName name="MESE" localSheetId="2">#REF!</definedName>
    <definedName name="MESE" localSheetId="3">#REF!</definedName>
    <definedName name="MESE" localSheetId="11">#REF!</definedName>
    <definedName name="MESE">#REF!</definedName>
    <definedName name="Mesi">[1]Copertina!$B$4:$B$15</definedName>
    <definedName name="mii_foglio">'[43]Griglia Mondo - Volumi'!$A:$IV</definedName>
    <definedName name="mio_foglio" localSheetId="4">#REF!</definedName>
    <definedName name="mio_foglio" localSheetId="5">#REF!</definedName>
    <definedName name="mio_foglio" localSheetId="6">#REF!</definedName>
    <definedName name="mio_foglio" localSheetId="7">#REF!</definedName>
    <definedName name="mio_foglio" localSheetId="8">#REF!</definedName>
    <definedName name="mio_foglio" localSheetId="9">#REF!</definedName>
    <definedName name="mio_foglio" localSheetId="10">#REF!</definedName>
    <definedName name="mio_foglio" localSheetId="16">#REF!</definedName>
    <definedName name="mio_foglio" localSheetId="17">#REF!</definedName>
    <definedName name="mio_foglio" localSheetId="13">#REF!</definedName>
    <definedName name="mio_foglio" localSheetId="14">#REF!</definedName>
    <definedName name="mio_foglio" localSheetId="15">#REF!</definedName>
    <definedName name="mio_foglio" localSheetId="12">#REF!</definedName>
    <definedName name="mio_foglio" localSheetId="19">#REF!</definedName>
    <definedName name="mio_foglio" localSheetId="18">#REF!</definedName>
    <definedName name="mio_foglio" localSheetId="1">#REF!</definedName>
    <definedName name="mio_foglio" localSheetId="2">#REF!</definedName>
    <definedName name="mio_foglio" localSheetId="3">#REF!</definedName>
    <definedName name="mio_foglio" localSheetId="11">#REF!</definedName>
    <definedName name="mio_foglio">#REF!</definedName>
    <definedName name="mio_foglio_1x10" localSheetId="4">#REF!</definedName>
    <definedName name="mio_foglio_1x10" localSheetId="5">#REF!</definedName>
    <definedName name="mio_foglio_1x10" localSheetId="6">#REF!</definedName>
    <definedName name="mio_foglio_1x10" localSheetId="7">#REF!</definedName>
    <definedName name="mio_foglio_1x10" localSheetId="8">#REF!</definedName>
    <definedName name="mio_foglio_1x10" localSheetId="9">#REF!</definedName>
    <definedName name="mio_foglio_1x10" localSheetId="10">#REF!</definedName>
    <definedName name="mio_foglio_1x10" localSheetId="16">#REF!</definedName>
    <definedName name="mio_foglio_1x10" localSheetId="17">#REF!</definedName>
    <definedName name="mio_foglio_1x10" localSheetId="13">#REF!</definedName>
    <definedName name="mio_foglio_1x10" localSheetId="14">#REF!</definedName>
    <definedName name="mio_foglio_1x10" localSheetId="15">#REF!</definedName>
    <definedName name="mio_foglio_1x10" localSheetId="12">#REF!</definedName>
    <definedName name="mio_foglio_1x10" localSheetId="19">#REF!</definedName>
    <definedName name="mio_foglio_1x10" localSheetId="18">#REF!</definedName>
    <definedName name="mio_foglio_1x10" localSheetId="1">#REF!</definedName>
    <definedName name="mio_foglio_1x10" localSheetId="2">#REF!</definedName>
    <definedName name="mio_foglio_1x10" localSheetId="3">#REF!</definedName>
    <definedName name="mio_foglio_1x10" localSheetId="11">#REF!</definedName>
    <definedName name="mio_foglio_1x10">#REF!</definedName>
    <definedName name="mio_foglio_2x100" localSheetId="4">#REF!</definedName>
    <definedName name="mio_foglio_2x100" localSheetId="5">#REF!</definedName>
    <definedName name="mio_foglio_2x100" localSheetId="6">#REF!</definedName>
    <definedName name="mio_foglio_2x100" localSheetId="7">#REF!</definedName>
    <definedName name="mio_foglio_2x100" localSheetId="8">#REF!</definedName>
    <definedName name="mio_foglio_2x100" localSheetId="9">#REF!</definedName>
    <definedName name="mio_foglio_2x100" localSheetId="10">#REF!</definedName>
    <definedName name="mio_foglio_2x100" localSheetId="16">#REF!</definedName>
    <definedName name="mio_foglio_2x100" localSheetId="17">#REF!</definedName>
    <definedName name="mio_foglio_2x100" localSheetId="13">#REF!</definedName>
    <definedName name="mio_foglio_2x100" localSheetId="14">#REF!</definedName>
    <definedName name="mio_foglio_2x100" localSheetId="15">#REF!</definedName>
    <definedName name="mio_foglio_2x100" localSheetId="12">#REF!</definedName>
    <definedName name="mio_foglio_2x100" localSheetId="19">#REF!</definedName>
    <definedName name="mio_foglio_2x100" localSheetId="18">#REF!</definedName>
    <definedName name="mio_foglio_2x100" localSheetId="1">#REF!</definedName>
    <definedName name="mio_foglio_2x100" localSheetId="2">#REF!</definedName>
    <definedName name="mio_foglio_2x100" localSheetId="3">#REF!</definedName>
    <definedName name="mio_foglio_2x100" localSheetId="11">#REF!</definedName>
    <definedName name="mio_foglio_2x100">#REF!</definedName>
    <definedName name="mio_foglio_2x200" localSheetId="4">#REF!</definedName>
    <definedName name="mio_foglio_2x200" localSheetId="5">#REF!</definedName>
    <definedName name="mio_foglio_2x200" localSheetId="6">#REF!</definedName>
    <definedName name="mio_foglio_2x200" localSheetId="7">#REF!</definedName>
    <definedName name="mio_foglio_2x200" localSheetId="8">#REF!</definedName>
    <definedName name="mio_foglio_2x200" localSheetId="9">#REF!</definedName>
    <definedName name="mio_foglio_2x200" localSheetId="10">#REF!</definedName>
    <definedName name="mio_foglio_2x200" localSheetId="16">#REF!</definedName>
    <definedName name="mio_foglio_2x200" localSheetId="17">#REF!</definedName>
    <definedName name="mio_foglio_2x200" localSheetId="13">#REF!</definedName>
    <definedName name="mio_foglio_2x200" localSheetId="14">#REF!</definedName>
    <definedName name="mio_foglio_2x200" localSheetId="15">#REF!</definedName>
    <definedName name="mio_foglio_2x200" localSheetId="12">#REF!</definedName>
    <definedName name="mio_foglio_2x200" localSheetId="19">#REF!</definedName>
    <definedName name="mio_foglio_2x200" localSheetId="18">#REF!</definedName>
    <definedName name="mio_foglio_2x200" localSheetId="1">#REF!</definedName>
    <definedName name="mio_foglio_2x200" localSheetId="2">#REF!</definedName>
    <definedName name="mio_foglio_2x200" localSheetId="3">#REF!</definedName>
    <definedName name="mio_foglio_2x200" localSheetId="11">#REF!</definedName>
    <definedName name="mio_foglio_2x200">#REF!</definedName>
    <definedName name="mio_foglio_2x50" localSheetId="4">#REF!</definedName>
    <definedName name="mio_foglio_2x50" localSheetId="5">#REF!</definedName>
    <definedName name="mio_foglio_2x50" localSheetId="6">#REF!</definedName>
    <definedName name="mio_foglio_2x50" localSheetId="7">#REF!</definedName>
    <definedName name="mio_foglio_2x50" localSheetId="8">#REF!</definedName>
    <definedName name="mio_foglio_2x50" localSheetId="9">#REF!</definedName>
    <definedName name="mio_foglio_2x50" localSheetId="10">#REF!</definedName>
    <definedName name="mio_foglio_2x50" localSheetId="16">#REF!</definedName>
    <definedName name="mio_foglio_2x50" localSheetId="17">#REF!</definedName>
    <definedName name="mio_foglio_2x50" localSheetId="13">#REF!</definedName>
    <definedName name="mio_foglio_2x50" localSheetId="14">#REF!</definedName>
    <definedName name="mio_foglio_2x50" localSheetId="15">#REF!</definedName>
    <definedName name="mio_foglio_2x50" localSheetId="12">#REF!</definedName>
    <definedName name="mio_foglio_2x50" localSheetId="19">#REF!</definedName>
    <definedName name="mio_foglio_2x50" localSheetId="18">#REF!</definedName>
    <definedName name="mio_foglio_2x50" localSheetId="1">#REF!</definedName>
    <definedName name="mio_foglio_2x50" localSheetId="2">#REF!</definedName>
    <definedName name="mio_foglio_2x50" localSheetId="3">#REF!</definedName>
    <definedName name="mio_foglio_2x50" localSheetId="11">#REF!</definedName>
    <definedName name="mio_foglio_2x50">#REF!</definedName>
    <definedName name="MIO_FOGLIO2" localSheetId="4">#REF!</definedName>
    <definedName name="MIO_FOGLIO2" localSheetId="5">#REF!</definedName>
    <definedName name="MIO_FOGLIO2" localSheetId="6">#REF!</definedName>
    <definedName name="MIO_FOGLIO2" localSheetId="7">#REF!</definedName>
    <definedName name="MIO_FOGLIO2" localSheetId="8">#REF!</definedName>
    <definedName name="MIO_FOGLIO2" localSheetId="9">#REF!</definedName>
    <definedName name="MIO_FOGLIO2" localSheetId="10">#REF!</definedName>
    <definedName name="MIO_FOGLIO2" localSheetId="16">#REF!</definedName>
    <definedName name="MIO_FOGLIO2" localSheetId="17">#REF!</definedName>
    <definedName name="MIO_FOGLIO2" localSheetId="13">#REF!</definedName>
    <definedName name="MIO_FOGLIO2" localSheetId="14">#REF!</definedName>
    <definedName name="MIO_FOGLIO2" localSheetId="15">#REF!</definedName>
    <definedName name="MIO_FOGLIO2" localSheetId="12">#REF!</definedName>
    <definedName name="MIO_FOGLIO2" localSheetId="19">#REF!</definedName>
    <definedName name="MIO_FOGLIO2" localSheetId="18">#REF!</definedName>
    <definedName name="MIO_FOGLIO2" localSheetId="1">#REF!</definedName>
    <definedName name="MIO_FOGLIO2" localSheetId="2">#REF!</definedName>
    <definedName name="MIO_FOGLIO2" localSheetId="3">#REF!</definedName>
    <definedName name="MIO_FOGLIO2" localSheetId="11">#REF!</definedName>
    <definedName name="MIO_FOGLIO2">#REF!</definedName>
    <definedName name="MIRRIV1" localSheetId="4">#REF!</definedName>
    <definedName name="MIRRIV1" localSheetId="5">#REF!</definedName>
    <definedName name="MIRRIV1" localSheetId="6">#REF!</definedName>
    <definedName name="MIRRIV1" localSheetId="7">#REF!</definedName>
    <definedName name="MIRRIV1" localSheetId="8">#REF!</definedName>
    <definedName name="MIRRIV1" localSheetId="9">#REF!</definedName>
    <definedName name="MIRRIV1" localSheetId="10">#REF!</definedName>
    <definedName name="MIRRIV1" localSheetId="16">#REF!</definedName>
    <definedName name="MIRRIV1" localSheetId="17">#REF!</definedName>
    <definedName name="MIRRIV1" localSheetId="13">#REF!</definedName>
    <definedName name="MIRRIV1" localSheetId="14">#REF!</definedName>
    <definedName name="MIRRIV1" localSheetId="15">#REF!</definedName>
    <definedName name="MIRRIV1" localSheetId="12">#REF!</definedName>
    <definedName name="MIRRIV1" localSheetId="19">#REF!</definedName>
    <definedName name="MIRRIV1" localSheetId="18">#REF!</definedName>
    <definedName name="MIRRIV1" localSheetId="1">#REF!</definedName>
    <definedName name="MIRRIV1" localSheetId="2">#REF!</definedName>
    <definedName name="MIRRIV1" localSheetId="3">#REF!</definedName>
    <definedName name="MIRRIV1" localSheetId="11">#REF!</definedName>
    <definedName name="MIRRIV1">#REF!</definedName>
    <definedName name="MIRRIV2" localSheetId="4">#REF!</definedName>
    <definedName name="MIRRIV2" localSheetId="5">#REF!</definedName>
    <definedName name="MIRRIV2" localSheetId="6">#REF!</definedName>
    <definedName name="MIRRIV2" localSheetId="7">#REF!</definedName>
    <definedName name="MIRRIV2" localSheetId="8">#REF!</definedName>
    <definedName name="MIRRIV2" localSheetId="9">#REF!</definedName>
    <definedName name="MIRRIV2" localSheetId="10">#REF!</definedName>
    <definedName name="MIRRIV2" localSheetId="16">#REF!</definedName>
    <definedName name="MIRRIV2" localSheetId="17">#REF!</definedName>
    <definedName name="MIRRIV2" localSheetId="13">#REF!</definedName>
    <definedName name="MIRRIV2" localSheetId="14">#REF!</definedName>
    <definedName name="MIRRIV2" localSheetId="15">#REF!</definedName>
    <definedName name="MIRRIV2" localSheetId="12">#REF!</definedName>
    <definedName name="MIRRIV2" localSheetId="19">#REF!</definedName>
    <definedName name="MIRRIV2" localSheetId="18">#REF!</definedName>
    <definedName name="MIRRIV2" localSheetId="1">#REF!</definedName>
    <definedName name="MIRRIV2" localSheetId="2">#REF!</definedName>
    <definedName name="MIRRIV2" localSheetId="3">#REF!</definedName>
    <definedName name="MIRRIV2" localSheetId="11">#REF!</definedName>
    <definedName name="MIRRIV2">#REF!</definedName>
    <definedName name="MIT_01">[17]Panda!$T$153</definedName>
    <definedName name="MIT_02">[17]Panda!$U$153</definedName>
    <definedName name="MIT_03">[17]Panda!$V$153</definedName>
    <definedName name="MIT_04">[17]Panda!$W$153</definedName>
    <definedName name="MIT_05">[17]Panda!$X$153</definedName>
    <definedName name="MIT_06">[17]Panda!$Y$153</definedName>
    <definedName name="MIT_07">[17]Panda!$Z$153</definedName>
    <definedName name="MIT_09">[17]Panda!$AB$153</definedName>
    <definedName name="MIT_10">[17]Panda!$AC$153</definedName>
    <definedName name="MIT_11">[17]Panda!$AD$153</definedName>
    <definedName name="MIT_12">[17]Panda!$AE$153</definedName>
    <definedName name="MIX" localSheetId="4">#REF!</definedName>
    <definedName name="MIX" localSheetId="5">#REF!</definedName>
    <definedName name="MIX" localSheetId="6">#REF!</definedName>
    <definedName name="MIX" localSheetId="7">#REF!</definedName>
    <definedName name="MIX" localSheetId="8">#REF!</definedName>
    <definedName name="MIX" localSheetId="9">#REF!</definedName>
    <definedName name="MIX" localSheetId="10">#REF!</definedName>
    <definedName name="MIX" localSheetId="16">#REF!</definedName>
    <definedName name="MIX" localSheetId="17">#REF!</definedName>
    <definedName name="MIX" localSheetId="13">#REF!</definedName>
    <definedName name="MIX" localSheetId="14">#REF!</definedName>
    <definedName name="MIX" localSheetId="15">#REF!</definedName>
    <definedName name="MIX" localSheetId="12">#REF!</definedName>
    <definedName name="MIX" localSheetId="19">#REF!</definedName>
    <definedName name="MIX" localSheetId="18">#REF!</definedName>
    <definedName name="MIX" localSheetId="1">#REF!</definedName>
    <definedName name="MIX" localSheetId="2">#REF!</definedName>
    <definedName name="MIX" localSheetId="3">#REF!</definedName>
    <definedName name="MIX" localSheetId="11">#REF!</definedName>
    <definedName name="MIX">#REF!</definedName>
    <definedName name="MixPerc" localSheetId="4">#REF!</definedName>
    <definedName name="MixPerc" localSheetId="5">#REF!</definedName>
    <definedName name="MixPerc" localSheetId="6">#REF!</definedName>
    <definedName name="MixPerc" localSheetId="7">#REF!</definedName>
    <definedName name="MixPerc" localSheetId="8">#REF!</definedName>
    <definedName name="MixPerc" localSheetId="9">#REF!</definedName>
    <definedName name="MixPerc" localSheetId="10">#REF!</definedName>
    <definedName name="MixPerc" localSheetId="16">#REF!</definedName>
    <definedName name="MixPerc" localSheetId="17">#REF!</definedName>
    <definedName name="MixPerc" localSheetId="13">#REF!</definedName>
    <definedName name="MixPerc" localSheetId="14">#REF!</definedName>
    <definedName name="MixPerc" localSheetId="15">#REF!</definedName>
    <definedName name="MixPerc" localSheetId="12">#REF!</definedName>
    <definedName name="MixPerc" localSheetId="19">#REF!</definedName>
    <definedName name="MixPerc" localSheetId="18">#REF!</definedName>
    <definedName name="MixPerc" localSheetId="1">#REF!</definedName>
    <definedName name="MixPerc" localSheetId="2">#REF!</definedName>
    <definedName name="MixPerc" localSheetId="3">#REF!</definedName>
    <definedName name="MixPerc" localSheetId="11">#REF!</definedName>
    <definedName name="MixPerc">#REF!</definedName>
    <definedName name="MixQta" localSheetId="4">#REF!</definedName>
    <definedName name="MixQta" localSheetId="5">#REF!</definedName>
    <definedName name="MixQta" localSheetId="6">#REF!</definedName>
    <definedName name="MixQta" localSheetId="7">#REF!</definedName>
    <definedName name="MixQta" localSheetId="8">#REF!</definedName>
    <definedName name="MixQta" localSheetId="9">#REF!</definedName>
    <definedName name="MixQta" localSheetId="10">#REF!</definedName>
    <definedName name="MixQta" localSheetId="16">#REF!</definedName>
    <definedName name="MixQta" localSheetId="17">#REF!</definedName>
    <definedName name="MixQta" localSheetId="13">#REF!</definedName>
    <definedName name="MixQta" localSheetId="14">#REF!</definedName>
    <definedName name="MixQta" localSheetId="15">#REF!</definedName>
    <definedName name="MixQta" localSheetId="12">#REF!</definedName>
    <definedName name="MixQta" localSheetId="19">#REF!</definedName>
    <definedName name="MixQta" localSheetId="18">#REF!</definedName>
    <definedName name="MixQta" localSheetId="1">#REF!</definedName>
    <definedName name="MixQta" localSheetId="2">#REF!</definedName>
    <definedName name="MixQta" localSheetId="3">#REF!</definedName>
    <definedName name="MixQta" localSheetId="11">#REF!</definedName>
    <definedName name="MixQta">#REF!</definedName>
    <definedName name="MLMENS" localSheetId="4">#REF!</definedName>
    <definedName name="MLMENS" localSheetId="5">#REF!</definedName>
    <definedName name="MLMENS" localSheetId="6">#REF!</definedName>
    <definedName name="MLMENS" localSheetId="7">#REF!</definedName>
    <definedName name="MLMENS" localSheetId="8">#REF!</definedName>
    <definedName name="MLMENS" localSheetId="9">#REF!</definedName>
    <definedName name="MLMENS" localSheetId="10">#REF!</definedName>
    <definedName name="MLMENS" localSheetId="16">#REF!</definedName>
    <definedName name="MLMENS" localSheetId="17">#REF!</definedName>
    <definedName name="MLMENS" localSheetId="13">#REF!</definedName>
    <definedName name="MLMENS" localSheetId="14">#REF!</definedName>
    <definedName name="MLMENS" localSheetId="15">#REF!</definedName>
    <definedName name="MLMENS" localSheetId="12">#REF!</definedName>
    <definedName name="MLMENS" localSheetId="19">#REF!</definedName>
    <definedName name="MLMENS" localSheetId="18">#REF!</definedName>
    <definedName name="MLMENS" localSheetId="1">#REF!</definedName>
    <definedName name="MLMENS" localSheetId="2">#REF!</definedName>
    <definedName name="MLMENS" localSheetId="3">#REF!</definedName>
    <definedName name="MLMENS" localSheetId="11">#REF!</definedName>
    <definedName name="MLMENS">#REF!</definedName>
    <definedName name="MM" localSheetId="4">#REF!</definedName>
    <definedName name="MM" localSheetId="5">#REF!</definedName>
    <definedName name="MM" localSheetId="6">#REF!</definedName>
    <definedName name="MM" localSheetId="7">#REF!</definedName>
    <definedName name="MM" localSheetId="8">#REF!</definedName>
    <definedName name="MM" localSheetId="9">#REF!</definedName>
    <definedName name="MM" localSheetId="10">#REF!</definedName>
    <definedName name="MM" localSheetId="16">#REF!</definedName>
    <definedName name="MM" localSheetId="17">#REF!</definedName>
    <definedName name="MM" localSheetId="13">#REF!</definedName>
    <definedName name="MM" localSheetId="14">#REF!</definedName>
    <definedName name="MM" localSheetId="15">#REF!</definedName>
    <definedName name="MM" localSheetId="12">#REF!</definedName>
    <definedName name="MM" localSheetId="19">#REF!</definedName>
    <definedName name="MM" localSheetId="18">#REF!</definedName>
    <definedName name="MM" localSheetId="1">#REF!</definedName>
    <definedName name="MM" localSheetId="2">#REF!</definedName>
    <definedName name="MM" localSheetId="3">#REF!</definedName>
    <definedName name="MM" localSheetId="11">#REF!</definedName>
    <definedName name="MM">#REF!</definedName>
    <definedName name="mmm" localSheetId="4">#N/A</definedName>
    <definedName name="mmm" localSheetId="5">#N/A</definedName>
    <definedName name="mmm" localSheetId="6">#N/A</definedName>
    <definedName name="mmm" localSheetId="7">#N/A</definedName>
    <definedName name="mmm" localSheetId="8">#N/A</definedName>
    <definedName name="mmm" localSheetId="9">#N/A</definedName>
    <definedName name="mmm" localSheetId="10">#N/A</definedName>
    <definedName name="mmm" localSheetId="16">#N/A</definedName>
    <definedName name="mmm" localSheetId="17">#N/A</definedName>
    <definedName name="mmm" localSheetId="13">#N/A</definedName>
    <definedName name="mmm" localSheetId="14">#N/A</definedName>
    <definedName name="mmm" localSheetId="15">#N/A</definedName>
    <definedName name="mmm" localSheetId="12">#N/A</definedName>
    <definedName name="mmm" localSheetId="19">#N/A</definedName>
    <definedName name="mmm" localSheetId="18">#N/A</definedName>
    <definedName name="mmm" localSheetId="1">'FIAT PANDA VAN'!mmm</definedName>
    <definedName name="mmm" localSheetId="11">'TALENTO VAN E6D'!mmm</definedName>
    <definedName name="mmm">[0]!mmm</definedName>
    <definedName name="mmmm" localSheetId="4" hidden="1">{"'OBT_6M_30_6'!$S$1:$AE$53"}</definedName>
    <definedName name="mmmm" localSheetId="5" hidden="1">{"'OBT_6M_30_6'!$S$1:$AE$53"}</definedName>
    <definedName name="mmmm" localSheetId="6" hidden="1">{"'OBT_6M_30_6'!$S$1:$AE$53"}</definedName>
    <definedName name="mmmm" localSheetId="7" hidden="1">{"'OBT_6M_30_6'!$S$1:$AE$53"}</definedName>
    <definedName name="mmmm" localSheetId="8" hidden="1">{"'OBT_6M_30_6'!$S$1:$AE$53"}</definedName>
    <definedName name="mmmm" localSheetId="9" hidden="1">{"'OBT_6M_30_6'!$S$1:$AE$53"}</definedName>
    <definedName name="mmmm" localSheetId="10" hidden="1">{"'OBT_6M_30_6'!$S$1:$AE$53"}</definedName>
    <definedName name="mmmm" localSheetId="16" hidden="1">{"'OBT_6M_30_6'!$S$1:$AE$53"}</definedName>
    <definedName name="mmmm" localSheetId="17" hidden="1">{"'OBT_6M_30_6'!$S$1:$AE$53"}</definedName>
    <definedName name="mmmm" localSheetId="13" hidden="1">{"'OBT_6M_30_6'!$S$1:$AE$53"}</definedName>
    <definedName name="mmmm" localSheetId="14" hidden="1">{"'OBT_6M_30_6'!$S$1:$AE$53"}</definedName>
    <definedName name="mmmm" localSheetId="15" hidden="1">{"'OBT_6M_30_6'!$S$1:$AE$53"}</definedName>
    <definedName name="mmmm" localSheetId="12" hidden="1">{"'OBT_6M_30_6'!$S$1:$AE$53"}</definedName>
    <definedName name="mmmm" localSheetId="19" hidden="1">{"'OBT_6M_30_6'!$S$1:$AE$53"}</definedName>
    <definedName name="mmmm" localSheetId="18" hidden="1">{"'OBT_6M_30_6'!$S$1:$AE$53"}</definedName>
    <definedName name="mmmm" localSheetId="1" hidden="1">{"'OBT_6M_30_6'!$S$1:$AE$53"}</definedName>
    <definedName name="mmmm" localSheetId="11" hidden="1">{"'OBT_6M_30_6'!$S$1:$AE$53"}</definedName>
    <definedName name="mmmm" hidden="1">{"'OBT_6M_30_6'!$S$1:$AE$53"}</definedName>
    <definedName name="Mo" localSheetId="4">#REF!</definedName>
    <definedName name="Mo" localSheetId="5">#REF!</definedName>
    <definedName name="Mo" localSheetId="6">#REF!</definedName>
    <definedName name="Mo" localSheetId="7">#REF!</definedName>
    <definedName name="Mo" localSheetId="8">#REF!</definedName>
    <definedName name="Mo" localSheetId="9">#REF!</definedName>
    <definedName name="Mo" localSheetId="10">#REF!</definedName>
    <definedName name="Mo" localSheetId="16">#REF!</definedName>
    <definedName name="Mo" localSheetId="17">#REF!</definedName>
    <definedName name="Mo" localSheetId="13">#REF!</definedName>
    <definedName name="Mo" localSheetId="14">#REF!</definedName>
    <definedName name="Mo" localSheetId="15">#REF!</definedName>
    <definedName name="Mo" localSheetId="12">#REF!</definedName>
    <definedName name="Mo" localSheetId="19">#REF!</definedName>
    <definedName name="Mo" localSheetId="18">#REF!</definedName>
    <definedName name="Mo" localSheetId="1">#REF!</definedName>
    <definedName name="Mo" localSheetId="2">#REF!</definedName>
    <definedName name="Mo" localSheetId="3">#REF!</definedName>
    <definedName name="Mo" localSheetId="11">#REF!</definedName>
    <definedName name="Mo">#REF!</definedName>
    <definedName name="mod" localSheetId="4">#REF!</definedName>
    <definedName name="mod" localSheetId="5">#REF!</definedName>
    <definedName name="mod" localSheetId="6">#REF!</definedName>
    <definedName name="mod" localSheetId="7">#REF!</definedName>
    <definedName name="mod" localSheetId="8">#REF!</definedName>
    <definedName name="mod" localSheetId="9">#REF!</definedName>
    <definedName name="mod" localSheetId="10">#REF!</definedName>
    <definedName name="mod" localSheetId="16">#REF!</definedName>
    <definedName name="mod" localSheetId="17">#REF!</definedName>
    <definedName name="mod" localSheetId="13">#REF!</definedName>
    <definedName name="mod" localSheetId="14">#REF!</definedName>
    <definedName name="mod" localSheetId="15">#REF!</definedName>
    <definedName name="mod" localSheetId="12">#REF!</definedName>
    <definedName name="mod" localSheetId="19">#REF!</definedName>
    <definedName name="mod" localSheetId="18">#REF!</definedName>
    <definedName name="mod" localSheetId="1">#REF!</definedName>
    <definedName name="mod" localSheetId="2">#REF!</definedName>
    <definedName name="mod" localSheetId="3">#REF!</definedName>
    <definedName name="mod" localSheetId="11">#REF!</definedName>
    <definedName name="mod">#REF!</definedName>
    <definedName name="MODF" localSheetId="4">#REF!</definedName>
    <definedName name="MODF" localSheetId="5">#REF!</definedName>
    <definedName name="MODF" localSheetId="6">#REF!</definedName>
    <definedName name="MODF" localSheetId="7">#REF!</definedName>
    <definedName name="MODF" localSheetId="8">#REF!</definedName>
    <definedName name="MODF" localSheetId="9">#REF!</definedName>
    <definedName name="MODF" localSheetId="10">#REF!</definedName>
    <definedName name="MODF" localSheetId="16">#REF!</definedName>
    <definedName name="MODF" localSheetId="17">#REF!</definedName>
    <definedName name="MODF" localSheetId="13">#REF!</definedName>
    <definedName name="MODF" localSheetId="14">#REF!</definedName>
    <definedName name="MODF" localSheetId="15">#REF!</definedName>
    <definedName name="MODF" localSheetId="12">#REF!</definedName>
    <definedName name="MODF" localSheetId="19">#REF!</definedName>
    <definedName name="MODF" localSheetId="18">#REF!</definedName>
    <definedName name="MODF" localSheetId="1">#REF!</definedName>
    <definedName name="MODF" localSheetId="2">#REF!</definedName>
    <definedName name="MODF" localSheetId="3">#REF!</definedName>
    <definedName name="MODF" localSheetId="11">#REF!</definedName>
    <definedName name="MODF">#REF!</definedName>
    <definedName name="MODIF" localSheetId="4">#REF!</definedName>
    <definedName name="MODIF" localSheetId="5">#REF!</definedName>
    <definedName name="MODIF" localSheetId="6">#REF!</definedName>
    <definedName name="MODIF" localSheetId="7">#REF!</definedName>
    <definedName name="MODIF" localSheetId="8">#REF!</definedName>
    <definedName name="MODIF" localSheetId="9">#REF!</definedName>
    <definedName name="MODIF" localSheetId="10">#REF!</definedName>
    <definedName name="MODIF" localSheetId="16">#REF!</definedName>
    <definedName name="MODIF" localSheetId="17">#REF!</definedName>
    <definedName name="MODIF" localSheetId="13">#REF!</definedName>
    <definedName name="MODIF" localSheetId="14">#REF!</definedName>
    <definedName name="MODIF" localSheetId="15">#REF!</definedName>
    <definedName name="MODIF" localSheetId="12">#REF!</definedName>
    <definedName name="MODIF" localSheetId="19">#REF!</definedName>
    <definedName name="MODIF" localSheetId="18">#REF!</definedName>
    <definedName name="MODIF" localSheetId="1">#REF!</definedName>
    <definedName name="MODIF" localSheetId="2">#REF!</definedName>
    <definedName name="MODIF" localSheetId="3">#REF!</definedName>
    <definedName name="MODIF" localSheetId="11">#REF!</definedName>
    <definedName name="MODIF">#REF!</definedName>
    <definedName name="MODO" localSheetId="4">#REF!</definedName>
    <definedName name="MODO" localSheetId="5">#REF!</definedName>
    <definedName name="MODO" localSheetId="6">#REF!</definedName>
    <definedName name="MODO" localSheetId="7">#REF!</definedName>
    <definedName name="MODO" localSheetId="8">#REF!</definedName>
    <definedName name="MODO" localSheetId="9">#REF!</definedName>
    <definedName name="MODO" localSheetId="10">#REF!</definedName>
    <definedName name="MODO" localSheetId="16">#REF!</definedName>
    <definedName name="MODO" localSheetId="17">#REF!</definedName>
    <definedName name="MODO" localSheetId="13">#REF!</definedName>
    <definedName name="MODO" localSheetId="14">#REF!</definedName>
    <definedName name="MODO" localSheetId="15">#REF!</definedName>
    <definedName name="MODO" localSheetId="12">#REF!</definedName>
    <definedName name="MODO" localSheetId="19">#REF!</definedName>
    <definedName name="MODO" localSheetId="18">#REF!</definedName>
    <definedName name="MODO" localSheetId="1">#REF!</definedName>
    <definedName name="MODO" localSheetId="2">#REF!</definedName>
    <definedName name="MODO" localSheetId="3">#REF!</definedName>
    <definedName name="MODO" localSheetId="11">#REF!</definedName>
    <definedName name="MODO">#REF!</definedName>
    <definedName name="MODV" localSheetId="4">#REF!</definedName>
    <definedName name="MODV" localSheetId="5">#REF!</definedName>
    <definedName name="MODV" localSheetId="6">#REF!</definedName>
    <definedName name="MODV" localSheetId="7">#REF!</definedName>
    <definedName name="MODV" localSheetId="8">#REF!</definedName>
    <definedName name="MODV" localSheetId="9">#REF!</definedName>
    <definedName name="MODV" localSheetId="10">#REF!</definedName>
    <definedName name="MODV" localSheetId="16">#REF!</definedName>
    <definedName name="MODV" localSheetId="17">#REF!</definedName>
    <definedName name="MODV" localSheetId="13">#REF!</definedName>
    <definedName name="MODV" localSheetId="14">#REF!</definedName>
    <definedName name="MODV" localSheetId="15">#REF!</definedName>
    <definedName name="MODV" localSheetId="12">#REF!</definedName>
    <definedName name="MODV" localSheetId="19">#REF!</definedName>
    <definedName name="MODV" localSheetId="18">#REF!</definedName>
    <definedName name="MODV" localSheetId="1">#REF!</definedName>
    <definedName name="MODV" localSheetId="2">#REF!</definedName>
    <definedName name="MODV" localSheetId="3">#REF!</definedName>
    <definedName name="MODV" localSheetId="11">#REF!</definedName>
    <definedName name="MODV">#REF!</definedName>
    <definedName name="MOLI" localSheetId="4">#REF!</definedName>
    <definedName name="MOLI" localSheetId="5">#REF!</definedName>
    <definedName name="MOLI" localSheetId="6">#REF!</definedName>
    <definedName name="MOLI" localSheetId="7">#REF!</definedName>
    <definedName name="MOLI" localSheetId="8">#REF!</definedName>
    <definedName name="MOLI" localSheetId="9">#REF!</definedName>
    <definedName name="MOLI" localSheetId="10">#REF!</definedName>
    <definedName name="MOLI" localSheetId="16">#REF!</definedName>
    <definedName name="MOLI" localSheetId="17">#REF!</definedName>
    <definedName name="MOLI" localSheetId="13">#REF!</definedName>
    <definedName name="MOLI" localSheetId="14">#REF!</definedName>
    <definedName name="MOLI" localSheetId="15">#REF!</definedName>
    <definedName name="MOLI" localSheetId="12">#REF!</definedName>
    <definedName name="MOLI" localSheetId="19">#REF!</definedName>
    <definedName name="MOLI" localSheetId="18">#REF!</definedName>
    <definedName name="MOLI" localSheetId="1">#REF!</definedName>
    <definedName name="MOLI" localSheetId="2">#REF!</definedName>
    <definedName name="MOLI" localSheetId="3">#REF!</definedName>
    <definedName name="MOLI" localSheetId="11">#REF!</definedName>
    <definedName name="MOLI">#REF!</definedName>
    <definedName name="MostraConcorrenti">[44]!MostraConcorrenti</definedName>
    <definedName name="MostraVisuale">[44]!MostraVisuale</definedName>
    <definedName name="MP">[6]MULTIPLA!$B$2</definedName>
    <definedName name="MT_188" localSheetId="4">#REF!</definedName>
    <definedName name="MT_188" localSheetId="5">#REF!</definedName>
    <definedName name="MT_188" localSheetId="6">#REF!</definedName>
    <definedName name="MT_188" localSheetId="7">#REF!</definedName>
    <definedName name="MT_188" localSheetId="8">#REF!</definedName>
    <definedName name="MT_188" localSheetId="9">#REF!</definedName>
    <definedName name="MT_188" localSheetId="10">#REF!</definedName>
    <definedName name="MT_188" localSheetId="16">#REF!</definedName>
    <definedName name="MT_188" localSheetId="17">#REF!</definedName>
    <definedName name="MT_188" localSheetId="13">#REF!</definedName>
    <definedName name="MT_188" localSheetId="14">#REF!</definedName>
    <definedName name="MT_188" localSheetId="15">#REF!</definedName>
    <definedName name="MT_188" localSheetId="12">#REF!</definedName>
    <definedName name="MT_188" localSheetId="19">#REF!</definedName>
    <definedName name="MT_188" localSheetId="18">#REF!</definedName>
    <definedName name="MT_188" localSheetId="1">#REF!</definedName>
    <definedName name="MT_188" localSheetId="2">#REF!</definedName>
    <definedName name="MT_188" localSheetId="3">#REF!</definedName>
    <definedName name="MT_188" localSheetId="11">#REF!</definedName>
    <definedName name="MT_188">#REF!</definedName>
    <definedName name="MTD" localSheetId="4">#REF!</definedName>
    <definedName name="MTD" localSheetId="5">#REF!</definedName>
    <definedName name="MTD" localSheetId="6">#REF!</definedName>
    <definedName name="MTD" localSheetId="7">#REF!</definedName>
    <definedName name="MTD" localSheetId="8">#REF!</definedName>
    <definedName name="MTD" localSheetId="9">#REF!</definedName>
    <definedName name="MTD" localSheetId="10">#REF!</definedName>
    <definedName name="MTD" localSheetId="16">#REF!</definedName>
    <definedName name="MTD" localSheetId="17">#REF!</definedName>
    <definedName name="MTD" localSheetId="13">#REF!</definedName>
    <definedName name="MTD" localSheetId="14">#REF!</definedName>
    <definedName name="MTD" localSheetId="15">#REF!</definedName>
    <definedName name="MTD" localSheetId="12">#REF!</definedName>
    <definedName name="MTD" localSheetId="19">#REF!</definedName>
    <definedName name="MTD" localSheetId="18">#REF!</definedName>
    <definedName name="MTD" localSheetId="1">#REF!</definedName>
    <definedName name="MTD" localSheetId="2">#REF!</definedName>
    <definedName name="MTD" localSheetId="3">#REF!</definedName>
    <definedName name="MTD" localSheetId="11">#REF!</definedName>
    <definedName name="MTD">#REF!</definedName>
    <definedName name="MTM" localSheetId="4">#REF!</definedName>
    <definedName name="MTM" localSheetId="5">#REF!</definedName>
    <definedName name="MTM" localSheetId="6">#REF!</definedName>
    <definedName name="MTM" localSheetId="7">#REF!</definedName>
    <definedName name="MTM" localSheetId="8">#REF!</definedName>
    <definedName name="MTM" localSheetId="9">#REF!</definedName>
    <definedName name="MTM" localSheetId="10">#REF!</definedName>
    <definedName name="MTM" localSheetId="16">#REF!</definedName>
    <definedName name="MTM" localSheetId="17">#REF!</definedName>
    <definedName name="MTM" localSheetId="13">#REF!</definedName>
    <definedName name="MTM" localSheetId="14">#REF!</definedName>
    <definedName name="MTM" localSheetId="15">#REF!</definedName>
    <definedName name="MTM" localSheetId="12">#REF!</definedName>
    <definedName name="MTM" localSheetId="19">#REF!</definedName>
    <definedName name="MTM" localSheetId="18">#REF!</definedName>
    <definedName name="MTM" localSheetId="1">#REF!</definedName>
    <definedName name="MTM" localSheetId="2">#REF!</definedName>
    <definedName name="MTM" localSheetId="3">#REF!</definedName>
    <definedName name="MTM" localSheetId="11">#REF!</definedName>
    <definedName name="MTM">#REF!</definedName>
    <definedName name="MTTT1" localSheetId="4">#REF!</definedName>
    <definedName name="MTTT1" localSheetId="5">#REF!</definedName>
    <definedName name="MTTT1" localSheetId="6">#REF!</definedName>
    <definedName name="MTTT1" localSheetId="7">#REF!</definedName>
    <definedName name="MTTT1" localSheetId="8">#REF!</definedName>
    <definedName name="MTTT1" localSheetId="9">#REF!</definedName>
    <definedName name="MTTT1" localSheetId="10">#REF!</definedName>
    <definedName name="MTTT1" localSheetId="16">#REF!</definedName>
    <definedName name="MTTT1" localSheetId="17">#REF!</definedName>
    <definedName name="MTTT1" localSheetId="13">#REF!</definedName>
    <definedName name="MTTT1" localSheetId="14">#REF!</definedName>
    <definedName name="MTTT1" localSheetId="15">#REF!</definedName>
    <definedName name="MTTT1" localSheetId="12">#REF!</definedName>
    <definedName name="MTTT1" localSheetId="19">#REF!</definedName>
    <definedName name="MTTT1" localSheetId="18">#REF!</definedName>
    <definedName name="MTTT1" localSheetId="1">#REF!</definedName>
    <definedName name="MTTT1" localSheetId="2">#REF!</definedName>
    <definedName name="MTTT1" localSheetId="3">#REF!</definedName>
    <definedName name="MTTT1" localSheetId="11">#REF!</definedName>
    <definedName name="MTTT1">#REF!</definedName>
    <definedName name="MULTIPLA" localSheetId="4">'[7]PO 2002 Dettaglio 843'!#REF!</definedName>
    <definedName name="MULTIPLA" localSheetId="5">'[7]PO 2002 Dettaglio 843'!#REF!</definedName>
    <definedName name="MULTIPLA" localSheetId="6">'[7]PO 2002 Dettaglio 843'!#REF!</definedName>
    <definedName name="MULTIPLA" localSheetId="7">'[7]PO 2002 Dettaglio 843'!#REF!</definedName>
    <definedName name="MULTIPLA" localSheetId="8">'[7]PO 2002 Dettaglio 843'!#REF!</definedName>
    <definedName name="MULTIPLA" localSheetId="9">'[7]PO 2002 Dettaglio 843'!#REF!</definedName>
    <definedName name="MULTIPLA" localSheetId="10">'[7]PO 2002 Dettaglio 843'!#REF!</definedName>
    <definedName name="MULTIPLA" localSheetId="16">'[7]PO 2002 Dettaglio 843'!#REF!</definedName>
    <definedName name="MULTIPLA" localSheetId="17">'[7]PO 2002 Dettaglio 843'!#REF!</definedName>
    <definedName name="MULTIPLA" localSheetId="13">'[7]PO 2002 Dettaglio 843'!#REF!</definedName>
    <definedName name="MULTIPLA" localSheetId="14">'[7]PO 2002 Dettaglio 843'!#REF!</definedName>
    <definedName name="MULTIPLA" localSheetId="15">'[7]PO 2002 Dettaglio 843'!#REF!</definedName>
    <definedName name="MULTIPLA" localSheetId="12">'[7]PO 2002 Dettaglio 843'!#REF!</definedName>
    <definedName name="MULTIPLA" localSheetId="19">'[7]PO 2002 Dettaglio 843'!#REF!</definedName>
    <definedName name="MULTIPLA" localSheetId="18">'[7]PO 2002 Dettaglio 843'!#REF!</definedName>
    <definedName name="MULTIPLA" localSheetId="1">'[7]PO 2002 Dettaglio 843'!#REF!</definedName>
    <definedName name="MULTIPLA" localSheetId="2">'[7]PO 2002 Dettaglio 843'!#REF!</definedName>
    <definedName name="MULTIPLA" localSheetId="3">'[7]PO 2002 Dettaglio 843'!#REF!</definedName>
    <definedName name="MULTIPLA" localSheetId="11">'[7]PO 2002 Dettaglio 843'!#REF!</definedName>
    <definedName name="MULTIPLA">'[7]PO 2002 Dettaglio 843'!#REF!</definedName>
    <definedName name="Multipla_bi_power" localSheetId="4">[42]MULTIPLA!#REF!</definedName>
    <definedName name="Multipla_bi_power" localSheetId="5">[42]MULTIPLA!#REF!</definedName>
    <definedName name="Multipla_bi_power" localSheetId="6">[42]MULTIPLA!#REF!</definedName>
    <definedName name="Multipla_bi_power" localSheetId="7">[42]MULTIPLA!#REF!</definedName>
    <definedName name="Multipla_bi_power" localSheetId="8">[42]MULTIPLA!#REF!</definedName>
    <definedName name="Multipla_bi_power" localSheetId="9">[42]MULTIPLA!#REF!</definedName>
    <definedName name="Multipla_bi_power" localSheetId="10">[42]MULTIPLA!#REF!</definedName>
    <definedName name="Multipla_bi_power" localSheetId="16">[42]MULTIPLA!#REF!</definedName>
    <definedName name="Multipla_bi_power" localSheetId="17">[42]MULTIPLA!#REF!</definedName>
    <definedName name="Multipla_bi_power" localSheetId="13">[42]MULTIPLA!#REF!</definedName>
    <definedName name="Multipla_bi_power" localSheetId="14">[42]MULTIPLA!#REF!</definedName>
    <definedName name="Multipla_bi_power" localSheetId="15">[42]MULTIPLA!#REF!</definedName>
    <definedName name="Multipla_bi_power" localSheetId="12">[42]MULTIPLA!#REF!</definedName>
    <definedName name="Multipla_bi_power" localSheetId="19">[42]MULTIPLA!#REF!</definedName>
    <definedName name="Multipla_bi_power" localSheetId="18">[42]MULTIPLA!#REF!</definedName>
    <definedName name="Multipla_bi_power" localSheetId="1">[42]MULTIPLA!#REF!</definedName>
    <definedName name="Multipla_bi_power" localSheetId="2">[42]MULTIPLA!#REF!</definedName>
    <definedName name="Multipla_bi_power" localSheetId="3">[42]MULTIPLA!#REF!</definedName>
    <definedName name="Multipla_bi_power" localSheetId="11">[42]MULTIPLA!#REF!</definedName>
    <definedName name="Multipla_bi_power">[42]MULTIPLA!#REF!</definedName>
    <definedName name="MULTIPLA2001" localSheetId="4">'[7]PO 2002 Dettaglio 843'!#REF!</definedName>
    <definedName name="MULTIPLA2001" localSheetId="5">'[7]PO 2002 Dettaglio 843'!#REF!</definedName>
    <definedName name="MULTIPLA2001" localSheetId="6">'[7]PO 2002 Dettaglio 843'!#REF!</definedName>
    <definedName name="MULTIPLA2001" localSheetId="7">'[7]PO 2002 Dettaglio 843'!#REF!</definedName>
    <definedName name="MULTIPLA2001" localSheetId="8">'[7]PO 2002 Dettaglio 843'!#REF!</definedName>
    <definedName name="MULTIPLA2001" localSheetId="9">'[7]PO 2002 Dettaglio 843'!#REF!</definedName>
    <definedName name="MULTIPLA2001" localSheetId="10">'[7]PO 2002 Dettaglio 843'!#REF!</definedName>
    <definedName name="MULTIPLA2001" localSheetId="16">'[7]PO 2002 Dettaglio 843'!#REF!</definedName>
    <definedName name="MULTIPLA2001" localSheetId="17">'[7]PO 2002 Dettaglio 843'!#REF!</definedName>
    <definedName name="MULTIPLA2001" localSheetId="13">'[7]PO 2002 Dettaglio 843'!#REF!</definedName>
    <definedName name="MULTIPLA2001" localSheetId="14">'[7]PO 2002 Dettaglio 843'!#REF!</definedName>
    <definedName name="MULTIPLA2001" localSheetId="15">'[7]PO 2002 Dettaglio 843'!#REF!</definedName>
    <definedName name="MULTIPLA2001" localSheetId="12">'[7]PO 2002 Dettaglio 843'!#REF!</definedName>
    <definedName name="MULTIPLA2001" localSheetId="19">'[7]PO 2002 Dettaglio 843'!#REF!</definedName>
    <definedName name="MULTIPLA2001" localSheetId="18">'[7]PO 2002 Dettaglio 843'!#REF!</definedName>
    <definedName name="MULTIPLA2001" localSheetId="1">'[7]PO 2002 Dettaglio 843'!#REF!</definedName>
    <definedName name="MULTIPLA2001" localSheetId="2">'[7]PO 2002 Dettaglio 843'!#REF!</definedName>
    <definedName name="MULTIPLA2001" localSheetId="3">'[7]PO 2002 Dettaglio 843'!#REF!</definedName>
    <definedName name="MULTIPLA2001" localSheetId="11">'[7]PO 2002 Dettaglio 843'!#REF!</definedName>
    <definedName name="MULTIPLA2001">'[7]PO 2002 Dettaglio 843'!#REF!</definedName>
    <definedName name="MULTIPLA3" localSheetId="4">'[7]PO 2002 Dettaglio 843'!#REF!</definedName>
    <definedName name="MULTIPLA3" localSheetId="5">'[7]PO 2002 Dettaglio 843'!#REF!</definedName>
    <definedName name="MULTIPLA3" localSheetId="6">'[7]PO 2002 Dettaglio 843'!#REF!</definedName>
    <definedName name="MULTIPLA3" localSheetId="7">'[7]PO 2002 Dettaglio 843'!#REF!</definedName>
    <definedName name="MULTIPLA3" localSheetId="8">'[7]PO 2002 Dettaglio 843'!#REF!</definedName>
    <definedName name="MULTIPLA3" localSheetId="9">'[7]PO 2002 Dettaglio 843'!#REF!</definedName>
    <definedName name="MULTIPLA3" localSheetId="10">'[7]PO 2002 Dettaglio 843'!#REF!</definedName>
    <definedName name="MULTIPLA3" localSheetId="16">'[7]PO 2002 Dettaglio 843'!#REF!</definedName>
    <definedName name="MULTIPLA3" localSheetId="17">'[7]PO 2002 Dettaglio 843'!#REF!</definedName>
    <definedName name="MULTIPLA3" localSheetId="13">'[7]PO 2002 Dettaglio 843'!#REF!</definedName>
    <definedName name="MULTIPLA3" localSheetId="14">'[7]PO 2002 Dettaglio 843'!#REF!</definedName>
    <definedName name="MULTIPLA3" localSheetId="15">'[7]PO 2002 Dettaglio 843'!#REF!</definedName>
    <definedName name="MULTIPLA3" localSheetId="12">'[7]PO 2002 Dettaglio 843'!#REF!</definedName>
    <definedName name="MULTIPLA3" localSheetId="19">'[7]PO 2002 Dettaglio 843'!#REF!</definedName>
    <definedName name="MULTIPLA3" localSheetId="18">'[7]PO 2002 Dettaglio 843'!#REF!</definedName>
    <definedName name="MULTIPLA3" localSheetId="1">'[7]PO 2002 Dettaglio 843'!#REF!</definedName>
    <definedName name="MULTIPLA3" localSheetId="2">'[7]PO 2002 Dettaglio 843'!#REF!</definedName>
    <definedName name="MULTIPLA3" localSheetId="3">'[7]PO 2002 Dettaglio 843'!#REF!</definedName>
    <definedName name="MULTIPLA3" localSheetId="11">'[7]PO 2002 Dettaglio 843'!#REF!</definedName>
    <definedName name="MULTIPLA3">'[7]PO 2002 Dettaglio 843'!#REF!</definedName>
    <definedName name="N" localSheetId="4">[45]CL2!#REF!</definedName>
    <definedName name="N" localSheetId="5">[45]CL2!#REF!</definedName>
    <definedName name="N" localSheetId="6">[45]CL2!#REF!</definedName>
    <definedName name="N" localSheetId="7">[45]CL2!#REF!</definedName>
    <definedName name="N" localSheetId="8">[45]CL2!#REF!</definedName>
    <definedName name="N" localSheetId="9">[45]CL2!#REF!</definedName>
    <definedName name="N" localSheetId="10">[45]CL2!#REF!</definedName>
    <definedName name="N" localSheetId="16">[45]CL2!#REF!</definedName>
    <definedName name="N" localSheetId="17">[45]CL2!#REF!</definedName>
    <definedName name="N" localSheetId="13">[45]CL2!#REF!</definedName>
    <definedName name="N" localSheetId="14">[45]CL2!#REF!</definedName>
    <definedName name="N" localSheetId="15">[45]CL2!#REF!</definedName>
    <definedName name="N" localSheetId="12">[45]CL2!#REF!</definedName>
    <definedName name="N" localSheetId="19">[45]CL2!#REF!</definedName>
    <definedName name="N" localSheetId="18">[45]CL2!#REF!</definedName>
    <definedName name="N" localSheetId="1">[45]CL2!#REF!</definedName>
    <definedName name="N" localSheetId="2">[45]CL2!#REF!</definedName>
    <definedName name="N" localSheetId="3">[45]CL2!#REF!</definedName>
    <definedName name="N" localSheetId="11">[45]CL2!#REF!</definedName>
    <definedName name="N">[45]CL2!#REF!</definedName>
    <definedName name="n_3" localSheetId="4">#REF!</definedName>
    <definedName name="n_3" localSheetId="5">#REF!</definedName>
    <definedName name="n_3" localSheetId="6">#REF!</definedName>
    <definedName name="n_3" localSheetId="7">#REF!</definedName>
    <definedName name="n_3" localSheetId="8">#REF!</definedName>
    <definedName name="n_3" localSheetId="9">#REF!</definedName>
    <definedName name="n_3" localSheetId="10">#REF!</definedName>
    <definedName name="n_3" localSheetId="16">#REF!</definedName>
    <definedName name="n_3" localSheetId="17">#REF!</definedName>
    <definedName name="n_3" localSheetId="13">#REF!</definedName>
    <definedName name="n_3" localSheetId="14">#REF!</definedName>
    <definedName name="n_3" localSheetId="15">#REF!</definedName>
    <definedName name="n_3" localSheetId="12">#REF!</definedName>
    <definedName name="n_3" localSheetId="19">#REF!</definedName>
    <definedName name="n_3" localSheetId="18">#REF!</definedName>
    <definedName name="n_3" localSheetId="1">#REF!</definedName>
    <definedName name="n_3" localSheetId="2">#REF!</definedName>
    <definedName name="n_3" localSheetId="3">#REF!</definedName>
    <definedName name="n_3" localSheetId="11">#REF!</definedName>
    <definedName name="n_3">#REF!</definedName>
    <definedName name="n_4" localSheetId="4">#REF!</definedName>
    <definedName name="n_4" localSheetId="5">#REF!</definedName>
    <definedName name="n_4" localSheetId="6">#REF!</definedName>
    <definedName name="n_4" localSheetId="7">#REF!</definedName>
    <definedName name="n_4" localSheetId="8">#REF!</definedName>
    <definedName name="n_4" localSheetId="9">#REF!</definedName>
    <definedName name="n_4" localSheetId="10">#REF!</definedName>
    <definedName name="n_4" localSheetId="16">#REF!</definedName>
    <definedName name="n_4" localSheetId="17">#REF!</definedName>
    <definedName name="n_4" localSheetId="13">#REF!</definedName>
    <definedName name="n_4" localSheetId="14">#REF!</definedName>
    <definedName name="n_4" localSheetId="15">#REF!</definedName>
    <definedName name="n_4" localSheetId="12">#REF!</definedName>
    <definedName name="n_4" localSheetId="19">#REF!</definedName>
    <definedName name="n_4" localSheetId="18">#REF!</definedName>
    <definedName name="n_4" localSheetId="1">#REF!</definedName>
    <definedName name="n_4" localSheetId="2">#REF!</definedName>
    <definedName name="n_4" localSheetId="3">#REF!</definedName>
    <definedName name="n_4" localSheetId="11">#REF!</definedName>
    <definedName name="n_4">#REF!</definedName>
    <definedName name="n_5" localSheetId="4">#REF!</definedName>
    <definedName name="n_5" localSheetId="5">#REF!</definedName>
    <definedName name="n_5" localSheetId="6">#REF!</definedName>
    <definedName name="n_5" localSheetId="7">#REF!</definedName>
    <definedName name="n_5" localSheetId="8">#REF!</definedName>
    <definedName name="n_5" localSheetId="9">#REF!</definedName>
    <definedName name="n_5" localSheetId="10">#REF!</definedName>
    <definedName name="n_5" localSheetId="16">#REF!</definedName>
    <definedName name="n_5" localSheetId="17">#REF!</definedName>
    <definedName name="n_5" localSheetId="13">#REF!</definedName>
    <definedName name="n_5" localSheetId="14">#REF!</definedName>
    <definedName name="n_5" localSheetId="15">#REF!</definedName>
    <definedName name="n_5" localSheetId="12">#REF!</definedName>
    <definedName name="n_5" localSheetId="19">#REF!</definedName>
    <definedName name="n_5" localSheetId="18">#REF!</definedName>
    <definedName name="n_5" localSheetId="1">#REF!</definedName>
    <definedName name="n_5" localSheetId="2">#REF!</definedName>
    <definedName name="n_5" localSheetId="3">#REF!</definedName>
    <definedName name="n_5" localSheetId="11">#REF!</definedName>
    <definedName name="n_5">#REF!</definedName>
    <definedName name="n_6" localSheetId="4">#REF!</definedName>
    <definedName name="n_6" localSheetId="5">#REF!</definedName>
    <definedName name="n_6" localSheetId="6">#REF!</definedName>
    <definedName name="n_6" localSheetId="7">#REF!</definedName>
    <definedName name="n_6" localSheetId="8">#REF!</definedName>
    <definedName name="n_6" localSheetId="9">#REF!</definedName>
    <definedName name="n_6" localSheetId="10">#REF!</definedName>
    <definedName name="n_6" localSheetId="16">#REF!</definedName>
    <definedName name="n_6" localSheetId="17">#REF!</definedName>
    <definedName name="n_6" localSheetId="13">#REF!</definedName>
    <definedName name="n_6" localSheetId="14">#REF!</definedName>
    <definedName name="n_6" localSheetId="15">#REF!</definedName>
    <definedName name="n_6" localSheetId="12">#REF!</definedName>
    <definedName name="n_6" localSheetId="19">#REF!</definedName>
    <definedName name="n_6" localSheetId="18">#REF!</definedName>
    <definedName name="n_6" localSheetId="1">#REF!</definedName>
    <definedName name="n_6" localSheetId="2">#REF!</definedName>
    <definedName name="n_6" localSheetId="3">#REF!</definedName>
    <definedName name="n_6" localSheetId="11">#REF!</definedName>
    <definedName name="n_6">#REF!</definedName>
    <definedName name="n_7" localSheetId="4">#REF!</definedName>
    <definedName name="n_7" localSheetId="5">#REF!</definedName>
    <definedName name="n_7" localSheetId="6">#REF!</definedName>
    <definedName name="n_7" localSheetId="7">#REF!</definedName>
    <definedName name="n_7" localSheetId="8">#REF!</definedName>
    <definedName name="n_7" localSheetId="9">#REF!</definedName>
    <definedName name="n_7" localSheetId="10">#REF!</definedName>
    <definedName name="n_7" localSheetId="16">#REF!</definedName>
    <definedName name="n_7" localSheetId="17">#REF!</definedName>
    <definedName name="n_7" localSheetId="13">#REF!</definedName>
    <definedName name="n_7" localSheetId="14">#REF!</definedName>
    <definedName name="n_7" localSheetId="15">#REF!</definedName>
    <definedName name="n_7" localSheetId="12">#REF!</definedName>
    <definedName name="n_7" localSheetId="19">#REF!</definedName>
    <definedName name="n_7" localSheetId="18">#REF!</definedName>
    <definedName name="n_7" localSheetId="1">#REF!</definedName>
    <definedName name="n_7" localSheetId="2">#REF!</definedName>
    <definedName name="n_7" localSheetId="3">#REF!</definedName>
    <definedName name="n_7" localSheetId="11">#REF!</definedName>
    <definedName name="n_7">#REF!</definedName>
    <definedName name="N_IMP" localSheetId="4">'[46]bdg 159'!#REF!</definedName>
    <definedName name="N_IMP" localSheetId="5">'[46]bdg 159'!#REF!</definedName>
    <definedName name="N_IMP" localSheetId="6">'[46]bdg 159'!#REF!</definedName>
    <definedName name="N_IMP" localSheetId="7">'[46]bdg 159'!#REF!</definedName>
    <definedName name="N_IMP" localSheetId="8">'[46]bdg 159'!#REF!</definedName>
    <definedName name="N_IMP" localSheetId="9">'[46]bdg 159'!#REF!</definedName>
    <definedName name="N_IMP" localSheetId="10">'[46]bdg 159'!#REF!</definedName>
    <definedName name="N_IMP" localSheetId="16">'[46]bdg 159'!#REF!</definedName>
    <definedName name="N_IMP" localSheetId="17">'[46]bdg 159'!#REF!</definedName>
    <definedName name="N_IMP" localSheetId="13">'[46]bdg 159'!#REF!</definedName>
    <definedName name="N_IMP" localSheetId="14">'[46]bdg 159'!#REF!</definedName>
    <definedName name="N_IMP" localSheetId="15">'[46]bdg 159'!#REF!</definedName>
    <definedName name="N_IMP" localSheetId="12">'[46]bdg 159'!#REF!</definedName>
    <definedName name="N_IMP" localSheetId="19">'[46]bdg 159'!#REF!</definedName>
    <definedName name="N_IMP" localSheetId="18">'[46]bdg 159'!#REF!</definedName>
    <definedName name="N_IMP" localSheetId="1">'[46]bdg 159'!#REF!</definedName>
    <definedName name="N_IMP" localSheetId="2">'[46]bdg 159'!#REF!</definedName>
    <definedName name="N_IMP" localSheetId="3">'[46]bdg 159'!#REF!</definedName>
    <definedName name="N_IMP" localSheetId="11">'[46]bdg 159'!#REF!</definedName>
    <definedName name="N_IMP">'[46]bdg 159'!#REF!</definedName>
    <definedName name="N1_AAE" localSheetId="4">'[46]bdg 159'!#REF!</definedName>
    <definedName name="N1_AAE" localSheetId="5">'[46]bdg 159'!#REF!</definedName>
    <definedName name="N1_AAE" localSheetId="6">'[46]bdg 159'!#REF!</definedName>
    <definedName name="N1_AAE" localSheetId="7">'[46]bdg 159'!#REF!</definedName>
    <definedName name="N1_AAE" localSheetId="8">'[46]bdg 159'!#REF!</definedName>
    <definedName name="N1_AAE" localSheetId="9">'[46]bdg 159'!#REF!</definedName>
    <definedName name="N1_AAE" localSheetId="10">'[46]bdg 159'!#REF!</definedName>
    <definedName name="N1_AAE" localSheetId="16">'[46]bdg 159'!#REF!</definedName>
    <definedName name="N1_AAE" localSheetId="17">'[46]bdg 159'!#REF!</definedName>
    <definedName name="N1_AAE" localSheetId="13">'[46]bdg 159'!#REF!</definedName>
    <definedName name="N1_AAE" localSheetId="14">'[46]bdg 159'!#REF!</definedName>
    <definedName name="N1_AAE" localSheetId="15">'[46]bdg 159'!#REF!</definedName>
    <definedName name="N1_AAE" localSheetId="12">'[46]bdg 159'!#REF!</definedName>
    <definedName name="N1_AAE" localSheetId="19">'[46]bdg 159'!#REF!</definedName>
    <definedName name="N1_AAE" localSheetId="18">'[46]bdg 159'!#REF!</definedName>
    <definedName name="N1_AAE" localSheetId="1">'[46]bdg 159'!#REF!</definedName>
    <definedName name="N1_AAE" localSheetId="2">'[46]bdg 159'!#REF!</definedName>
    <definedName name="N1_AAE" localSheetId="3">'[46]bdg 159'!#REF!</definedName>
    <definedName name="N1_AAE" localSheetId="11">'[46]bdg 159'!#REF!</definedName>
    <definedName name="N1_AAE">'[46]bdg 159'!#REF!</definedName>
    <definedName name="N1_ALTRI" localSheetId="4">'[46]bdg 159'!#REF!</definedName>
    <definedName name="N1_ALTRI" localSheetId="5">'[46]bdg 159'!#REF!</definedName>
    <definedName name="N1_ALTRI" localSheetId="6">'[46]bdg 159'!#REF!</definedName>
    <definedName name="N1_ALTRI" localSheetId="7">'[46]bdg 159'!#REF!</definedName>
    <definedName name="N1_ALTRI" localSheetId="8">'[46]bdg 159'!#REF!</definedName>
    <definedName name="N1_ALTRI" localSheetId="9">'[46]bdg 159'!#REF!</definedName>
    <definedName name="N1_ALTRI" localSheetId="10">'[46]bdg 159'!#REF!</definedName>
    <definedName name="N1_ALTRI" localSheetId="16">'[46]bdg 159'!#REF!</definedName>
    <definedName name="N1_ALTRI" localSheetId="17">'[46]bdg 159'!#REF!</definedName>
    <definedName name="N1_ALTRI" localSheetId="13">'[46]bdg 159'!#REF!</definedName>
    <definedName name="N1_ALTRI" localSheetId="14">'[46]bdg 159'!#REF!</definedName>
    <definedName name="N1_ALTRI" localSheetId="15">'[46]bdg 159'!#REF!</definedName>
    <definedName name="N1_ALTRI" localSheetId="12">'[46]bdg 159'!#REF!</definedName>
    <definedName name="N1_ALTRI" localSheetId="19">'[46]bdg 159'!#REF!</definedName>
    <definedName name="N1_ALTRI" localSheetId="18">'[46]bdg 159'!#REF!</definedName>
    <definedName name="N1_ALTRI" localSheetId="1">'[46]bdg 159'!#REF!</definedName>
    <definedName name="N1_ALTRI" localSheetId="2">'[46]bdg 159'!#REF!</definedName>
    <definedName name="N1_ALTRI" localSheetId="3">'[46]bdg 159'!#REF!</definedName>
    <definedName name="N1_ALTRI" localSheetId="11">'[46]bdg 159'!#REF!</definedName>
    <definedName name="N1_ALTRI">'[46]bdg 159'!#REF!</definedName>
    <definedName name="N1_IMP" localSheetId="4">'[46]bdg 159'!#REF!</definedName>
    <definedName name="N1_IMP" localSheetId="5">'[46]bdg 159'!#REF!</definedName>
    <definedName name="N1_IMP" localSheetId="6">'[46]bdg 159'!#REF!</definedName>
    <definedName name="N1_IMP" localSheetId="7">'[46]bdg 159'!#REF!</definedName>
    <definedName name="N1_IMP" localSheetId="8">'[46]bdg 159'!#REF!</definedName>
    <definedName name="N1_IMP" localSheetId="9">'[46]bdg 159'!#REF!</definedName>
    <definedName name="N1_IMP" localSheetId="10">'[46]bdg 159'!#REF!</definedName>
    <definedName name="N1_IMP" localSheetId="16">'[46]bdg 159'!#REF!</definedName>
    <definedName name="N1_IMP" localSheetId="17">'[46]bdg 159'!#REF!</definedName>
    <definedName name="N1_IMP" localSheetId="13">'[46]bdg 159'!#REF!</definedName>
    <definedName name="N1_IMP" localSheetId="14">'[46]bdg 159'!#REF!</definedName>
    <definedName name="N1_IMP" localSheetId="15">'[46]bdg 159'!#REF!</definedName>
    <definedName name="N1_IMP" localSheetId="12">'[46]bdg 159'!#REF!</definedName>
    <definedName name="N1_IMP" localSheetId="19">'[46]bdg 159'!#REF!</definedName>
    <definedName name="N1_IMP" localSheetId="18">'[46]bdg 159'!#REF!</definedName>
    <definedName name="N1_IMP" localSheetId="1">'[46]bdg 159'!#REF!</definedName>
    <definedName name="N1_IMP" localSheetId="2">'[46]bdg 159'!#REF!</definedName>
    <definedName name="N1_IMP" localSheetId="3">'[46]bdg 159'!#REF!</definedName>
    <definedName name="N1_IMP" localSheetId="11">'[46]bdg 159'!#REF!</definedName>
    <definedName name="N1_IMP">'[46]bdg 159'!#REF!</definedName>
    <definedName name="N1_MM" localSheetId="4">'[46]bdg 159'!#REF!</definedName>
    <definedName name="N1_MM" localSheetId="5">'[46]bdg 159'!#REF!</definedName>
    <definedName name="N1_MM" localSheetId="6">'[46]bdg 159'!#REF!</definedName>
    <definedName name="N1_MM" localSheetId="7">'[46]bdg 159'!#REF!</definedName>
    <definedName name="N1_MM" localSheetId="8">'[46]bdg 159'!#REF!</definedName>
    <definedName name="N1_MM" localSheetId="9">'[46]bdg 159'!#REF!</definedName>
    <definedName name="N1_MM" localSheetId="10">'[46]bdg 159'!#REF!</definedName>
    <definedName name="N1_MM" localSheetId="16">'[46]bdg 159'!#REF!</definedName>
    <definedName name="N1_MM" localSheetId="17">'[46]bdg 159'!#REF!</definedName>
    <definedName name="N1_MM" localSheetId="13">'[46]bdg 159'!#REF!</definedName>
    <definedName name="N1_MM" localSheetId="14">'[46]bdg 159'!#REF!</definedName>
    <definedName name="N1_MM" localSheetId="15">'[46]bdg 159'!#REF!</definedName>
    <definedName name="N1_MM" localSheetId="12">'[46]bdg 159'!#REF!</definedName>
    <definedName name="N1_MM" localSheetId="19">'[46]bdg 159'!#REF!</definedName>
    <definedName name="N1_MM" localSheetId="18">'[46]bdg 159'!#REF!</definedName>
    <definedName name="N1_MM" localSheetId="1">'[46]bdg 159'!#REF!</definedName>
    <definedName name="N1_MM" localSheetId="2">'[46]bdg 159'!#REF!</definedName>
    <definedName name="N1_MM" localSheetId="3">'[46]bdg 159'!#REF!</definedName>
    <definedName name="N1_MM" localSheetId="11">'[46]bdg 159'!#REF!</definedName>
    <definedName name="N1_MM">'[46]bdg 159'!#REF!</definedName>
    <definedName name="N2_AAE" localSheetId="4">'[46]bdg 159'!#REF!</definedName>
    <definedName name="N2_AAE" localSheetId="5">'[46]bdg 159'!#REF!</definedName>
    <definedName name="N2_AAE" localSheetId="6">'[46]bdg 159'!#REF!</definedName>
    <definedName name="N2_AAE" localSheetId="7">'[46]bdg 159'!#REF!</definedName>
    <definedName name="N2_AAE" localSheetId="8">'[46]bdg 159'!#REF!</definedName>
    <definedName name="N2_AAE" localSheetId="9">'[46]bdg 159'!#REF!</definedName>
    <definedName name="N2_AAE" localSheetId="10">'[46]bdg 159'!#REF!</definedName>
    <definedName name="N2_AAE" localSheetId="16">'[46]bdg 159'!#REF!</definedName>
    <definedName name="N2_AAE" localSheetId="17">'[46]bdg 159'!#REF!</definedName>
    <definedName name="N2_AAE" localSheetId="13">'[46]bdg 159'!#REF!</definedName>
    <definedName name="N2_AAE" localSheetId="14">'[46]bdg 159'!#REF!</definedName>
    <definedName name="N2_AAE" localSheetId="15">'[46]bdg 159'!#REF!</definedName>
    <definedName name="N2_AAE" localSheetId="12">'[46]bdg 159'!#REF!</definedName>
    <definedName name="N2_AAE" localSheetId="19">'[46]bdg 159'!#REF!</definedName>
    <definedName name="N2_AAE" localSheetId="18">'[46]bdg 159'!#REF!</definedName>
    <definedName name="N2_AAE" localSheetId="1">'[46]bdg 159'!#REF!</definedName>
    <definedName name="N2_AAE" localSheetId="2">'[46]bdg 159'!#REF!</definedName>
    <definedName name="N2_AAE" localSheetId="3">'[46]bdg 159'!#REF!</definedName>
    <definedName name="N2_AAE" localSheetId="11">'[46]bdg 159'!#REF!</definedName>
    <definedName name="N2_AAE">'[46]bdg 159'!#REF!</definedName>
    <definedName name="N2_ALTRI" localSheetId="4">'[46]bdg 159'!#REF!</definedName>
    <definedName name="N2_ALTRI" localSheetId="5">'[46]bdg 159'!#REF!</definedName>
    <definedName name="N2_ALTRI" localSheetId="6">'[46]bdg 159'!#REF!</definedName>
    <definedName name="N2_ALTRI" localSheetId="7">'[46]bdg 159'!#REF!</definedName>
    <definedName name="N2_ALTRI" localSheetId="8">'[46]bdg 159'!#REF!</definedName>
    <definedName name="N2_ALTRI" localSheetId="9">'[46]bdg 159'!#REF!</definedName>
    <definedName name="N2_ALTRI" localSheetId="10">'[46]bdg 159'!#REF!</definedName>
    <definedName name="N2_ALTRI" localSheetId="16">'[46]bdg 159'!#REF!</definedName>
    <definedName name="N2_ALTRI" localSheetId="17">'[46]bdg 159'!#REF!</definedName>
    <definedName name="N2_ALTRI" localSheetId="13">'[46]bdg 159'!#REF!</definedName>
    <definedName name="N2_ALTRI" localSheetId="14">'[46]bdg 159'!#REF!</definedName>
    <definedName name="N2_ALTRI" localSheetId="15">'[46]bdg 159'!#REF!</definedName>
    <definedName name="N2_ALTRI" localSheetId="12">'[46]bdg 159'!#REF!</definedName>
    <definedName name="N2_ALTRI" localSheetId="19">'[46]bdg 159'!#REF!</definedName>
    <definedName name="N2_ALTRI" localSheetId="18">'[46]bdg 159'!#REF!</definedName>
    <definedName name="N2_ALTRI" localSheetId="1">'[46]bdg 159'!#REF!</definedName>
    <definedName name="N2_ALTRI" localSheetId="2">'[46]bdg 159'!#REF!</definedName>
    <definedName name="N2_ALTRI" localSheetId="3">'[46]bdg 159'!#REF!</definedName>
    <definedName name="N2_ALTRI" localSheetId="11">'[46]bdg 159'!#REF!</definedName>
    <definedName name="N2_ALTRI">'[46]bdg 159'!#REF!</definedName>
    <definedName name="N2_IMP" localSheetId="4">'[46]bdg 159'!#REF!</definedName>
    <definedName name="N2_IMP" localSheetId="5">'[46]bdg 159'!#REF!</definedName>
    <definedName name="N2_IMP" localSheetId="6">'[46]bdg 159'!#REF!</definedName>
    <definedName name="N2_IMP" localSheetId="7">'[46]bdg 159'!#REF!</definedName>
    <definedName name="N2_IMP" localSheetId="8">'[46]bdg 159'!#REF!</definedName>
    <definedName name="N2_IMP" localSheetId="9">'[46]bdg 159'!#REF!</definedName>
    <definedName name="N2_IMP" localSheetId="10">'[46]bdg 159'!#REF!</definedName>
    <definedName name="N2_IMP" localSheetId="16">'[46]bdg 159'!#REF!</definedName>
    <definedName name="N2_IMP" localSheetId="17">'[46]bdg 159'!#REF!</definedName>
    <definedName name="N2_IMP" localSheetId="13">'[46]bdg 159'!#REF!</definedName>
    <definedName name="N2_IMP" localSheetId="14">'[46]bdg 159'!#REF!</definedName>
    <definedName name="N2_IMP" localSheetId="15">'[46]bdg 159'!#REF!</definedName>
    <definedName name="N2_IMP" localSheetId="12">'[46]bdg 159'!#REF!</definedName>
    <definedName name="N2_IMP" localSheetId="19">'[46]bdg 159'!#REF!</definedName>
    <definedName name="N2_IMP" localSheetId="18">'[46]bdg 159'!#REF!</definedName>
    <definedName name="N2_IMP" localSheetId="1">'[46]bdg 159'!#REF!</definedName>
    <definedName name="N2_IMP" localSheetId="2">'[46]bdg 159'!#REF!</definedName>
    <definedName name="N2_IMP" localSheetId="3">'[46]bdg 159'!#REF!</definedName>
    <definedName name="N2_IMP" localSheetId="11">'[46]bdg 159'!#REF!</definedName>
    <definedName name="N2_IMP">'[46]bdg 159'!#REF!</definedName>
    <definedName name="N2_MM" localSheetId="4">'[46]bdg 159'!#REF!</definedName>
    <definedName name="N2_MM" localSheetId="5">'[46]bdg 159'!#REF!</definedName>
    <definedName name="N2_MM" localSheetId="6">'[46]bdg 159'!#REF!</definedName>
    <definedName name="N2_MM" localSheetId="7">'[46]bdg 159'!#REF!</definedName>
    <definedName name="N2_MM" localSheetId="8">'[46]bdg 159'!#REF!</definedName>
    <definedName name="N2_MM" localSheetId="9">'[46]bdg 159'!#REF!</definedName>
    <definedName name="N2_MM" localSheetId="10">'[46]bdg 159'!#REF!</definedName>
    <definedName name="N2_MM" localSheetId="16">'[46]bdg 159'!#REF!</definedName>
    <definedName name="N2_MM" localSheetId="17">'[46]bdg 159'!#REF!</definedName>
    <definedName name="N2_MM" localSheetId="13">'[46]bdg 159'!#REF!</definedName>
    <definedName name="N2_MM" localSheetId="14">'[46]bdg 159'!#REF!</definedName>
    <definedName name="N2_MM" localSheetId="15">'[46]bdg 159'!#REF!</definedName>
    <definedName name="N2_MM" localSheetId="12">'[46]bdg 159'!#REF!</definedName>
    <definedName name="N2_MM" localSheetId="19">'[46]bdg 159'!#REF!</definedName>
    <definedName name="N2_MM" localSheetId="18">'[46]bdg 159'!#REF!</definedName>
    <definedName name="N2_MM" localSheetId="1">'[46]bdg 159'!#REF!</definedName>
    <definedName name="N2_MM" localSheetId="2">'[46]bdg 159'!#REF!</definedName>
    <definedName name="N2_MM" localSheetId="3">'[46]bdg 159'!#REF!</definedName>
    <definedName name="N2_MM" localSheetId="11">'[46]bdg 159'!#REF!</definedName>
    <definedName name="N2_MM">'[46]bdg 159'!#REF!</definedName>
    <definedName name="N3_AAE" localSheetId="4">'[46]bdg 159'!#REF!</definedName>
    <definedName name="N3_AAE" localSheetId="5">'[46]bdg 159'!#REF!</definedName>
    <definedName name="N3_AAE" localSheetId="6">'[46]bdg 159'!#REF!</definedName>
    <definedName name="N3_AAE" localSheetId="7">'[46]bdg 159'!#REF!</definedName>
    <definedName name="N3_AAE" localSheetId="8">'[46]bdg 159'!#REF!</definedName>
    <definedName name="N3_AAE" localSheetId="9">'[46]bdg 159'!#REF!</definedName>
    <definedName name="N3_AAE" localSheetId="10">'[46]bdg 159'!#REF!</definedName>
    <definedName name="N3_AAE" localSheetId="16">'[46]bdg 159'!#REF!</definedName>
    <definedName name="N3_AAE" localSheetId="17">'[46]bdg 159'!#REF!</definedName>
    <definedName name="N3_AAE" localSheetId="13">'[46]bdg 159'!#REF!</definedName>
    <definedName name="N3_AAE" localSheetId="14">'[46]bdg 159'!#REF!</definedName>
    <definedName name="N3_AAE" localSheetId="15">'[46]bdg 159'!#REF!</definedName>
    <definedName name="N3_AAE" localSheetId="12">'[46]bdg 159'!#REF!</definedName>
    <definedName name="N3_AAE" localSheetId="19">'[46]bdg 159'!#REF!</definedName>
    <definedName name="N3_AAE" localSheetId="18">'[46]bdg 159'!#REF!</definedName>
    <definedName name="N3_AAE" localSheetId="1">'[46]bdg 159'!#REF!</definedName>
    <definedName name="N3_AAE" localSheetId="2">'[46]bdg 159'!#REF!</definedName>
    <definedName name="N3_AAE" localSheetId="3">'[46]bdg 159'!#REF!</definedName>
    <definedName name="N3_AAE" localSheetId="11">'[46]bdg 159'!#REF!</definedName>
    <definedName name="N3_AAE">'[46]bdg 159'!#REF!</definedName>
    <definedName name="N3_ALTRI" localSheetId="4">'[46]bdg 159'!#REF!</definedName>
    <definedName name="N3_ALTRI" localSheetId="5">'[46]bdg 159'!#REF!</definedName>
    <definedName name="N3_ALTRI" localSheetId="6">'[46]bdg 159'!#REF!</definedName>
    <definedName name="N3_ALTRI" localSheetId="7">'[46]bdg 159'!#REF!</definedName>
    <definedName name="N3_ALTRI" localSheetId="8">'[46]bdg 159'!#REF!</definedName>
    <definedName name="N3_ALTRI" localSheetId="9">'[46]bdg 159'!#REF!</definedName>
    <definedName name="N3_ALTRI" localSheetId="10">'[46]bdg 159'!#REF!</definedName>
    <definedName name="N3_ALTRI" localSheetId="16">'[46]bdg 159'!#REF!</definedName>
    <definedName name="N3_ALTRI" localSheetId="17">'[46]bdg 159'!#REF!</definedName>
    <definedName name="N3_ALTRI" localSheetId="13">'[46]bdg 159'!#REF!</definedName>
    <definedName name="N3_ALTRI" localSheetId="14">'[46]bdg 159'!#REF!</definedName>
    <definedName name="N3_ALTRI" localSheetId="15">'[46]bdg 159'!#REF!</definedName>
    <definedName name="N3_ALTRI" localSheetId="12">'[46]bdg 159'!#REF!</definedName>
    <definedName name="N3_ALTRI" localSheetId="19">'[46]bdg 159'!#REF!</definedName>
    <definedName name="N3_ALTRI" localSheetId="18">'[46]bdg 159'!#REF!</definedName>
    <definedName name="N3_ALTRI" localSheetId="1">'[46]bdg 159'!#REF!</definedName>
    <definedName name="N3_ALTRI" localSheetId="2">'[46]bdg 159'!#REF!</definedName>
    <definedName name="N3_ALTRI" localSheetId="3">'[46]bdg 159'!#REF!</definedName>
    <definedName name="N3_ALTRI" localSheetId="11">'[46]bdg 159'!#REF!</definedName>
    <definedName name="N3_ALTRI">'[46]bdg 159'!#REF!</definedName>
    <definedName name="N3_IMP" localSheetId="4">'[46]bdg 159'!#REF!</definedName>
    <definedName name="N3_IMP" localSheetId="5">'[46]bdg 159'!#REF!</definedName>
    <definedName name="N3_IMP" localSheetId="6">'[46]bdg 159'!#REF!</definedName>
    <definedName name="N3_IMP" localSheetId="7">'[46]bdg 159'!#REF!</definedName>
    <definedName name="N3_IMP" localSheetId="8">'[46]bdg 159'!#REF!</definedName>
    <definedName name="N3_IMP" localSheetId="9">'[46]bdg 159'!#REF!</definedName>
    <definedName name="N3_IMP" localSheetId="10">'[46]bdg 159'!#REF!</definedName>
    <definedName name="N3_IMP" localSheetId="16">'[46]bdg 159'!#REF!</definedName>
    <definedName name="N3_IMP" localSheetId="17">'[46]bdg 159'!#REF!</definedName>
    <definedName name="N3_IMP" localSheetId="13">'[46]bdg 159'!#REF!</definedName>
    <definedName name="N3_IMP" localSheetId="14">'[46]bdg 159'!#REF!</definedName>
    <definedName name="N3_IMP" localSheetId="15">'[46]bdg 159'!#REF!</definedName>
    <definedName name="N3_IMP" localSheetId="12">'[46]bdg 159'!#REF!</definedName>
    <definedName name="N3_IMP" localSheetId="19">'[46]bdg 159'!#REF!</definedName>
    <definedName name="N3_IMP" localSheetId="18">'[46]bdg 159'!#REF!</definedName>
    <definedName name="N3_IMP" localSheetId="1">'[46]bdg 159'!#REF!</definedName>
    <definedName name="N3_IMP" localSheetId="2">'[46]bdg 159'!#REF!</definedName>
    <definedName name="N3_IMP" localSheetId="3">'[46]bdg 159'!#REF!</definedName>
    <definedName name="N3_IMP" localSheetId="11">'[46]bdg 159'!#REF!</definedName>
    <definedName name="N3_IMP">'[46]bdg 159'!#REF!</definedName>
    <definedName name="N3_MM" localSheetId="4">'[46]bdg 159'!#REF!</definedName>
    <definedName name="N3_MM" localSheetId="5">'[46]bdg 159'!#REF!</definedName>
    <definedName name="N3_MM" localSheetId="6">'[46]bdg 159'!#REF!</definedName>
    <definedName name="N3_MM" localSheetId="7">'[46]bdg 159'!#REF!</definedName>
    <definedName name="N3_MM" localSheetId="8">'[46]bdg 159'!#REF!</definedName>
    <definedName name="N3_MM" localSheetId="9">'[46]bdg 159'!#REF!</definedName>
    <definedName name="N3_MM" localSheetId="10">'[46]bdg 159'!#REF!</definedName>
    <definedName name="N3_MM" localSheetId="16">'[46]bdg 159'!#REF!</definedName>
    <definedName name="N3_MM" localSheetId="17">'[46]bdg 159'!#REF!</definedName>
    <definedName name="N3_MM" localSheetId="13">'[46]bdg 159'!#REF!</definedName>
    <definedName name="N3_MM" localSheetId="14">'[46]bdg 159'!#REF!</definedName>
    <definedName name="N3_MM" localSheetId="15">'[46]bdg 159'!#REF!</definedName>
    <definedName name="N3_MM" localSheetId="12">'[46]bdg 159'!#REF!</definedName>
    <definedName name="N3_MM" localSheetId="19">'[46]bdg 159'!#REF!</definedName>
    <definedName name="N3_MM" localSheetId="18">'[46]bdg 159'!#REF!</definedName>
    <definedName name="N3_MM" localSheetId="1">'[46]bdg 159'!#REF!</definedName>
    <definedName name="N3_MM" localSheetId="2">'[46]bdg 159'!#REF!</definedName>
    <definedName name="N3_MM" localSheetId="3">'[46]bdg 159'!#REF!</definedName>
    <definedName name="N3_MM" localSheetId="11">'[46]bdg 159'!#REF!</definedName>
    <definedName name="N3_MM">'[46]bdg 159'!#REF!</definedName>
    <definedName name="N4_AAE" localSheetId="4">'[46]bdg 159'!#REF!</definedName>
    <definedName name="N4_AAE" localSheetId="5">'[46]bdg 159'!#REF!</definedName>
    <definedName name="N4_AAE" localSheetId="6">'[46]bdg 159'!#REF!</definedName>
    <definedName name="N4_AAE" localSheetId="7">'[46]bdg 159'!#REF!</definedName>
    <definedName name="N4_AAE" localSheetId="8">'[46]bdg 159'!#REF!</definedName>
    <definedName name="N4_AAE" localSheetId="9">'[46]bdg 159'!#REF!</definedName>
    <definedName name="N4_AAE" localSheetId="10">'[46]bdg 159'!#REF!</definedName>
    <definedName name="N4_AAE" localSheetId="16">'[46]bdg 159'!#REF!</definedName>
    <definedName name="N4_AAE" localSheetId="17">'[46]bdg 159'!#REF!</definedName>
    <definedName name="N4_AAE" localSheetId="13">'[46]bdg 159'!#REF!</definedName>
    <definedName name="N4_AAE" localSheetId="14">'[46]bdg 159'!#REF!</definedName>
    <definedName name="N4_AAE" localSheetId="15">'[46]bdg 159'!#REF!</definedName>
    <definedName name="N4_AAE" localSheetId="12">'[46]bdg 159'!#REF!</definedName>
    <definedName name="N4_AAE" localSheetId="19">'[46]bdg 159'!#REF!</definedName>
    <definedName name="N4_AAE" localSheetId="18">'[46]bdg 159'!#REF!</definedName>
    <definedName name="N4_AAE" localSheetId="1">'[46]bdg 159'!#REF!</definedName>
    <definedName name="N4_AAE" localSheetId="2">'[46]bdg 159'!#REF!</definedName>
    <definedName name="N4_AAE" localSheetId="3">'[46]bdg 159'!#REF!</definedName>
    <definedName name="N4_AAE" localSheetId="11">'[46]bdg 159'!#REF!</definedName>
    <definedName name="N4_AAE">'[46]bdg 159'!#REF!</definedName>
    <definedName name="N4_ALTRI" localSheetId="4">'[46]bdg 159'!#REF!</definedName>
    <definedName name="N4_ALTRI" localSheetId="5">'[46]bdg 159'!#REF!</definedName>
    <definedName name="N4_ALTRI" localSheetId="6">'[46]bdg 159'!#REF!</definedName>
    <definedName name="N4_ALTRI" localSheetId="7">'[46]bdg 159'!#REF!</definedName>
    <definedName name="N4_ALTRI" localSheetId="8">'[46]bdg 159'!#REF!</definedName>
    <definedName name="N4_ALTRI" localSheetId="9">'[46]bdg 159'!#REF!</definedName>
    <definedName name="N4_ALTRI" localSheetId="10">'[46]bdg 159'!#REF!</definedName>
    <definedName name="N4_ALTRI" localSheetId="16">'[46]bdg 159'!#REF!</definedName>
    <definedName name="N4_ALTRI" localSheetId="17">'[46]bdg 159'!#REF!</definedName>
    <definedName name="N4_ALTRI" localSheetId="13">'[46]bdg 159'!#REF!</definedName>
    <definedName name="N4_ALTRI" localSheetId="14">'[46]bdg 159'!#REF!</definedName>
    <definedName name="N4_ALTRI" localSheetId="15">'[46]bdg 159'!#REF!</definedName>
    <definedName name="N4_ALTRI" localSheetId="12">'[46]bdg 159'!#REF!</definedName>
    <definedName name="N4_ALTRI" localSheetId="19">'[46]bdg 159'!#REF!</definedName>
    <definedName name="N4_ALTRI" localSheetId="18">'[46]bdg 159'!#REF!</definedName>
    <definedName name="N4_ALTRI" localSheetId="1">'[46]bdg 159'!#REF!</definedName>
    <definedName name="N4_ALTRI" localSheetId="2">'[46]bdg 159'!#REF!</definedName>
    <definedName name="N4_ALTRI" localSheetId="3">'[46]bdg 159'!#REF!</definedName>
    <definedName name="N4_ALTRI" localSheetId="11">'[46]bdg 159'!#REF!</definedName>
    <definedName name="N4_ALTRI">'[46]bdg 159'!#REF!</definedName>
    <definedName name="N4_IMP" localSheetId="4">'[46]bdg 159'!#REF!</definedName>
    <definedName name="N4_IMP" localSheetId="5">'[46]bdg 159'!#REF!</definedName>
    <definedName name="N4_IMP" localSheetId="6">'[46]bdg 159'!#REF!</definedName>
    <definedName name="N4_IMP" localSheetId="7">'[46]bdg 159'!#REF!</definedName>
    <definedName name="N4_IMP" localSheetId="8">'[46]bdg 159'!#REF!</definedName>
    <definedName name="N4_IMP" localSheetId="9">'[46]bdg 159'!#REF!</definedName>
    <definedName name="N4_IMP" localSheetId="10">'[46]bdg 159'!#REF!</definedName>
    <definedName name="N4_IMP" localSheetId="16">'[46]bdg 159'!#REF!</definedName>
    <definedName name="N4_IMP" localSheetId="17">'[46]bdg 159'!#REF!</definedName>
    <definedName name="N4_IMP" localSheetId="13">'[46]bdg 159'!#REF!</definedName>
    <definedName name="N4_IMP" localSheetId="14">'[46]bdg 159'!#REF!</definedName>
    <definedName name="N4_IMP" localSheetId="15">'[46]bdg 159'!#REF!</definedName>
    <definedName name="N4_IMP" localSheetId="12">'[46]bdg 159'!#REF!</definedName>
    <definedName name="N4_IMP" localSheetId="19">'[46]bdg 159'!#REF!</definedName>
    <definedName name="N4_IMP" localSheetId="18">'[46]bdg 159'!#REF!</definedName>
    <definedName name="N4_IMP" localSheetId="1">'[46]bdg 159'!#REF!</definedName>
    <definedName name="N4_IMP" localSheetId="2">'[46]bdg 159'!#REF!</definedName>
    <definedName name="N4_IMP" localSheetId="3">'[46]bdg 159'!#REF!</definedName>
    <definedName name="N4_IMP" localSheetId="11">'[46]bdg 159'!#REF!</definedName>
    <definedName name="N4_IMP">'[46]bdg 159'!#REF!</definedName>
    <definedName name="N4_MM" localSheetId="4">'[46]bdg 159'!#REF!</definedName>
    <definedName name="N4_MM" localSheetId="5">'[46]bdg 159'!#REF!</definedName>
    <definedName name="N4_MM" localSheetId="6">'[46]bdg 159'!#REF!</definedName>
    <definedName name="N4_MM" localSheetId="7">'[46]bdg 159'!#REF!</definedName>
    <definedName name="N4_MM" localSheetId="8">'[46]bdg 159'!#REF!</definedName>
    <definedName name="N4_MM" localSheetId="9">'[46]bdg 159'!#REF!</definedName>
    <definedName name="N4_MM" localSheetId="10">'[46]bdg 159'!#REF!</definedName>
    <definedName name="N4_MM" localSheetId="16">'[46]bdg 159'!#REF!</definedName>
    <definedName name="N4_MM" localSheetId="17">'[46]bdg 159'!#REF!</definedName>
    <definedName name="N4_MM" localSheetId="13">'[46]bdg 159'!#REF!</definedName>
    <definedName name="N4_MM" localSheetId="14">'[46]bdg 159'!#REF!</definedName>
    <definedName name="N4_MM" localSheetId="15">'[46]bdg 159'!#REF!</definedName>
    <definedName name="N4_MM" localSheetId="12">'[46]bdg 159'!#REF!</definedName>
    <definedName name="N4_MM" localSheetId="19">'[46]bdg 159'!#REF!</definedName>
    <definedName name="N4_MM" localSheetId="18">'[46]bdg 159'!#REF!</definedName>
    <definedName name="N4_MM" localSheetId="1">'[46]bdg 159'!#REF!</definedName>
    <definedName name="N4_MM" localSheetId="2">'[46]bdg 159'!#REF!</definedName>
    <definedName name="N4_MM" localSheetId="3">'[46]bdg 159'!#REF!</definedName>
    <definedName name="N4_MM" localSheetId="11">'[46]bdg 159'!#REF!</definedName>
    <definedName name="N4_MM">'[46]bdg 159'!#REF!</definedName>
    <definedName name="N5_IMP" localSheetId="4">'[46]bdg 159'!#REF!</definedName>
    <definedName name="N5_IMP" localSheetId="5">'[46]bdg 159'!#REF!</definedName>
    <definedName name="N5_IMP" localSheetId="6">'[46]bdg 159'!#REF!</definedName>
    <definedName name="N5_IMP" localSheetId="7">'[46]bdg 159'!#REF!</definedName>
    <definedName name="N5_IMP" localSheetId="8">'[46]bdg 159'!#REF!</definedName>
    <definedName name="N5_IMP" localSheetId="9">'[46]bdg 159'!#REF!</definedName>
    <definedName name="N5_IMP" localSheetId="10">'[46]bdg 159'!#REF!</definedName>
    <definedName name="N5_IMP" localSheetId="16">'[46]bdg 159'!#REF!</definedName>
    <definedName name="N5_IMP" localSheetId="17">'[46]bdg 159'!#REF!</definedName>
    <definedName name="N5_IMP" localSheetId="13">'[46]bdg 159'!#REF!</definedName>
    <definedName name="N5_IMP" localSheetId="14">'[46]bdg 159'!#REF!</definedName>
    <definedName name="N5_IMP" localSheetId="15">'[46]bdg 159'!#REF!</definedName>
    <definedName name="N5_IMP" localSheetId="12">'[46]bdg 159'!#REF!</definedName>
    <definedName name="N5_IMP" localSheetId="19">'[46]bdg 159'!#REF!</definedName>
    <definedName name="N5_IMP" localSheetId="18">'[46]bdg 159'!#REF!</definedName>
    <definedName name="N5_IMP" localSheetId="1">'[46]bdg 159'!#REF!</definedName>
    <definedName name="N5_IMP" localSheetId="2">'[46]bdg 159'!#REF!</definedName>
    <definedName name="N5_IMP" localSheetId="3">'[46]bdg 159'!#REF!</definedName>
    <definedName name="N5_IMP" localSheetId="11">'[46]bdg 159'!#REF!</definedName>
    <definedName name="N5_IMP">'[46]bdg 159'!#REF!</definedName>
    <definedName name="NA" localSheetId="4">[45]CL2!#REF!</definedName>
    <definedName name="NA" localSheetId="5">[45]CL2!#REF!</definedName>
    <definedName name="NA" localSheetId="6">[45]CL2!#REF!</definedName>
    <definedName name="NA" localSheetId="7">[45]CL2!#REF!</definedName>
    <definedName name="NA" localSheetId="8">[45]CL2!#REF!</definedName>
    <definedName name="NA" localSheetId="9">[45]CL2!#REF!</definedName>
    <definedName name="NA" localSheetId="10">[45]CL2!#REF!</definedName>
    <definedName name="NA" localSheetId="16">[45]CL2!#REF!</definedName>
    <definedName name="NA" localSheetId="17">[45]CL2!#REF!</definedName>
    <definedName name="NA" localSheetId="13">[45]CL2!#REF!</definedName>
    <definedName name="NA" localSheetId="14">[45]CL2!#REF!</definedName>
    <definedName name="NA" localSheetId="15">[45]CL2!#REF!</definedName>
    <definedName name="NA" localSheetId="12">[45]CL2!#REF!</definedName>
    <definedName name="NA" localSheetId="19">[45]CL2!#REF!</definedName>
    <definedName name="NA" localSheetId="18">[45]CL2!#REF!</definedName>
    <definedName name="NA" localSheetId="1">[45]CL2!#REF!</definedName>
    <definedName name="NA" localSheetId="2">[45]CL2!#REF!</definedName>
    <definedName name="NA" localSheetId="3">[45]CL2!#REF!</definedName>
    <definedName name="NA" localSheetId="11">[45]CL2!#REF!</definedName>
    <definedName name="NA">[45]CL2!#REF!</definedName>
    <definedName name="NascondiConcorrenti">[44]!NascondiConcorrenti</definedName>
    <definedName name="NascondiVisuale">[44]!NascondiVisuale</definedName>
    <definedName name="NB" localSheetId="4">[45]CL2!#REF!</definedName>
    <definedName name="NB" localSheetId="5">[45]CL2!#REF!</definedName>
    <definedName name="NB" localSheetId="6">[45]CL2!#REF!</definedName>
    <definedName name="NB" localSheetId="7">[45]CL2!#REF!</definedName>
    <definedName name="NB" localSheetId="8">[45]CL2!#REF!</definedName>
    <definedName name="NB" localSheetId="9">[45]CL2!#REF!</definedName>
    <definedName name="NB" localSheetId="10">[45]CL2!#REF!</definedName>
    <definedName name="NB" localSheetId="16">[45]CL2!#REF!</definedName>
    <definedName name="NB" localSheetId="17">[45]CL2!#REF!</definedName>
    <definedName name="NB" localSheetId="13">[45]CL2!#REF!</definedName>
    <definedName name="NB" localSheetId="14">[45]CL2!#REF!</definedName>
    <definedName name="NB" localSheetId="15">[45]CL2!#REF!</definedName>
    <definedName name="NB" localSheetId="12">[45]CL2!#REF!</definedName>
    <definedName name="NB" localSheetId="19">[45]CL2!#REF!</definedName>
    <definedName name="NB" localSheetId="18">[45]CL2!#REF!</definedName>
    <definedName name="NB" localSheetId="1">[45]CL2!#REF!</definedName>
    <definedName name="NB" localSheetId="2">[45]CL2!#REF!</definedName>
    <definedName name="NB" localSheetId="3">[45]CL2!#REF!</definedName>
    <definedName name="NB" localSheetId="11">[45]CL2!#REF!</definedName>
    <definedName name="NB">[45]CL2!#REF!</definedName>
    <definedName name="NC" localSheetId="4">[45]CL2!#REF!</definedName>
    <definedName name="NC" localSheetId="5">[45]CL2!#REF!</definedName>
    <definedName name="NC" localSheetId="6">[45]CL2!#REF!</definedName>
    <definedName name="NC" localSheetId="7">[45]CL2!#REF!</definedName>
    <definedName name="NC" localSheetId="8">[45]CL2!#REF!</definedName>
    <definedName name="NC" localSheetId="9">[45]CL2!#REF!</definedName>
    <definedName name="NC" localSheetId="10">[45]CL2!#REF!</definedName>
    <definedName name="NC" localSheetId="16">[45]CL2!#REF!</definedName>
    <definedName name="NC" localSheetId="17">[45]CL2!#REF!</definedName>
    <definedName name="NC" localSheetId="13">[45]CL2!#REF!</definedName>
    <definedName name="NC" localSheetId="14">[45]CL2!#REF!</definedName>
    <definedName name="NC" localSheetId="15">[45]CL2!#REF!</definedName>
    <definedName name="NC" localSheetId="12">[45]CL2!#REF!</definedName>
    <definedName name="NC" localSheetId="19">[45]CL2!#REF!</definedName>
    <definedName name="NC" localSheetId="18">[45]CL2!#REF!</definedName>
    <definedName name="NC" localSheetId="1">[45]CL2!#REF!</definedName>
    <definedName name="NC" localSheetId="2">[45]CL2!#REF!</definedName>
    <definedName name="NC" localSheetId="3">[45]CL2!#REF!</definedName>
    <definedName name="NC" localSheetId="11">[45]CL2!#REF!</definedName>
    <definedName name="NC">[45]CL2!#REF!</definedName>
    <definedName name="ND" localSheetId="4">[45]CL2!#REF!</definedName>
    <definedName name="ND" localSheetId="5">[45]CL2!#REF!</definedName>
    <definedName name="ND" localSheetId="6">[45]CL2!#REF!</definedName>
    <definedName name="ND" localSheetId="7">[45]CL2!#REF!</definedName>
    <definedName name="ND" localSheetId="8">[45]CL2!#REF!</definedName>
    <definedName name="ND" localSheetId="9">[45]CL2!#REF!</definedName>
    <definedName name="ND" localSheetId="10">[45]CL2!#REF!</definedName>
    <definedName name="ND" localSheetId="16">[45]CL2!#REF!</definedName>
    <definedName name="ND" localSheetId="17">[45]CL2!#REF!</definedName>
    <definedName name="ND" localSheetId="13">[45]CL2!#REF!</definedName>
    <definedName name="ND" localSheetId="14">[45]CL2!#REF!</definedName>
    <definedName name="ND" localSheetId="15">[45]CL2!#REF!</definedName>
    <definedName name="ND" localSheetId="12">[45]CL2!#REF!</definedName>
    <definedName name="ND" localSheetId="19">[45]CL2!#REF!</definedName>
    <definedName name="ND" localSheetId="18">[45]CL2!#REF!</definedName>
    <definedName name="ND" localSheetId="1">[45]CL2!#REF!</definedName>
    <definedName name="ND" localSheetId="2">[45]CL2!#REF!</definedName>
    <definedName name="ND" localSheetId="3">[45]CL2!#REF!</definedName>
    <definedName name="ND" localSheetId="11">[45]CL2!#REF!</definedName>
    <definedName name="ND">[45]CL2!#REF!</definedName>
    <definedName name="NE" localSheetId="4">[45]CL2!#REF!</definedName>
    <definedName name="NE" localSheetId="5">[45]CL2!#REF!</definedName>
    <definedName name="NE" localSheetId="6">[45]CL2!#REF!</definedName>
    <definedName name="NE" localSheetId="7">[45]CL2!#REF!</definedName>
    <definedName name="NE" localSheetId="8">[45]CL2!#REF!</definedName>
    <definedName name="NE" localSheetId="9">[45]CL2!#REF!</definedName>
    <definedName name="NE" localSheetId="10">[45]CL2!#REF!</definedName>
    <definedName name="NE" localSheetId="16">[45]CL2!#REF!</definedName>
    <definedName name="NE" localSheetId="17">[45]CL2!#REF!</definedName>
    <definedName name="NE" localSheetId="13">[45]CL2!#REF!</definedName>
    <definedName name="NE" localSheetId="14">[45]CL2!#REF!</definedName>
    <definedName name="NE" localSheetId="15">[45]CL2!#REF!</definedName>
    <definedName name="NE" localSheetId="12">[45]CL2!#REF!</definedName>
    <definedName name="NE" localSheetId="19">[45]CL2!#REF!</definedName>
    <definedName name="NE" localSheetId="18">[45]CL2!#REF!</definedName>
    <definedName name="NE" localSheetId="1">[45]CL2!#REF!</definedName>
    <definedName name="NE" localSheetId="2">[45]CL2!#REF!</definedName>
    <definedName name="NE" localSheetId="3">[45]CL2!#REF!</definedName>
    <definedName name="NE" localSheetId="11">[45]CL2!#REF!</definedName>
    <definedName name="NE">[45]CL2!#REF!</definedName>
    <definedName name="NK" localSheetId="4">'[7]PO 2002 Dettaglio 843'!#REF!</definedName>
    <definedName name="NK" localSheetId="5">'[7]PO 2002 Dettaglio 843'!#REF!</definedName>
    <definedName name="NK" localSheetId="6">'[7]PO 2002 Dettaglio 843'!#REF!</definedName>
    <definedName name="NK" localSheetId="7">'[7]PO 2002 Dettaglio 843'!#REF!</definedName>
    <definedName name="NK" localSheetId="8">'[7]PO 2002 Dettaglio 843'!#REF!</definedName>
    <definedName name="NK" localSheetId="9">'[7]PO 2002 Dettaglio 843'!#REF!</definedName>
    <definedName name="NK" localSheetId="10">'[7]PO 2002 Dettaglio 843'!#REF!</definedName>
    <definedName name="NK" localSheetId="16">'[7]PO 2002 Dettaglio 843'!#REF!</definedName>
    <definedName name="NK" localSheetId="17">'[7]PO 2002 Dettaglio 843'!#REF!</definedName>
    <definedName name="NK" localSheetId="13">'[7]PO 2002 Dettaglio 843'!#REF!</definedName>
    <definedName name="NK" localSheetId="14">'[7]PO 2002 Dettaglio 843'!#REF!</definedName>
    <definedName name="NK" localSheetId="15">'[7]PO 2002 Dettaglio 843'!#REF!</definedName>
    <definedName name="NK" localSheetId="12">'[7]PO 2002 Dettaglio 843'!#REF!</definedName>
    <definedName name="NK" localSheetId="19">'[7]PO 2002 Dettaglio 843'!#REF!</definedName>
    <definedName name="NK" localSheetId="18">'[7]PO 2002 Dettaglio 843'!#REF!</definedName>
    <definedName name="NK" localSheetId="1">'[7]PO 2002 Dettaglio 843'!#REF!</definedName>
    <definedName name="NK" localSheetId="2">'[7]PO 2002 Dettaglio 843'!#REF!</definedName>
    <definedName name="NK" localSheetId="3">'[7]PO 2002 Dettaglio 843'!#REF!</definedName>
    <definedName name="NK" localSheetId="11">'[7]PO 2002 Dettaglio 843'!#REF!</definedName>
    <definedName name="NK">'[7]PO 2002 Dettaglio 843'!#REF!</definedName>
    <definedName name="nl" localSheetId="4">#REF!</definedName>
    <definedName name="nl" localSheetId="5">#REF!</definedName>
    <definedName name="nl" localSheetId="6">#REF!</definedName>
    <definedName name="nl" localSheetId="7">#REF!</definedName>
    <definedName name="nl" localSheetId="8">#REF!</definedName>
    <definedName name="nl" localSheetId="9">#REF!</definedName>
    <definedName name="nl" localSheetId="10">#REF!</definedName>
    <definedName name="nl" localSheetId="16">#REF!</definedName>
    <definedName name="nl" localSheetId="17">#REF!</definedName>
    <definedName name="nl" localSheetId="13">#REF!</definedName>
    <definedName name="nl" localSheetId="14">#REF!</definedName>
    <definedName name="nl" localSheetId="15">#REF!</definedName>
    <definedName name="nl" localSheetId="12">#REF!</definedName>
    <definedName name="nl" localSheetId="19">#REF!</definedName>
    <definedName name="nl" localSheetId="18">#REF!</definedName>
    <definedName name="nl" localSheetId="1">#REF!</definedName>
    <definedName name="nl" localSheetId="2">#REF!</definedName>
    <definedName name="nl" localSheetId="3">#REF!</definedName>
    <definedName name="nl" localSheetId="11">#REF!</definedName>
    <definedName name="nl">#REF!</definedName>
    <definedName name="nome1">[19]Foglio1!$B$6</definedName>
    <definedName name="nome2">[19]Foglio1!$D$6</definedName>
    <definedName name="nome3">[19]Foglio1!$F$6</definedName>
    <definedName name="nome4">[19]Foglio1!$I$6</definedName>
    <definedName name="NomeTabella">"Dummy"</definedName>
    <definedName name="NOV" localSheetId="4">#REF!</definedName>
    <definedName name="NOV" localSheetId="5">#REF!</definedName>
    <definedName name="NOV" localSheetId="6">#REF!</definedName>
    <definedName name="NOV" localSheetId="7">#REF!</definedName>
    <definedName name="NOV" localSheetId="8">#REF!</definedName>
    <definedName name="NOV" localSheetId="9">#REF!</definedName>
    <definedName name="NOV" localSheetId="10">#REF!</definedName>
    <definedName name="NOV" localSheetId="16">#REF!</definedName>
    <definedName name="NOV" localSheetId="17">#REF!</definedName>
    <definedName name="NOV" localSheetId="13">#REF!</definedName>
    <definedName name="NOV" localSheetId="14">#REF!</definedName>
    <definedName name="NOV" localSheetId="15">#REF!</definedName>
    <definedName name="NOV" localSheetId="12">#REF!</definedName>
    <definedName name="NOV" localSheetId="19">#REF!</definedName>
    <definedName name="NOV" localSheetId="18">#REF!</definedName>
    <definedName name="NOV" localSheetId="1">#REF!</definedName>
    <definedName name="NOV" localSheetId="2">#REF!</definedName>
    <definedName name="NOV" localSheetId="3">#REF!</definedName>
    <definedName name="NOV" localSheetId="11">#REF!</definedName>
    <definedName name="NOV">#REF!</definedName>
    <definedName name="NOVA1" localSheetId="4">#REF!</definedName>
    <definedName name="NOVA1" localSheetId="5">#REF!</definedName>
    <definedName name="NOVA1" localSheetId="6">#REF!</definedName>
    <definedName name="NOVA1" localSheetId="7">#REF!</definedName>
    <definedName name="NOVA1" localSheetId="8">#REF!</definedName>
    <definedName name="NOVA1" localSheetId="9">#REF!</definedName>
    <definedName name="NOVA1" localSheetId="10">#REF!</definedName>
    <definedName name="NOVA1" localSheetId="16">#REF!</definedName>
    <definedName name="NOVA1" localSheetId="17">#REF!</definedName>
    <definedName name="NOVA1" localSheetId="13">#REF!</definedName>
    <definedName name="NOVA1" localSheetId="14">#REF!</definedName>
    <definedName name="NOVA1" localSheetId="15">#REF!</definedName>
    <definedName name="NOVA1" localSheetId="12">#REF!</definedName>
    <definedName name="NOVA1" localSheetId="19">#REF!</definedName>
    <definedName name="NOVA1" localSheetId="18">#REF!</definedName>
    <definedName name="NOVA1" localSheetId="1">#REF!</definedName>
    <definedName name="NOVA1" localSheetId="2">#REF!</definedName>
    <definedName name="NOVA1" localSheetId="3">#REF!</definedName>
    <definedName name="NOVA1" localSheetId="11">#REF!</definedName>
    <definedName name="NOVA1">#REF!</definedName>
    <definedName name="NOVA2" localSheetId="4">#REF!</definedName>
    <definedName name="NOVA2" localSheetId="5">#REF!</definedName>
    <definedName name="NOVA2" localSheetId="6">#REF!</definedName>
    <definedName name="NOVA2" localSheetId="7">#REF!</definedName>
    <definedName name="NOVA2" localSheetId="8">#REF!</definedName>
    <definedName name="NOVA2" localSheetId="9">#REF!</definedName>
    <definedName name="NOVA2" localSheetId="10">#REF!</definedName>
    <definedName name="NOVA2" localSheetId="16">#REF!</definedName>
    <definedName name="NOVA2" localSheetId="17">#REF!</definedName>
    <definedName name="NOVA2" localSheetId="13">#REF!</definedName>
    <definedName name="NOVA2" localSheetId="14">#REF!</definedName>
    <definedName name="NOVA2" localSheetId="15">#REF!</definedName>
    <definedName name="NOVA2" localSheetId="12">#REF!</definedName>
    <definedName name="NOVA2" localSheetId="19">#REF!</definedName>
    <definedName name="NOVA2" localSheetId="18">#REF!</definedName>
    <definedName name="NOVA2" localSheetId="1">#REF!</definedName>
    <definedName name="NOVA2" localSheetId="2">#REF!</definedName>
    <definedName name="NOVA2" localSheetId="3">#REF!</definedName>
    <definedName name="NOVA2" localSheetId="11">#REF!</definedName>
    <definedName name="NOVA2">#REF!</definedName>
    <definedName name="NP">[6]P.TO!$B$46</definedName>
    <definedName name="Nummer">[19]Foglio1!$R$1</definedName>
    <definedName name="NUOVA_PUNTO_CABRIO" localSheetId="4">#REF!</definedName>
    <definedName name="NUOVA_PUNTO_CABRIO" localSheetId="5">#REF!</definedName>
    <definedName name="NUOVA_PUNTO_CABRIO" localSheetId="6">#REF!</definedName>
    <definedName name="NUOVA_PUNTO_CABRIO" localSheetId="7">#REF!</definedName>
    <definedName name="NUOVA_PUNTO_CABRIO" localSheetId="8">#REF!</definedName>
    <definedName name="NUOVA_PUNTO_CABRIO" localSheetId="9">#REF!</definedName>
    <definedName name="NUOVA_PUNTO_CABRIO" localSheetId="10">#REF!</definedName>
    <definedName name="NUOVA_PUNTO_CABRIO" localSheetId="16">#REF!</definedName>
    <definedName name="NUOVA_PUNTO_CABRIO" localSheetId="17">#REF!</definedName>
    <definedName name="NUOVA_PUNTO_CABRIO" localSheetId="13">#REF!</definedName>
    <definedName name="NUOVA_PUNTO_CABRIO" localSheetId="14">#REF!</definedName>
    <definedName name="NUOVA_PUNTO_CABRIO" localSheetId="15">#REF!</definedName>
    <definedName name="NUOVA_PUNTO_CABRIO" localSheetId="12">#REF!</definedName>
    <definedName name="NUOVA_PUNTO_CABRIO" localSheetId="19">#REF!</definedName>
    <definedName name="NUOVA_PUNTO_CABRIO" localSheetId="18">#REF!</definedName>
    <definedName name="NUOVA_PUNTO_CABRIO" localSheetId="1">#REF!</definedName>
    <definedName name="NUOVA_PUNTO_CABRIO" localSheetId="2">#REF!</definedName>
    <definedName name="NUOVA_PUNTO_CABRIO" localSheetId="3">#REF!</definedName>
    <definedName name="NUOVA_PUNTO_CABRIO" localSheetId="11">#REF!</definedName>
    <definedName name="NUOVA_PUNTO_CABRIO">#REF!</definedName>
    <definedName name="nuove_motor" localSheetId="4">#REF!</definedName>
    <definedName name="nuove_motor" localSheetId="5">#REF!</definedName>
    <definedName name="nuove_motor" localSheetId="6">#REF!</definedName>
    <definedName name="nuove_motor" localSheetId="7">#REF!</definedName>
    <definedName name="nuove_motor" localSheetId="8">#REF!</definedName>
    <definedName name="nuove_motor" localSheetId="9">#REF!</definedName>
    <definedName name="nuove_motor" localSheetId="10">#REF!</definedName>
    <definedName name="nuove_motor" localSheetId="16">#REF!</definedName>
    <definedName name="nuove_motor" localSheetId="17">#REF!</definedName>
    <definedName name="nuove_motor" localSheetId="13">#REF!</definedName>
    <definedName name="nuove_motor" localSheetId="14">#REF!</definedName>
    <definedName name="nuove_motor" localSheetId="15">#REF!</definedName>
    <definedName name="nuove_motor" localSheetId="12">#REF!</definedName>
    <definedName name="nuove_motor" localSheetId="19">#REF!</definedName>
    <definedName name="nuove_motor" localSheetId="18">#REF!</definedName>
    <definedName name="nuove_motor" localSheetId="1">#REF!</definedName>
    <definedName name="nuove_motor" localSheetId="2">#REF!</definedName>
    <definedName name="nuove_motor" localSheetId="3">#REF!</definedName>
    <definedName name="nuove_motor" localSheetId="11">#REF!</definedName>
    <definedName name="nuove_motor">#REF!</definedName>
    <definedName name="O" localSheetId="4">{#N/A,#N/A,FALSE,"Cover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16">{#N/A,#N/A,FALSE,"Cover Sheet";#N/A,#N/A,FALSE,"BE 13 Fiesta";#N/A,#N/A,FALSE,"New Fiesta";#N/A,#N/A,FALSE,"Escort";#N/A,#N/A,FALSE,"Mondeo";#N/A,#N/A,FALSE,"Scorpio";#N/A,#N/A,FALSE,"Probe";#N/A,#N/A,FALSE,"Maverick";#N/A,#N/A,FALSE,"Galaxy";#N/A,#N/A,FALSE,"Light vans";#N/A,#N/A,FALSE,"Transit"}</definedName>
    <definedName name="O" localSheetId="17">{#N/A,#N/A,FALSE,"Cover Sheet";#N/A,#N/A,FALSE,"BE 13 Fiesta";#N/A,#N/A,FALSE,"New Fiesta";#N/A,#N/A,FALSE,"Escort";#N/A,#N/A,FALSE,"Mondeo";#N/A,#N/A,FALSE,"Scorpio";#N/A,#N/A,FALSE,"Probe";#N/A,#N/A,FALSE,"Maverick";#N/A,#N/A,FALSE,"Galaxy";#N/A,#N/A,FALSE,"Light vans";#N/A,#N/A,FALSE,"Transit"}</definedName>
    <definedName name="O" localSheetId="13">{#N/A,#N/A,FALSE,"Cover Sheet";#N/A,#N/A,FALSE,"BE 13 Fiesta";#N/A,#N/A,FALSE,"New Fiesta";#N/A,#N/A,FALSE,"Escort";#N/A,#N/A,FALSE,"Mondeo";#N/A,#N/A,FALSE,"Scorpio";#N/A,#N/A,FALSE,"Probe";#N/A,#N/A,FALSE,"Maverick";#N/A,#N/A,FALSE,"Galaxy";#N/A,#N/A,FALSE,"Light vans";#N/A,#N/A,FALSE,"Transit"}</definedName>
    <definedName name="O" localSheetId="14">{#N/A,#N/A,FALSE,"Cover Sheet";#N/A,#N/A,FALSE,"BE 13 Fiesta";#N/A,#N/A,FALSE,"New Fiesta";#N/A,#N/A,FALSE,"Escort";#N/A,#N/A,FALSE,"Mondeo";#N/A,#N/A,FALSE,"Scorpio";#N/A,#N/A,FALSE,"Probe";#N/A,#N/A,FALSE,"Maverick";#N/A,#N/A,FALSE,"Galaxy";#N/A,#N/A,FALSE,"Light vans";#N/A,#N/A,FALSE,"Transit"}</definedName>
    <definedName name="O" localSheetId="15">{#N/A,#N/A,FALSE,"Cover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19">{#N/A,#N/A,FALSE,"Cover Sheet";#N/A,#N/A,FALSE,"BE 13 Fiesta";#N/A,#N/A,FALSE,"New Fiesta";#N/A,#N/A,FALSE,"Escort";#N/A,#N/A,FALSE,"Mondeo";#N/A,#N/A,FALSE,"Scorpio";#N/A,#N/A,FALSE,"Probe";#N/A,#N/A,FALSE,"Maverick";#N/A,#N/A,FALSE,"Galaxy";#N/A,#N/A,FALSE,"Light vans";#N/A,#N/A,FALSE,"Transit"}</definedName>
    <definedName name="O" localSheetId="18">{#N/A,#N/A,FALSE,"Cover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4">#REF!</definedName>
    <definedName name="odm" localSheetId="5">#REF!</definedName>
    <definedName name="odm" localSheetId="6">#REF!</definedName>
    <definedName name="odm" localSheetId="7">#REF!</definedName>
    <definedName name="odm" localSheetId="8">#REF!</definedName>
    <definedName name="odm" localSheetId="9">#REF!</definedName>
    <definedName name="odm" localSheetId="10">#REF!</definedName>
    <definedName name="odm" localSheetId="16">#REF!</definedName>
    <definedName name="odm" localSheetId="17">#REF!</definedName>
    <definedName name="odm" localSheetId="13">#REF!</definedName>
    <definedName name="odm" localSheetId="14">#REF!</definedName>
    <definedName name="odm" localSheetId="15">#REF!</definedName>
    <definedName name="odm" localSheetId="12">#REF!</definedName>
    <definedName name="odm" localSheetId="19">#REF!</definedName>
    <definedName name="odm" localSheetId="18">#REF!</definedName>
    <definedName name="odm" localSheetId="1">#REF!</definedName>
    <definedName name="odm" localSheetId="2">#REF!</definedName>
    <definedName name="odm" localSheetId="3">#REF!</definedName>
    <definedName name="odm" localSheetId="11">#REF!</definedName>
    <definedName name="odm">#REF!</definedName>
    <definedName name="OF" localSheetId="4">[45]CL2!#REF!</definedName>
    <definedName name="OF" localSheetId="5">[45]CL2!#REF!</definedName>
    <definedName name="OF" localSheetId="6">[45]CL2!#REF!</definedName>
    <definedName name="OF" localSheetId="7">[45]CL2!#REF!</definedName>
    <definedName name="OF" localSheetId="8">[45]CL2!#REF!</definedName>
    <definedName name="OF" localSheetId="9">[45]CL2!#REF!</definedName>
    <definedName name="OF" localSheetId="10">[45]CL2!#REF!</definedName>
    <definedName name="OF" localSheetId="16">[45]CL2!#REF!</definedName>
    <definedName name="OF" localSheetId="17">[45]CL2!#REF!</definedName>
    <definedName name="OF" localSheetId="13">[45]CL2!#REF!</definedName>
    <definedName name="OF" localSheetId="14">[45]CL2!#REF!</definedName>
    <definedName name="OF" localSheetId="15">[45]CL2!#REF!</definedName>
    <definedName name="OF" localSheetId="12">[45]CL2!#REF!</definedName>
    <definedName name="OF" localSheetId="19">[45]CL2!#REF!</definedName>
    <definedName name="OF" localSheetId="18">[45]CL2!#REF!</definedName>
    <definedName name="OF" localSheetId="1">[45]CL2!#REF!</definedName>
    <definedName name="OF" localSheetId="2">[45]CL2!#REF!</definedName>
    <definedName name="OF" localSheetId="3">[45]CL2!#REF!</definedName>
    <definedName name="OF" localSheetId="11">[45]CL2!#REF!</definedName>
    <definedName name="OF">[45]CL2!#REF!</definedName>
    <definedName name="ONE" localSheetId="4">#REF!</definedName>
    <definedName name="ONE" localSheetId="5">#REF!</definedName>
    <definedName name="ONE" localSheetId="6">#REF!</definedName>
    <definedName name="ONE" localSheetId="7">#REF!</definedName>
    <definedName name="ONE" localSheetId="8">#REF!</definedName>
    <definedName name="ONE" localSheetId="9">#REF!</definedName>
    <definedName name="ONE" localSheetId="10">#REF!</definedName>
    <definedName name="ONE" localSheetId="16">#REF!</definedName>
    <definedName name="ONE" localSheetId="17">#REF!</definedName>
    <definedName name="ONE" localSheetId="13">#REF!</definedName>
    <definedName name="ONE" localSheetId="14">#REF!</definedName>
    <definedName name="ONE" localSheetId="15">#REF!</definedName>
    <definedName name="ONE" localSheetId="12">#REF!</definedName>
    <definedName name="ONE" localSheetId="19">#REF!</definedName>
    <definedName name="ONE" localSheetId="18">#REF!</definedName>
    <definedName name="ONE" localSheetId="1">#REF!</definedName>
    <definedName name="ONE" localSheetId="2">#REF!</definedName>
    <definedName name="ONE" localSheetId="3">#REF!</definedName>
    <definedName name="ONE" localSheetId="11">#REF!</definedName>
    <definedName name="ONE">#REF!</definedName>
    <definedName name="OPC" localSheetId="4">#REF!</definedName>
    <definedName name="OPC" localSheetId="5">#REF!</definedName>
    <definedName name="OPC" localSheetId="6">#REF!</definedName>
    <definedName name="OPC" localSheetId="7">#REF!</definedName>
    <definedName name="OPC" localSheetId="8">#REF!</definedName>
    <definedName name="OPC" localSheetId="9">#REF!</definedName>
    <definedName name="OPC" localSheetId="10">#REF!</definedName>
    <definedName name="OPC" localSheetId="16">#REF!</definedName>
    <definedName name="OPC" localSheetId="17">#REF!</definedName>
    <definedName name="OPC" localSheetId="13">#REF!</definedName>
    <definedName name="OPC" localSheetId="14">#REF!</definedName>
    <definedName name="OPC" localSheetId="15">#REF!</definedName>
    <definedName name="OPC" localSheetId="12">#REF!</definedName>
    <definedName name="OPC" localSheetId="19">#REF!</definedName>
    <definedName name="OPC" localSheetId="18">#REF!</definedName>
    <definedName name="OPC" localSheetId="1">#REF!</definedName>
    <definedName name="OPC" localSheetId="2">#REF!</definedName>
    <definedName name="OPC" localSheetId="3">#REF!</definedName>
    <definedName name="OPC" localSheetId="11">#REF!</definedName>
    <definedName name="OPC">#REF!</definedName>
    <definedName name="Opel_CKDCost" localSheetId="4">#REF!</definedName>
    <definedName name="Opel_CKDCost" localSheetId="5">#REF!</definedName>
    <definedName name="Opel_CKDCost" localSheetId="6">#REF!</definedName>
    <definedName name="Opel_CKDCost" localSheetId="7">#REF!</definedName>
    <definedName name="Opel_CKDCost" localSheetId="8">#REF!</definedName>
    <definedName name="Opel_CKDCost" localSheetId="9">#REF!</definedName>
    <definedName name="Opel_CKDCost" localSheetId="10">#REF!</definedName>
    <definedName name="Opel_CKDCost" localSheetId="16">#REF!</definedName>
    <definedName name="Opel_CKDCost" localSheetId="17">#REF!</definedName>
    <definedName name="Opel_CKDCost" localSheetId="13">#REF!</definedName>
    <definedName name="Opel_CKDCost" localSheetId="14">#REF!</definedName>
    <definedName name="Opel_CKDCost" localSheetId="15">#REF!</definedName>
    <definedName name="Opel_CKDCost" localSheetId="12">#REF!</definedName>
    <definedName name="Opel_CKDCost" localSheetId="19">#REF!</definedName>
    <definedName name="Opel_CKDCost" localSheetId="18">#REF!</definedName>
    <definedName name="Opel_CKDCost" localSheetId="1">#REF!</definedName>
    <definedName name="Opel_CKDCost" localSheetId="2">#REF!</definedName>
    <definedName name="Opel_CKDCost" localSheetId="3">#REF!</definedName>
    <definedName name="Opel_CKDCost" localSheetId="11">#REF!</definedName>
    <definedName name="Opel_CKDCost">#REF!</definedName>
    <definedName name="Opel_CKDCost_BigFourAvg" localSheetId="4">'[14]Allied Profits'!#REF!</definedName>
    <definedName name="Opel_CKDCost_BigFourAvg" localSheetId="5">'[14]Allied Profits'!#REF!</definedName>
    <definedName name="Opel_CKDCost_BigFourAvg" localSheetId="6">'[14]Allied Profits'!#REF!</definedName>
    <definedName name="Opel_CKDCost_BigFourAvg" localSheetId="7">'[14]Allied Profits'!#REF!</definedName>
    <definedName name="Opel_CKDCost_BigFourAvg" localSheetId="8">'[14]Allied Profits'!#REF!</definedName>
    <definedName name="Opel_CKDCost_BigFourAvg" localSheetId="9">'[14]Allied Profits'!#REF!</definedName>
    <definedName name="Opel_CKDCost_BigFourAvg" localSheetId="10">'[14]Allied Profits'!#REF!</definedName>
    <definedName name="Opel_CKDCost_BigFourAvg" localSheetId="16">'[14]Allied Profits'!#REF!</definedName>
    <definedName name="Opel_CKDCost_BigFourAvg" localSheetId="17">'[14]Allied Profits'!#REF!</definedName>
    <definedName name="Opel_CKDCost_BigFourAvg" localSheetId="13">'[14]Allied Profits'!#REF!</definedName>
    <definedName name="Opel_CKDCost_BigFourAvg" localSheetId="14">'[14]Allied Profits'!#REF!</definedName>
    <definedName name="Opel_CKDCost_BigFourAvg" localSheetId="15">'[14]Allied Profits'!#REF!</definedName>
    <definedName name="Opel_CKDCost_BigFourAvg" localSheetId="12">'[14]Allied Profits'!#REF!</definedName>
    <definedName name="Opel_CKDCost_BigFourAvg" localSheetId="19">'[14]Allied Profits'!#REF!</definedName>
    <definedName name="Opel_CKDCost_BigFourAvg" localSheetId="18">'[14]Allied Profits'!#REF!</definedName>
    <definedName name="Opel_CKDCost_BigFourAvg" localSheetId="1">'[14]Allied Profits'!#REF!</definedName>
    <definedName name="Opel_CKDCost_BigFourAvg" localSheetId="2">'[14]Allied Profits'!#REF!</definedName>
    <definedName name="Opel_CKDCost_BigFourAvg" localSheetId="3">'[14]Allied Profits'!#REF!</definedName>
    <definedName name="Opel_CKDCost_BigFourAvg" localSheetId="11">'[14]Allied Profits'!#REF!</definedName>
    <definedName name="Opel_CKDCost_BigFourAvg">'[14]Allied Profits'!#REF!</definedName>
    <definedName name="Opel_KitCost_BigFiveAvg" localSheetId="4">'[14]Allied Profits'!#REF!</definedName>
    <definedName name="Opel_KitCost_BigFiveAvg" localSheetId="5">'[14]Allied Profits'!#REF!</definedName>
    <definedName name="Opel_KitCost_BigFiveAvg" localSheetId="6">'[14]Allied Profits'!#REF!</definedName>
    <definedName name="Opel_KitCost_BigFiveAvg" localSheetId="7">'[14]Allied Profits'!#REF!</definedName>
    <definedName name="Opel_KitCost_BigFiveAvg" localSheetId="8">'[14]Allied Profits'!#REF!</definedName>
    <definedName name="Opel_KitCost_BigFiveAvg" localSheetId="9">'[14]Allied Profits'!#REF!</definedName>
    <definedName name="Opel_KitCost_BigFiveAvg" localSheetId="10">'[14]Allied Profits'!#REF!</definedName>
    <definedName name="Opel_KitCost_BigFiveAvg" localSheetId="16">'[14]Allied Profits'!#REF!</definedName>
    <definedName name="Opel_KitCost_BigFiveAvg" localSheetId="17">'[14]Allied Profits'!#REF!</definedName>
    <definedName name="Opel_KitCost_BigFiveAvg" localSheetId="13">'[14]Allied Profits'!#REF!</definedName>
    <definedName name="Opel_KitCost_BigFiveAvg" localSheetId="14">'[14]Allied Profits'!#REF!</definedName>
    <definedName name="Opel_KitCost_BigFiveAvg" localSheetId="15">'[14]Allied Profits'!#REF!</definedName>
    <definedName name="Opel_KitCost_BigFiveAvg" localSheetId="12">'[14]Allied Profits'!#REF!</definedName>
    <definedName name="Opel_KitCost_BigFiveAvg" localSheetId="19">'[14]Allied Profits'!#REF!</definedName>
    <definedName name="Opel_KitCost_BigFiveAvg" localSheetId="18">'[14]Allied Profits'!#REF!</definedName>
    <definedName name="Opel_KitCost_BigFiveAvg" localSheetId="1">'[14]Allied Profits'!#REF!</definedName>
    <definedName name="Opel_KitCost_BigFiveAvg" localSheetId="2">'[14]Allied Profits'!#REF!</definedName>
    <definedName name="Opel_KitCost_BigFiveAvg" localSheetId="3">'[14]Allied Profits'!#REF!</definedName>
    <definedName name="Opel_KitCost_BigFiveAvg" localSheetId="11">'[14]Allied Profits'!#REF!</definedName>
    <definedName name="Opel_KitCost_BigFiveAvg">'[14]Allied Profits'!#REF!</definedName>
    <definedName name="Opel_KitCost_BigFourAvg" localSheetId="4">'[14]Allied Profits'!#REF!</definedName>
    <definedName name="Opel_KitCost_BigFourAvg" localSheetId="5">'[14]Allied Profits'!#REF!</definedName>
    <definedName name="Opel_KitCost_BigFourAvg" localSheetId="6">'[14]Allied Profits'!#REF!</definedName>
    <definedName name="Opel_KitCost_BigFourAvg" localSheetId="7">'[14]Allied Profits'!#REF!</definedName>
    <definedName name="Opel_KitCost_BigFourAvg" localSheetId="8">'[14]Allied Profits'!#REF!</definedName>
    <definedName name="Opel_KitCost_BigFourAvg" localSheetId="9">'[14]Allied Profits'!#REF!</definedName>
    <definedName name="Opel_KitCost_BigFourAvg" localSheetId="10">'[14]Allied Profits'!#REF!</definedName>
    <definedName name="Opel_KitCost_BigFourAvg" localSheetId="16">'[14]Allied Profits'!#REF!</definedName>
    <definedName name="Opel_KitCost_BigFourAvg" localSheetId="17">'[14]Allied Profits'!#REF!</definedName>
    <definedName name="Opel_KitCost_BigFourAvg" localSheetId="13">'[14]Allied Profits'!#REF!</definedName>
    <definedName name="Opel_KitCost_BigFourAvg" localSheetId="14">'[14]Allied Profits'!#REF!</definedName>
    <definedName name="Opel_KitCost_BigFourAvg" localSheetId="15">'[14]Allied Profits'!#REF!</definedName>
    <definedName name="Opel_KitCost_BigFourAvg" localSheetId="12">'[14]Allied Profits'!#REF!</definedName>
    <definedName name="Opel_KitCost_BigFourAvg" localSheetId="19">'[14]Allied Profits'!#REF!</definedName>
    <definedName name="Opel_KitCost_BigFourAvg" localSheetId="18">'[14]Allied Profits'!#REF!</definedName>
    <definedName name="Opel_KitCost_BigFourAvg" localSheetId="1">'[14]Allied Profits'!#REF!</definedName>
    <definedName name="Opel_KitCost_BigFourAvg" localSheetId="2">'[14]Allied Profits'!#REF!</definedName>
    <definedName name="Opel_KitCost_BigFourAvg" localSheetId="3">'[14]Allied Profits'!#REF!</definedName>
    <definedName name="Opel_KitCost_BigFourAvg" localSheetId="11">'[14]Allied Profits'!#REF!</definedName>
    <definedName name="Opel_KitCost_BigFourAvg">'[14]Allied Profits'!#REF!</definedName>
    <definedName name="OPT" localSheetId="4">#REF!</definedName>
    <definedName name="OPT" localSheetId="5">#REF!</definedName>
    <definedName name="OPT" localSheetId="6">#REF!</definedName>
    <definedName name="OPT" localSheetId="7">#REF!</definedName>
    <definedName name="OPT" localSheetId="8">#REF!</definedName>
    <definedName name="OPT" localSheetId="9">#REF!</definedName>
    <definedName name="OPT" localSheetId="10">#REF!</definedName>
    <definedName name="OPT" localSheetId="16">#REF!</definedName>
    <definedName name="OPT" localSheetId="17">#REF!</definedName>
    <definedName name="OPT" localSheetId="13">#REF!</definedName>
    <definedName name="OPT" localSheetId="14">#REF!</definedName>
    <definedName name="OPT" localSheetId="15">#REF!</definedName>
    <definedName name="OPT" localSheetId="12">#REF!</definedName>
    <definedName name="OPT" localSheetId="19">#REF!</definedName>
    <definedName name="OPT" localSheetId="18">#REF!</definedName>
    <definedName name="OPT" localSheetId="1">#REF!</definedName>
    <definedName name="OPT" localSheetId="2">#REF!</definedName>
    <definedName name="OPT" localSheetId="3">#REF!</definedName>
    <definedName name="OPT" localSheetId="11">#REF!</definedName>
    <definedName name="OPT">#REF!</definedName>
    <definedName name="OPTB" localSheetId="4">#REF!</definedName>
    <definedName name="OPTB" localSheetId="5">#REF!</definedName>
    <definedName name="OPTB" localSheetId="6">#REF!</definedName>
    <definedName name="OPTB" localSheetId="7">#REF!</definedName>
    <definedName name="OPTB" localSheetId="8">#REF!</definedName>
    <definedName name="OPTB" localSheetId="9">#REF!</definedName>
    <definedName name="OPTB" localSheetId="10">#REF!</definedName>
    <definedName name="OPTB" localSheetId="16">#REF!</definedName>
    <definedName name="OPTB" localSheetId="17">#REF!</definedName>
    <definedName name="OPTB" localSheetId="13">#REF!</definedName>
    <definedName name="OPTB" localSheetId="14">#REF!</definedName>
    <definedName name="OPTB" localSheetId="15">#REF!</definedName>
    <definedName name="OPTB" localSheetId="12">#REF!</definedName>
    <definedName name="OPTB" localSheetId="19">#REF!</definedName>
    <definedName name="OPTB" localSheetId="18">#REF!</definedName>
    <definedName name="OPTB" localSheetId="1">#REF!</definedName>
    <definedName name="OPTB" localSheetId="2">#REF!</definedName>
    <definedName name="OPTB" localSheetId="3">#REF!</definedName>
    <definedName name="OPTB" localSheetId="11">#REF!</definedName>
    <definedName name="OPTB">#REF!</definedName>
    <definedName name="OPTCH" localSheetId="4">#REF!</definedName>
    <definedName name="OPTCH" localSheetId="5">#REF!</definedName>
    <definedName name="OPTCH" localSheetId="6">#REF!</definedName>
    <definedName name="OPTCH" localSheetId="7">#REF!</definedName>
    <definedName name="OPTCH" localSheetId="8">#REF!</definedName>
    <definedName name="OPTCH" localSheetId="9">#REF!</definedName>
    <definedName name="OPTCH" localSheetId="10">#REF!</definedName>
    <definedName name="OPTCH" localSheetId="16">#REF!</definedName>
    <definedName name="OPTCH" localSheetId="17">#REF!</definedName>
    <definedName name="OPTCH" localSheetId="13">#REF!</definedName>
    <definedName name="OPTCH" localSheetId="14">#REF!</definedName>
    <definedName name="OPTCH" localSheetId="15">#REF!</definedName>
    <definedName name="OPTCH" localSheetId="12">#REF!</definedName>
    <definedName name="OPTCH" localSheetId="19">#REF!</definedName>
    <definedName name="OPTCH" localSheetId="18">#REF!</definedName>
    <definedName name="OPTCH" localSheetId="1">#REF!</definedName>
    <definedName name="OPTCH" localSheetId="2">#REF!</definedName>
    <definedName name="OPTCH" localSheetId="3">#REF!</definedName>
    <definedName name="OPTCH" localSheetId="11">#REF!</definedName>
    <definedName name="OPTCH">#REF!</definedName>
    <definedName name="OPTD" localSheetId="4">#REF!</definedName>
    <definedName name="OPTD" localSheetId="5">#REF!</definedName>
    <definedName name="OPTD" localSheetId="6">#REF!</definedName>
    <definedName name="OPTD" localSheetId="7">#REF!</definedName>
    <definedName name="OPTD" localSheetId="8">#REF!</definedName>
    <definedName name="OPTD" localSheetId="9">#REF!</definedName>
    <definedName name="OPTD" localSheetId="10">#REF!</definedName>
    <definedName name="OPTD" localSheetId="16">#REF!</definedName>
    <definedName name="OPTD" localSheetId="17">#REF!</definedName>
    <definedName name="OPTD" localSheetId="13">#REF!</definedName>
    <definedName name="OPTD" localSheetId="14">#REF!</definedName>
    <definedName name="OPTD" localSheetId="15">#REF!</definedName>
    <definedName name="OPTD" localSheetId="12">#REF!</definedName>
    <definedName name="OPTD" localSheetId="19">#REF!</definedName>
    <definedName name="OPTD" localSheetId="18">#REF!</definedName>
    <definedName name="OPTD" localSheetId="1">#REF!</definedName>
    <definedName name="OPTD" localSheetId="2">#REF!</definedName>
    <definedName name="OPTD" localSheetId="3">#REF!</definedName>
    <definedName name="OPTD" localSheetId="11">#REF!</definedName>
    <definedName name="OPTD">#REF!</definedName>
    <definedName name="OPTE" localSheetId="4">#REF!</definedName>
    <definedName name="OPTE" localSheetId="5">#REF!</definedName>
    <definedName name="OPTE" localSheetId="6">#REF!</definedName>
    <definedName name="OPTE" localSheetId="7">#REF!</definedName>
    <definedName name="OPTE" localSheetId="8">#REF!</definedName>
    <definedName name="OPTE" localSheetId="9">#REF!</definedName>
    <definedName name="OPTE" localSheetId="10">#REF!</definedName>
    <definedName name="OPTE" localSheetId="16">#REF!</definedName>
    <definedName name="OPTE" localSheetId="17">#REF!</definedName>
    <definedName name="OPTE" localSheetId="13">#REF!</definedName>
    <definedName name="OPTE" localSheetId="14">#REF!</definedName>
    <definedName name="OPTE" localSheetId="15">#REF!</definedName>
    <definedName name="OPTE" localSheetId="12">#REF!</definedName>
    <definedName name="OPTE" localSheetId="19">#REF!</definedName>
    <definedName name="OPTE" localSheetId="18">#REF!</definedName>
    <definedName name="OPTE" localSheetId="1">#REF!</definedName>
    <definedName name="OPTE" localSheetId="2">#REF!</definedName>
    <definedName name="OPTE" localSheetId="3">#REF!</definedName>
    <definedName name="OPTE" localSheetId="11">#REF!</definedName>
    <definedName name="OPTE">#REF!</definedName>
    <definedName name="optf" localSheetId="4">#REF!</definedName>
    <definedName name="optf" localSheetId="5">#REF!</definedName>
    <definedName name="optf" localSheetId="6">#REF!</definedName>
    <definedName name="optf" localSheetId="7">#REF!</definedName>
    <definedName name="optf" localSheetId="8">#REF!</definedName>
    <definedName name="optf" localSheetId="9">#REF!</definedName>
    <definedName name="optf" localSheetId="10">#REF!</definedName>
    <definedName name="optf" localSheetId="16">#REF!</definedName>
    <definedName name="optf" localSheetId="17">#REF!</definedName>
    <definedName name="optf" localSheetId="13">#REF!</definedName>
    <definedName name="optf" localSheetId="14">#REF!</definedName>
    <definedName name="optf" localSheetId="15">#REF!</definedName>
    <definedName name="optf" localSheetId="12">#REF!</definedName>
    <definedName name="optf" localSheetId="19">#REF!</definedName>
    <definedName name="optf" localSheetId="18">#REF!</definedName>
    <definedName name="optf" localSheetId="1">#REF!</definedName>
    <definedName name="optf" localSheetId="2">#REF!</definedName>
    <definedName name="optf" localSheetId="3">#REF!</definedName>
    <definedName name="optf" localSheetId="11">#REF!</definedName>
    <definedName name="optf">#REF!</definedName>
    <definedName name="Optional_268_motorizzazioni_1.2" localSheetId="4">#REF!</definedName>
    <definedName name="Optional_268_motorizzazioni_1.2" localSheetId="5">#REF!</definedName>
    <definedName name="Optional_268_motorizzazioni_1.2" localSheetId="6">#REF!</definedName>
    <definedName name="Optional_268_motorizzazioni_1.2" localSheetId="7">#REF!</definedName>
    <definedName name="Optional_268_motorizzazioni_1.2" localSheetId="8">#REF!</definedName>
    <definedName name="Optional_268_motorizzazioni_1.2" localSheetId="9">#REF!</definedName>
    <definedName name="Optional_268_motorizzazioni_1.2" localSheetId="10">#REF!</definedName>
    <definedName name="Optional_268_motorizzazioni_1.2" localSheetId="16">#REF!</definedName>
    <definedName name="Optional_268_motorizzazioni_1.2" localSheetId="17">#REF!</definedName>
    <definedName name="Optional_268_motorizzazioni_1.2" localSheetId="13">#REF!</definedName>
    <definedName name="Optional_268_motorizzazioni_1.2" localSheetId="14">#REF!</definedName>
    <definedName name="Optional_268_motorizzazioni_1.2" localSheetId="15">#REF!</definedName>
    <definedName name="Optional_268_motorizzazioni_1.2" localSheetId="12">#REF!</definedName>
    <definedName name="Optional_268_motorizzazioni_1.2" localSheetId="19">#REF!</definedName>
    <definedName name="Optional_268_motorizzazioni_1.2" localSheetId="18">#REF!</definedName>
    <definedName name="Optional_268_motorizzazioni_1.2" localSheetId="1">#REF!</definedName>
    <definedName name="Optional_268_motorizzazioni_1.2" localSheetId="2">#REF!</definedName>
    <definedName name="Optional_268_motorizzazioni_1.2" localSheetId="3">#REF!</definedName>
    <definedName name="Optional_268_motorizzazioni_1.2" localSheetId="11">#REF!</definedName>
    <definedName name="Optional_268_motorizzazioni_1.2">#REF!</definedName>
    <definedName name="OPTNL" localSheetId="4">#REF!</definedName>
    <definedName name="OPTNL" localSheetId="5">#REF!</definedName>
    <definedName name="OPTNL" localSheetId="6">#REF!</definedName>
    <definedName name="OPTNL" localSheetId="7">#REF!</definedName>
    <definedName name="OPTNL" localSheetId="8">#REF!</definedName>
    <definedName name="OPTNL" localSheetId="9">#REF!</definedName>
    <definedName name="OPTNL" localSheetId="10">#REF!</definedName>
    <definedName name="OPTNL" localSheetId="16">#REF!</definedName>
    <definedName name="OPTNL" localSheetId="17">#REF!</definedName>
    <definedName name="OPTNL" localSheetId="13">#REF!</definedName>
    <definedName name="OPTNL" localSheetId="14">#REF!</definedName>
    <definedName name="OPTNL" localSheetId="15">#REF!</definedName>
    <definedName name="OPTNL" localSheetId="12">#REF!</definedName>
    <definedName name="OPTNL" localSheetId="19">#REF!</definedName>
    <definedName name="OPTNL" localSheetId="18">#REF!</definedName>
    <definedName name="OPTNL" localSheetId="1">#REF!</definedName>
    <definedName name="OPTNL" localSheetId="2">#REF!</definedName>
    <definedName name="OPTNL" localSheetId="3">#REF!</definedName>
    <definedName name="OPTNL" localSheetId="11">#REF!</definedName>
    <definedName name="OPTNL">#REF!</definedName>
    <definedName name="OPTP" localSheetId="4">#REF!</definedName>
    <definedName name="OPTP" localSheetId="5">#REF!</definedName>
    <definedName name="OPTP" localSheetId="6">#REF!</definedName>
    <definedName name="OPTP" localSheetId="7">#REF!</definedName>
    <definedName name="OPTP" localSheetId="8">#REF!</definedName>
    <definedName name="OPTP" localSheetId="9">#REF!</definedName>
    <definedName name="OPTP" localSheetId="10">#REF!</definedName>
    <definedName name="OPTP" localSheetId="16">#REF!</definedName>
    <definedName name="OPTP" localSheetId="17">#REF!</definedName>
    <definedName name="OPTP" localSheetId="13">#REF!</definedName>
    <definedName name="OPTP" localSheetId="14">#REF!</definedName>
    <definedName name="OPTP" localSheetId="15">#REF!</definedName>
    <definedName name="OPTP" localSheetId="12">#REF!</definedName>
    <definedName name="OPTP" localSheetId="19">#REF!</definedName>
    <definedName name="OPTP" localSheetId="18">#REF!</definedName>
    <definedName name="OPTP" localSheetId="1">#REF!</definedName>
    <definedName name="OPTP" localSheetId="2">#REF!</definedName>
    <definedName name="OPTP" localSheetId="3">#REF!</definedName>
    <definedName name="OPTP" localSheetId="11">#REF!</definedName>
    <definedName name="OPTP">#REF!</definedName>
    <definedName name="ORE" localSheetId="4">#REF!</definedName>
    <definedName name="ORE" localSheetId="5">#REF!</definedName>
    <definedName name="ORE" localSheetId="6">#REF!</definedName>
    <definedName name="ORE" localSheetId="7">#REF!</definedName>
    <definedName name="ORE" localSheetId="8">#REF!</definedName>
    <definedName name="ORE" localSheetId="9">#REF!</definedName>
    <definedName name="ORE" localSheetId="10">#REF!</definedName>
    <definedName name="ORE" localSheetId="16">#REF!</definedName>
    <definedName name="ORE" localSheetId="17">#REF!</definedName>
    <definedName name="ORE" localSheetId="13">#REF!</definedName>
    <definedName name="ORE" localSheetId="14">#REF!</definedName>
    <definedName name="ORE" localSheetId="15">#REF!</definedName>
    <definedName name="ORE" localSheetId="12">#REF!</definedName>
    <definedName name="ORE" localSheetId="19">#REF!</definedName>
    <definedName name="ORE" localSheetId="18">#REF!</definedName>
    <definedName name="ORE" localSheetId="1">#REF!</definedName>
    <definedName name="ORE" localSheetId="2">#REF!</definedName>
    <definedName name="ORE" localSheetId="3">#REF!</definedName>
    <definedName name="ORE" localSheetId="11">#REF!</definedName>
    <definedName name="ORE">#REF!</definedName>
    <definedName name="OTT" localSheetId="4">#REF!</definedName>
    <definedName name="OTT" localSheetId="5">#REF!</definedName>
    <definedName name="OTT" localSheetId="6">#REF!</definedName>
    <definedName name="OTT" localSheetId="7">#REF!</definedName>
    <definedName name="OTT" localSheetId="8">#REF!</definedName>
    <definedName name="OTT" localSheetId="9">#REF!</definedName>
    <definedName name="OTT" localSheetId="10">#REF!</definedName>
    <definedName name="OTT" localSheetId="16">#REF!</definedName>
    <definedName name="OTT" localSheetId="17">#REF!</definedName>
    <definedName name="OTT" localSheetId="13">#REF!</definedName>
    <definedName name="OTT" localSheetId="14">#REF!</definedName>
    <definedName name="OTT" localSheetId="15">#REF!</definedName>
    <definedName name="OTT" localSheetId="12">#REF!</definedName>
    <definedName name="OTT" localSheetId="19">#REF!</definedName>
    <definedName name="OTT" localSheetId="18">#REF!</definedName>
    <definedName name="OTT" localSheetId="1">#REF!</definedName>
    <definedName name="OTT" localSheetId="2">#REF!</definedName>
    <definedName name="OTT" localSheetId="3">#REF!</definedName>
    <definedName name="OTT" localSheetId="11">#REF!</definedName>
    <definedName name="OTT">#REF!</definedName>
    <definedName name="OTTM" localSheetId="4">#REF!</definedName>
    <definedName name="OTTM" localSheetId="5">#REF!</definedName>
    <definedName name="OTTM" localSheetId="6">#REF!</definedName>
    <definedName name="OTTM" localSheetId="7">#REF!</definedName>
    <definedName name="OTTM" localSheetId="8">#REF!</definedName>
    <definedName name="OTTM" localSheetId="9">#REF!</definedName>
    <definedName name="OTTM" localSheetId="10">#REF!</definedName>
    <definedName name="OTTM" localSheetId="16">#REF!</definedName>
    <definedName name="OTTM" localSheetId="17">#REF!</definedName>
    <definedName name="OTTM" localSheetId="13">#REF!</definedName>
    <definedName name="OTTM" localSheetId="14">#REF!</definedName>
    <definedName name="OTTM" localSheetId="15">#REF!</definedName>
    <definedName name="OTTM" localSheetId="12">#REF!</definedName>
    <definedName name="OTTM" localSheetId="19">#REF!</definedName>
    <definedName name="OTTM" localSheetId="18">#REF!</definedName>
    <definedName name="OTTM" localSheetId="1">#REF!</definedName>
    <definedName name="OTTM" localSheetId="2">#REF!</definedName>
    <definedName name="OTTM" localSheetId="3">#REF!</definedName>
    <definedName name="OTTM" localSheetId="11">#REF!</definedName>
    <definedName name="OTTM">#REF!</definedName>
    <definedName name="otto" localSheetId="4">#REF!</definedName>
    <definedName name="otto" localSheetId="5">#REF!</definedName>
    <definedName name="otto" localSheetId="6">#REF!</definedName>
    <definedName name="otto" localSheetId="7">#REF!</definedName>
    <definedName name="otto" localSheetId="8">#REF!</definedName>
    <definedName name="otto" localSheetId="9">#REF!</definedName>
    <definedName name="otto" localSheetId="10">#REF!</definedName>
    <definedName name="otto" localSheetId="16">#REF!</definedName>
    <definedName name="otto" localSheetId="17">#REF!</definedName>
    <definedName name="otto" localSheetId="13">#REF!</definedName>
    <definedName name="otto" localSheetId="14">#REF!</definedName>
    <definedName name="otto" localSheetId="15">#REF!</definedName>
    <definedName name="otto" localSheetId="12">#REF!</definedName>
    <definedName name="otto" localSheetId="19">#REF!</definedName>
    <definedName name="otto" localSheetId="18">#REF!</definedName>
    <definedName name="otto" localSheetId="1">#REF!</definedName>
    <definedName name="otto" localSheetId="2">#REF!</definedName>
    <definedName name="otto" localSheetId="3">#REF!</definedName>
    <definedName name="otto" localSheetId="11">#REF!</definedName>
    <definedName name="otto">#REF!</definedName>
    <definedName name="OVEMBRE" localSheetId="4">#REF!</definedName>
    <definedName name="OVEMBRE" localSheetId="5">#REF!</definedName>
    <definedName name="OVEMBRE" localSheetId="6">#REF!</definedName>
    <definedName name="OVEMBRE" localSheetId="7">#REF!</definedName>
    <definedName name="OVEMBRE" localSheetId="8">#REF!</definedName>
    <definedName name="OVEMBRE" localSheetId="9">#REF!</definedName>
    <definedName name="OVEMBRE" localSheetId="10">#REF!</definedName>
    <definedName name="OVEMBRE" localSheetId="16">#REF!</definedName>
    <definedName name="OVEMBRE" localSheetId="17">#REF!</definedName>
    <definedName name="OVEMBRE" localSheetId="13">#REF!</definedName>
    <definedName name="OVEMBRE" localSheetId="14">#REF!</definedName>
    <definedName name="OVEMBRE" localSheetId="15">#REF!</definedName>
    <definedName name="OVEMBRE" localSheetId="12">#REF!</definedName>
    <definedName name="OVEMBRE" localSheetId="19">#REF!</definedName>
    <definedName name="OVEMBRE" localSheetId="18">#REF!</definedName>
    <definedName name="OVEMBRE" localSheetId="1">#REF!</definedName>
    <definedName name="OVEMBRE" localSheetId="2">#REF!</definedName>
    <definedName name="OVEMBRE" localSheetId="3">#REF!</definedName>
    <definedName name="OVEMBRE" localSheetId="11">#REF!</definedName>
    <definedName name="OVEMBRE">#REF!</definedName>
    <definedName name="ÖZET1" localSheetId="4">#REF!</definedName>
    <definedName name="ÖZET1" localSheetId="5">#REF!</definedName>
    <definedName name="ÖZET1" localSheetId="6">#REF!</definedName>
    <definedName name="ÖZET1" localSheetId="7">#REF!</definedName>
    <definedName name="ÖZET1" localSheetId="8">#REF!</definedName>
    <definedName name="ÖZET1" localSheetId="9">#REF!</definedName>
    <definedName name="ÖZET1" localSheetId="10">#REF!</definedName>
    <definedName name="ÖZET1" localSheetId="16">#REF!</definedName>
    <definedName name="ÖZET1" localSheetId="17">#REF!</definedName>
    <definedName name="ÖZET1" localSheetId="13">#REF!</definedName>
    <definedName name="ÖZET1" localSheetId="14">#REF!</definedName>
    <definedName name="ÖZET1" localSheetId="15">#REF!</definedName>
    <definedName name="ÖZET1" localSheetId="12">#REF!</definedName>
    <definedName name="ÖZET1" localSheetId="19">#REF!</definedName>
    <definedName name="ÖZET1" localSheetId="18">#REF!</definedName>
    <definedName name="ÖZET1" localSheetId="1">#REF!</definedName>
    <definedName name="ÖZET1" localSheetId="2">#REF!</definedName>
    <definedName name="ÖZET1" localSheetId="3">#REF!</definedName>
    <definedName name="ÖZET1" localSheetId="11">#REF!</definedName>
    <definedName name="ÖZET1">#REF!</definedName>
    <definedName name="ÖZET2" localSheetId="4">#REF!</definedName>
    <definedName name="ÖZET2" localSheetId="5">#REF!</definedName>
    <definedName name="ÖZET2" localSheetId="6">#REF!</definedName>
    <definedName name="ÖZET2" localSheetId="7">#REF!</definedName>
    <definedName name="ÖZET2" localSheetId="8">#REF!</definedName>
    <definedName name="ÖZET2" localSheetId="9">#REF!</definedName>
    <definedName name="ÖZET2" localSheetId="10">#REF!</definedName>
    <definedName name="ÖZET2" localSheetId="16">#REF!</definedName>
    <definedName name="ÖZET2" localSheetId="17">#REF!</definedName>
    <definedName name="ÖZET2" localSheetId="13">#REF!</definedName>
    <definedName name="ÖZET2" localSheetId="14">#REF!</definedName>
    <definedName name="ÖZET2" localSheetId="15">#REF!</definedName>
    <definedName name="ÖZET2" localSheetId="12">#REF!</definedName>
    <definedName name="ÖZET2" localSheetId="19">#REF!</definedName>
    <definedName name="ÖZET2" localSheetId="18">#REF!</definedName>
    <definedName name="ÖZET2" localSheetId="1">#REF!</definedName>
    <definedName name="ÖZET2" localSheetId="2">#REF!</definedName>
    <definedName name="ÖZET2" localSheetId="3">#REF!</definedName>
    <definedName name="ÖZET2" localSheetId="11">#REF!</definedName>
    <definedName name="ÖZET2">#REF!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10">#REF!</definedName>
    <definedName name="p" localSheetId="16">#REF!</definedName>
    <definedName name="p" localSheetId="17">#REF!</definedName>
    <definedName name="p" localSheetId="13">#REF!</definedName>
    <definedName name="p" localSheetId="14">#REF!</definedName>
    <definedName name="p" localSheetId="15">#REF!</definedName>
    <definedName name="p" localSheetId="12">#REF!</definedName>
    <definedName name="p" localSheetId="19">#REF!</definedName>
    <definedName name="p" localSheetId="18">#REF!</definedName>
    <definedName name="p" localSheetId="1">#REF!</definedName>
    <definedName name="p" localSheetId="2">#REF!</definedName>
    <definedName name="p" localSheetId="3">#REF!</definedName>
    <definedName name="p" localSheetId="11">#REF!</definedName>
    <definedName name="p">#REF!</definedName>
    <definedName name="P3_01">[17]Punto!$AG$256</definedName>
    <definedName name="P3_02">[17]Punto!$AH$256</definedName>
    <definedName name="P3_03">[17]Punto!$AI$256</definedName>
    <definedName name="P3_04">[17]Punto!$AJ$256</definedName>
    <definedName name="P3_05">[17]Punto!$AK$256</definedName>
    <definedName name="p3_06">[17]Punto!$AL$256</definedName>
    <definedName name="p3_07">[17]Punto!$AM$256</definedName>
    <definedName name="p5_01">[17]Punto!$AG$260</definedName>
    <definedName name="p5_02">[17]Punto!$AH$260</definedName>
    <definedName name="p5_03">[17]Punto!$AI$260</definedName>
    <definedName name="p5_04">[17]Punto!$AJ$260</definedName>
    <definedName name="p5_05">[17]Punto!$AK$260</definedName>
    <definedName name="p5_06">[17]Punto!$AL$260</definedName>
    <definedName name="p5_07">[17]Punto!$AM$260</definedName>
    <definedName name="Page1" localSheetId="4">#REF!</definedName>
    <definedName name="Page1" localSheetId="5">#REF!</definedName>
    <definedName name="Page1" localSheetId="6">#REF!</definedName>
    <definedName name="Page1" localSheetId="7">#REF!</definedName>
    <definedName name="Page1" localSheetId="8">#REF!</definedName>
    <definedName name="Page1" localSheetId="9">#REF!</definedName>
    <definedName name="Page1" localSheetId="10">#REF!</definedName>
    <definedName name="Page1" localSheetId="16">#REF!</definedName>
    <definedName name="Page1" localSheetId="17">#REF!</definedName>
    <definedName name="Page1" localSheetId="13">#REF!</definedName>
    <definedName name="Page1" localSheetId="14">#REF!</definedName>
    <definedName name="Page1" localSheetId="15">#REF!</definedName>
    <definedName name="Page1" localSheetId="12">#REF!</definedName>
    <definedName name="Page1" localSheetId="19">#REF!</definedName>
    <definedName name="Page1" localSheetId="18">#REF!</definedName>
    <definedName name="Page1" localSheetId="1">#REF!</definedName>
    <definedName name="Page1" localSheetId="2">#REF!</definedName>
    <definedName name="Page1" localSheetId="3">#REF!</definedName>
    <definedName name="Page1" localSheetId="11">#REF!</definedName>
    <definedName name="Page1">#REF!</definedName>
    <definedName name="PAGE2" localSheetId="4">#REF!</definedName>
    <definedName name="PAGE2" localSheetId="5">#REF!</definedName>
    <definedName name="PAGE2" localSheetId="6">#REF!</definedName>
    <definedName name="PAGE2" localSheetId="7">#REF!</definedName>
    <definedName name="PAGE2" localSheetId="8">#REF!</definedName>
    <definedName name="PAGE2" localSheetId="9">#REF!</definedName>
    <definedName name="PAGE2" localSheetId="10">#REF!</definedName>
    <definedName name="PAGE2" localSheetId="16">#REF!</definedName>
    <definedName name="PAGE2" localSheetId="17">#REF!</definedName>
    <definedName name="PAGE2" localSheetId="13">#REF!</definedName>
    <definedName name="PAGE2" localSheetId="14">#REF!</definedName>
    <definedName name="PAGE2" localSheetId="15">#REF!</definedName>
    <definedName name="PAGE2" localSheetId="12">#REF!</definedName>
    <definedName name="PAGE2" localSheetId="19">#REF!</definedName>
    <definedName name="PAGE2" localSheetId="18">#REF!</definedName>
    <definedName name="PAGE2" localSheetId="1">#REF!</definedName>
    <definedName name="PAGE2" localSheetId="2">#REF!</definedName>
    <definedName name="PAGE2" localSheetId="3">#REF!</definedName>
    <definedName name="PAGE2" localSheetId="11">#REF!</definedName>
    <definedName name="PAGE2">#REF!</definedName>
    <definedName name="Page4" localSheetId="4">#REF!</definedName>
    <definedName name="Page4" localSheetId="5">#REF!</definedName>
    <definedName name="Page4" localSheetId="6">#REF!</definedName>
    <definedName name="Page4" localSheetId="7">#REF!</definedName>
    <definedName name="Page4" localSheetId="8">#REF!</definedName>
    <definedName name="Page4" localSheetId="9">#REF!</definedName>
    <definedName name="Page4" localSheetId="10">#REF!</definedName>
    <definedName name="Page4" localSheetId="16">#REF!</definedName>
    <definedName name="Page4" localSheetId="17">#REF!</definedName>
    <definedName name="Page4" localSheetId="13">#REF!</definedName>
    <definedName name="Page4" localSheetId="14">#REF!</definedName>
    <definedName name="Page4" localSheetId="15">#REF!</definedName>
    <definedName name="Page4" localSheetId="12">#REF!</definedName>
    <definedName name="Page4" localSheetId="19">#REF!</definedName>
    <definedName name="Page4" localSheetId="18">#REF!</definedName>
    <definedName name="Page4" localSheetId="1">#REF!</definedName>
    <definedName name="Page4" localSheetId="2">#REF!</definedName>
    <definedName name="Page4" localSheetId="3">#REF!</definedName>
    <definedName name="Page4" localSheetId="11">#REF!</definedName>
    <definedName name="Page4">#REF!</definedName>
    <definedName name="Pallinogramma" localSheetId="4">#REF!</definedName>
    <definedName name="Pallinogramma" localSheetId="5">#REF!</definedName>
    <definedName name="Pallinogramma" localSheetId="6">#REF!</definedName>
    <definedName name="Pallinogramma" localSheetId="7">#REF!</definedName>
    <definedName name="Pallinogramma" localSheetId="8">#REF!</definedName>
    <definedName name="Pallinogramma" localSheetId="9">#REF!</definedName>
    <definedName name="Pallinogramma" localSheetId="10">#REF!</definedName>
    <definedName name="Pallinogramma" localSheetId="16">#REF!</definedName>
    <definedName name="Pallinogramma" localSheetId="17">#REF!</definedName>
    <definedName name="Pallinogramma" localSheetId="13">#REF!</definedName>
    <definedName name="Pallinogramma" localSheetId="14">#REF!</definedName>
    <definedName name="Pallinogramma" localSheetId="15">#REF!</definedName>
    <definedName name="Pallinogramma" localSheetId="12">#REF!</definedName>
    <definedName name="Pallinogramma" localSheetId="19">#REF!</definedName>
    <definedName name="Pallinogramma" localSheetId="18">#REF!</definedName>
    <definedName name="Pallinogramma" localSheetId="1">#REF!</definedName>
    <definedName name="Pallinogramma" localSheetId="2">#REF!</definedName>
    <definedName name="Pallinogramma" localSheetId="3">#REF!</definedName>
    <definedName name="Pallinogramma" localSheetId="11">#REF!</definedName>
    <definedName name="Pallinogramma">#REF!</definedName>
    <definedName name="PANDA" localSheetId="4">'[7]PO 2002 Dettaglio 843'!#REF!</definedName>
    <definedName name="PANDA" localSheetId="5">'[7]PO 2002 Dettaglio 843'!#REF!</definedName>
    <definedName name="PANDA" localSheetId="6">'[7]PO 2002 Dettaglio 843'!#REF!</definedName>
    <definedName name="PANDA" localSheetId="7">'[7]PO 2002 Dettaglio 843'!#REF!</definedName>
    <definedName name="PANDA" localSheetId="8">'[7]PO 2002 Dettaglio 843'!#REF!</definedName>
    <definedName name="PANDA" localSheetId="9">'[7]PO 2002 Dettaglio 843'!#REF!</definedName>
    <definedName name="PANDA" localSheetId="10">'[7]PO 2002 Dettaglio 843'!#REF!</definedName>
    <definedName name="PANDA" localSheetId="16">'[7]PO 2002 Dettaglio 843'!#REF!</definedName>
    <definedName name="PANDA" localSheetId="17">'[7]PO 2002 Dettaglio 843'!#REF!</definedName>
    <definedName name="PANDA" localSheetId="13">'[7]PO 2002 Dettaglio 843'!#REF!</definedName>
    <definedName name="PANDA" localSheetId="14">'[7]PO 2002 Dettaglio 843'!#REF!</definedName>
    <definedName name="PANDA" localSheetId="15">'[7]PO 2002 Dettaglio 843'!#REF!</definedName>
    <definedName name="PANDA" localSheetId="12">'[7]PO 2002 Dettaglio 843'!#REF!</definedName>
    <definedName name="PANDA" localSheetId="19">'[7]PO 2002 Dettaglio 843'!#REF!</definedName>
    <definedName name="PANDA" localSheetId="18">'[7]PO 2002 Dettaglio 843'!#REF!</definedName>
    <definedName name="PANDA" localSheetId="1">'[7]PO 2002 Dettaglio 843'!#REF!</definedName>
    <definedName name="PANDA" localSheetId="2">'[7]PO 2002 Dettaglio 843'!#REF!</definedName>
    <definedName name="PANDA" localSheetId="3">'[7]PO 2002 Dettaglio 843'!#REF!</definedName>
    <definedName name="PANDA" localSheetId="11">'[7]PO 2002 Dettaglio 843'!#REF!</definedName>
    <definedName name="PANDA">'[7]PO 2002 Dettaglio 843'!#REF!</definedName>
    <definedName name="PANDA2001" localSheetId="4">'[7]PO 2002 Dettaglio 843'!#REF!</definedName>
    <definedName name="PANDA2001" localSheetId="5">'[7]PO 2002 Dettaglio 843'!#REF!</definedName>
    <definedName name="PANDA2001" localSheetId="6">'[7]PO 2002 Dettaglio 843'!#REF!</definedName>
    <definedName name="PANDA2001" localSheetId="7">'[7]PO 2002 Dettaglio 843'!#REF!</definedName>
    <definedName name="PANDA2001" localSheetId="8">'[7]PO 2002 Dettaglio 843'!#REF!</definedName>
    <definedName name="PANDA2001" localSheetId="9">'[7]PO 2002 Dettaglio 843'!#REF!</definedName>
    <definedName name="PANDA2001" localSheetId="10">'[7]PO 2002 Dettaglio 843'!#REF!</definedName>
    <definedName name="PANDA2001" localSheetId="16">'[7]PO 2002 Dettaglio 843'!#REF!</definedName>
    <definedName name="PANDA2001" localSheetId="17">'[7]PO 2002 Dettaglio 843'!#REF!</definedName>
    <definedName name="PANDA2001" localSheetId="13">'[7]PO 2002 Dettaglio 843'!#REF!</definedName>
    <definedName name="PANDA2001" localSheetId="14">'[7]PO 2002 Dettaglio 843'!#REF!</definedName>
    <definedName name="PANDA2001" localSheetId="15">'[7]PO 2002 Dettaglio 843'!#REF!</definedName>
    <definedName name="PANDA2001" localSheetId="12">'[7]PO 2002 Dettaglio 843'!#REF!</definedName>
    <definedName name="PANDA2001" localSheetId="19">'[7]PO 2002 Dettaglio 843'!#REF!</definedName>
    <definedName name="PANDA2001" localSheetId="18">'[7]PO 2002 Dettaglio 843'!#REF!</definedName>
    <definedName name="PANDA2001" localSheetId="1">'[7]PO 2002 Dettaglio 843'!#REF!</definedName>
    <definedName name="PANDA2001" localSheetId="2">'[7]PO 2002 Dettaglio 843'!#REF!</definedName>
    <definedName name="PANDA2001" localSheetId="3">'[7]PO 2002 Dettaglio 843'!#REF!</definedName>
    <definedName name="PANDA2001" localSheetId="11">'[7]PO 2002 Dettaglio 843'!#REF!</definedName>
    <definedName name="PANDA2001">'[7]PO 2002 Dettaglio 843'!#REF!</definedName>
    <definedName name="PANDA3" localSheetId="4">'[7]PO 2002 Dettaglio 843'!#REF!</definedName>
    <definedName name="PANDA3" localSheetId="5">'[7]PO 2002 Dettaglio 843'!#REF!</definedName>
    <definedName name="PANDA3" localSheetId="6">'[7]PO 2002 Dettaglio 843'!#REF!</definedName>
    <definedName name="PANDA3" localSheetId="7">'[7]PO 2002 Dettaglio 843'!#REF!</definedName>
    <definedName name="PANDA3" localSheetId="8">'[7]PO 2002 Dettaglio 843'!#REF!</definedName>
    <definedName name="PANDA3" localSheetId="9">'[7]PO 2002 Dettaglio 843'!#REF!</definedName>
    <definedName name="PANDA3" localSheetId="10">'[7]PO 2002 Dettaglio 843'!#REF!</definedName>
    <definedName name="PANDA3" localSheetId="16">'[7]PO 2002 Dettaglio 843'!#REF!</definedName>
    <definedName name="PANDA3" localSheetId="17">'[7]PO 2002 Dettaglio 843'!#REF!</definedName>
    <definedName name="PANDA3" localSheetId="13">'[7]PO 2002 Dettaglio 843'!#REF!</definedName>
    <definedName name="PANDA3" localSheetId="14">'[7]PO 2002 Dettaglio 843'!#REF!</definedName>
    <definedName name="PANDA3" localSheetId="15">'[7]PO 2002 Dettaglio 843'!#REF!</definedName>
    <definedName name="PANDA3" localSheetId="12">'[7]PO 2002 Dettaglio 843'!#REF!</definedName>
    <definedName name="PANDA3" localSheetId="19">'[7]PO 2002 Dettaglio 843'!#REF!</definedName>
    <definedName name="PANDA3" localSheetId="18">'[7]PO 2002 Dettaglio 843'!#REF!</definedName>
    <definedName name="PANDA3" localSheetId="1">'[7]PO 2002 Dettaglio 843'!#REF!</definedName>
    <definedName name="PANDA3" localSheetId="2">'[7]PO 2002 Dettaglio 843'!#REF!</definedName>
    <definedName name="PANDA3" localSheetId="3">'[7]PO 2002 Dettaglio 843'!#REF!</definedName>
    <definedName name="PANDA3" localSheetId="11">'[7]PO 2002 Dettaglio 843'!#REF!</definedName>
    <definedName name="PANDA3">'[7]PO 2002 Dettaglio 843'!#REF!</definedName>
    <definedName name="Passat">'[28]Spider Preiseingabe'!$H$4:$H$23</definedName>
    <definedName name="PassatPre">'[28]Spider Preiseingabe'!$I$4:$I$23</definedName>
    <definedName name="PD">[6]PANDA!$B$46</definedName>
    <definedName name="PERC_601" localSheetId="4">#REF!</definedName>
    <definedName name="PERC_601" localSheetId="5">#REF!</definedName>
    <definedName name="PERC_601" localSheetId="6">#REF!</definedName>
    <definedName name="PERC_601" localSheetId="7">#REF!</definedName>
    <definedName name="PERC_601" localSheetId="8">#REF!</definedName>
    <definedName name="PERC_601" localSheetId="9">#REF!</definedName>
    <definedName name="PERC_601" localSheetId="10">#REF!</definedName>
    <definedName name="PERC_601" localSheetId="16">#REF!</definedName>
    <definedName name="PERC_601" localSheetId="17">#REF!</definedName>
    <definedName name="PERC_601" localSheetId="13">#REF!</definedName>
    <definedName name="PERC_601" localSheetId="14">#REF!</definedName>
    <definedName name="PERC_601" localSheetId="15">#REF!</definedName>
    <definedName name="PERC_601" localSheetId="12">#REF!</definedName>
    <definedName name="PERC_601" localSheetId="19">#REF!</definedName>
    <definedName name="PERC_601" localSheetId="18">#REF!</definedName>
    <definedName name="PERC_601" localSheetId="1">#REF!</definedName>
    <definedName name="PERC_601" localSheetId="2">#REF!</definedName>
    <definedName name="PERC_601" localSheetId="3">#REF!</definedName>
    <definedName name="PERC_601" localSheetId="11">#REF!</definedName>
    <definedName name="PERC_601">#REF!</definedName>
    <definedName name="PIPPO" localSheetId="4">#REF!</definedName>
    <definedName name="PIPPO" localSheetId="5">#REF!</definedName>
    <definedName name="PIPPO" localSheetId="6">#REF!</definedName>
    <definedName name="PIPPO" localSheetId="7">#REF!</definedName>
    <definedName name="PIPPO" localSheetId="8">#REF!</definedName>
    <definedName name="PIPPO" localSheetId="9">#REF!</definedName>
    <definedName name="PIPPO" localSheetId="10">#REF!</definedName>
    <definedName name="PIPPO" localSheetId="16">#REF!</definedName>
    <definedName name="PIPPO" localSheetId="17">#REF!</definedName>
    <definedName name="PIPPO" localSheetId="13">#REF!</definedName>
    <definedName name="PIPPO" localSheetId="14">#REF!</definedName>
    <definedName name="PIPPO" localSheetId="15">#REF!</definedName>
    <definedName name="PIPPO" localSheetId="12">#REF!</definedName>
    <definedName name="PIPPO" localSheetId="19">#REF!</definedName>
    <definedName name="PIPPO" localSheetId="18">#REF!</definedName>
    <definedName name="PIPPO" localSheetId="1">#REF!</definedName>
    <definedName name="PIPPO" localSheetId="2">#REF!</definedName>
    <definedName name="PIPPO" localSheetId="3">#REF!</definedName>
    <definedName name="PIPPO" localSheetId="11">#REF!</definedName>
    <definedName name="PIPPO">#REF!</definedName>
    <definedName name="pluto" localSheetId="4">#REF!</definedName>
    <definedName name="pluto" localSheetId="5">#REF!</definedName>
    <definedName name="pluto" localSheetId="6">#REF!</definedName>
    <definedName name="pluto" localSheetId="7">#REF!</definedName>
    <definedName name="pluto" localSheetId="8">#REF!</definedName>
    <definedName name="pluto" localSheetId="9">#REF!</definedName>
    <definedName name="pluto" localSheetId="10">#REF!</definedName>
    <definedName name="pluto" localSheetId="16">#REF!</definedName>
    <definedName name="pluto" localSheetId="17">#REF!</definedName>
    <definedName name="pluto" localSheetId="13">#REF!</definedName>
    <definedName name="pluto" localSheetId="14">#REF!</definedName>
    <definedName name="pluto" localSheetId="15">#REF!</definedName>
    <definedName name="pluto" localSheetId="12">#REF!</definedName>
    <definedName name="pluto" localSheetId="19">#REF!</definedName>
    <definedName name="pluto" localSheetId="18">#REF!</definedName>
    <definedName name="pluto" localSheetId="1">#REF!</definedName>
    <definedName name="pluto" localSheetId="2">#REF!</definedName>
    <definedName name="pluto" localSheetId="3">#REF!</definedName>
    <definedName name="pluto" localSheetId="11">#REF!</definedName>
    <definedName name="pluto">#REF!</definedName>
    <definedName name="PO_ANNO" localSheetId="4">#REF!</definedName>
    <definedName name="PO_ANNO" localSheetId="5">#REF!</definedName>
    <definedName name="PO_ANNO" localSheetId="6">#REF!</definedName>
    <definedName name="PO_ANNO" localSheetId="7">#REF!</definedName>
    <definedName name="PO_ANNO" localSheetId="8">#REF!</definedName>
    <definedName name="PO_ANNO" localSheetId="9">#REF!</definedName>
    <definedName name="PO_ANNO" localSheetId="10">#REF!</definedName>
    <definedName name="PO_ANNO" localSheetId="16">#REF!</definedName>
    <definedName name="PO_ANNO" localSheetId="17">#REF!</definedName>
    <definedName name="PO_ANNO" localSheetId="13">#REF!</definedName>
    <definedName name="PO_ANNO" localSheetId="14">#REF!</definedName>
    <definedName name="PO_ANNO" localSheetId="15">#REF!</definedName>
    <definedName name="PO_ANNO" localSheetId="12">#REF!</definedName>
    <definedName name="PO_ANNO" localSheetId="19">#REF!</definedName>
    <definedName name="PO_ANNO" localSheetId="18">#REF!</definedName>
    <definedName name="PO_ANNO" localSheetId="1">#REF!</definedName>
    <definedName name="PO_ANNO" localSheetId="2">#REF!</definedName>
    <definedName name="PO_ANNO" localSheetId="3">#REF!</definedName>
    <definedName name="PO_ANNO" localSheetId="11">#REF!</definedName>
    <definedName name="PO_ANNO">#REF!</definedName>
    <definedName name="PO_DATA" localSheetId="4">#REF!</definedName>
    <definedName name="PO_DATA" localSheetId="5">#REF!</definedName>
    <definedName name="PO_DATA" localSheetId="6">#REF!</definedName>
    <definedName name="PO_DATA" localSheetId="7">#REF!</definedName>
    <definedName name="PO_DATA" localSheetId="8">#REF!</definedName>
    <definedName name="PO_DATA" localSheetId="9">#REF!</definedName>
    <definedName name="PO_DATA" localSheetId="10">#REF!</definedName>
    <definedName name="PO_DATA" localSheetId="16">#REF!</definedName>
    <definedName name="PO_DATA" localSheetId="17">#REF!</definedName>
    <definedName name="PO_DATA" localSheetId="13">#REF!</definedName>
    <definedName name="PO_DATA" localSheetId="14">#REF!</definedName>
    <definedName name="PO_DATA" localSheetId="15">#REF!</definedName>
    <definedName name="PO_DATA" localSheetId="12">#REF!</definedName>
    <definedName name="PO_DATA" localSheetId="19">#REF!</definedName>
    <definedName name="PO_DATA" localSheetId="18">#REF!</definedName>
    <definedName name="PO_DATA" localSheetId="1">#REF!</definedName>
    <definedName name="PO_DATA" localSheetId="2">#REF!</definedName>
    <definedName name="PO_DATA" localSheetId="3">#REF!</definedName>
    <definedName name="PO_DATA" localSheetId="11">#REF!</definedName>
    <definedName name="PO_DATA">#REF!</definedName>
    <definedName name="PO_DESCRIZIONE" localSheetId="4">#REF!</definedName>
    <definedName name="PO_DESCRIZIONE" localSheetId="5">#REF!</definedName>
    <definedName name="PO_DESCRIZIONE" localSheetId="6">#REF!</definedName>
    <definedName name="PO_DESCRIZIONE" localSheetId="7">#REF!</definedName>
    <definedName name="PO_DESCRIZIONE" localSheetId="8">#REF!</definedName>
    <definedName name="PO_DESCRIZIONE" localSheetId="9">#REF!</definedName>
    <definedName name="PO_DESCRIZIONE" localSheetId="10">#REF!</definedName>
    <definedName name="PO_DESCRIZIONE" localSheetId="16">#REF!</definedName>
    <definedName name="PO_DESCRIZIONE" localSheetId="17">#REF!</definedName>
    <definedName name="PO_DESCRIZIONE" localSheetId="13">#REF!</definedName>
    <definedName name="PO_DESCRIZIONE" localSheetId="14">#REF!</definedName>
    <definedName name="PO_DESCRIZIONE" localSheetId="15">#REF!</definedName>
    <definedName name="PO_DESCRIZIONE" localSheetId="12">#REF!</definedName>
    <definedName name="PO_DESCRIZIONE" localSheetId="19">#REF!</definedName>
    <definedName name="PO_DESCRIZIONE" localSheetId="18">#REF!</definedName>
    <definedName name="PO_DESCRIZIONE" localSheetId="1">#REF!</definedName>
    <definedName name="PO_DESCRIZIONE" localSheetId="2">#REF!</definedName>
    <definedName name="PO_DESCRIZIONE" localSheetId="3">#REF!</definedName>
    <definedName name="PO_DESCRIZIONE" localSheetId="11">#REF!</definedName>
    <definedName name="PO_DESCRIZIONE">#REF!</definedName>
    <definedName name="PO_MODELLO" localSheetId="4">#REF!</definedName>
    <definedName name="PO_MODELLO" localSheetId="5">#REF!</definedName>
    <definedName name="PO_MODELLO" localSheetId="6">#REF!</definedName>
    <definedName name="PO_MODELLO" localSheetId="7">#REF!</definedName>
    <definedName name="PO_MODELLO" localSheetId="8">#REF!</definedName>
    <definedName name="PO_MODELLO" localSheetId="9">#REF!</definedName>
    <definedName name="PO_MODELLO" localSheetId="10">#REF!</definedName>
    <definedName name="PO_MODELLO" localSheetId="16">#REF!</definedName>
    <definedName name="PO_MODELLO" localSheetId="17">#REF!</definedName>
    <definedName name="PO_MODELLO" localSheetId="13">#REF!</definedName>
    <definedName name="PO_MODELLO" localSheetId="14">#REF!</definedName>
    <definedName name="PO_MODELLO" localSheetId="15">#REF!</definedName>
    <definedName name="PO_MODELLO" localSheetId="12">#REF!</definedName>
    <definedName name="PO_MODELLO" localSheetId="19">#REF!</definedName>
    <definedName name="PO_MODELLO" localSheetId="18">#REF!</definedName>
    <definedName name="PO_MODELLO" localSheetId="1">#REF!</definedName>
    <definedName name="PO_MODELLO" localSheetId="2">#REF!</definedName>
    <definedName name="PO_MODELLO" localSheetId="3">#REF!</definedName>
    <definedName name="PO_MODELLO" localSheetId="11">#REF!</definedName>
    <definedName name="PO_MODELLO">#REF!</definedName>
    <definedName name="PO_NUMERO" localSheetId="4">#REF!</definedName>
    <definedName name="PO_NUMERO" localSheetId="5">#REF!</definedName>
    <definedName name="PO_NUMERO" localSheetId="6">#REF!</definedName>
    <definedName name="PO_NUMERO" localSheetId="7">#REF!</definedName>
    <definedName name="PO_NUMERO" localSheetId="8">#REF!</definedName>
    <definedName name="PO_NUMERO" localSheetId="9">#REF!</definedName>
    <definedName name="PO_NUMERO" localSheetId="10">#REF!</definedName>
    <definedName name="PO_NUMERO" localSheetId="16">#REF!</definedName>
    <definedName name="PO_NUMERO" localSheetId="17">#REF!</definedName>
    <definedName name="PO_NUMERO" localSheetId="13">#REF!</definedName>
    <definedName name="PO_NUMERO" localSheetId="14">#REF!</definedName>
    <definedName name="PO_NUMERO" localSheetId="15">#REF!</definedName>
    <definedName name="PO_NUMERO" localSheetId="12">#REF!</definedName>
    <definedName name="PO_NUMERO" localSheetId="19">#REF!</definedName>
    <definedName name="PO_NUMERO" localSheetId="18">#REF!</definedName>
    <definedName name="PO_NUMERO" localSheetId="1">#REF!</definedName>
    <definedName name="PO_NUMERO" localSheetId="2">#REF!</definedName>
    <definedName name="PO_NUMERO" localSheetId="3">#REF!</definedName>
    <definedName name="PO_NUMERO" localSheetId="11">#REF!</definedName>
    <definedName name="PO_NUMERO">#REF!</definedName>
    <definedName name="PO_STABILIMENTO" localSheetId="4">#REF!</definedName>
    <definedName name="PO_STABILIMENTO" localSheetId="5">#REF!</definedName>
    <definedName name="PO_STABILIMENTO" localSheetId="6">#REF!</definedName>
    <definedName name="PO_STABILIMENTO" localSheetId="7">#REF!</definedName>
    <definedName name="PO_STABILIMENTO" localSheetId="8">#REF!</definedName>
    <definedName name="PO_STABILIMENTO" localSheetId="9">#REF!</definedName>
    <definedName name="PO_STABILIMENTO" localSheetId="10">#REF!</definedName>
    <definedName name="PO_STABILIMENTO" localSheetId="16">#REF!</definedName>
    <definedName name="PO_STABILIMENTO" localSheetId="17">#REF!</definedName>
    <definedName name="PO_STABILIMENTO" localSheetId="13">#REF!</definedName>
    <definedName name="PO_STABILIMENTO" localSheetId="14">#REF!</definedName>
    <definedName name="PO_STABILIMENTO" localSheetId="15">#REF!</definedName>
    <definedName name="PO_STABILIMENTO" localSheetId="12">#REF!</definedName>
    <definedName name="PO_STABILIMENTO" localSheetId="19">#REF!</definedName>
    <definedName name="PO_STABILIMENTO" localSheetId="18">#REF!</definedName>
    <definedName name="PO_STABILIMENTO" localSheetId="1">#REF!</definedName>
    <definedName name="PO_STABILIMENTO" localSheetId="2">#REF!</definedName>
    <definedName name="PO_STABILIMENTO" localSheetId="3">#REF!</definedName>
    <definedName name="PO_STABILIMENTO" localSheetId="11">#REF!</definedName>
    <definedName name="PO_STABILIMENTO">#REF!</definedName>
    <definedName name="POM1ASS" localSheetId="4">#REF!</definedName>
    <definedName name="POM1ASS" localSheetId="5">#REF!</definedName>
    <definedName name="POM1ASS" localSheetId="6">#REF!</definedName>
    <definedName name="POM1ASS" localSheetId="7">#REF!</definedName>
    <definedName name="POM1ASS" localSheetId="8">#REF!</definedName>
    <definedName name="POM1ASS" localSheetId="9">#REF!</definedName>
    <definedName name="POM1ASS" localSheetId="10">#REF!</definedName>
    <definedName name="POM1ASS" localSheetId="16">#REF!</definedName>
    <definedName name="POM1ASS" localSheetId="17">#REF!</definedName>
    <definedName name="POM1ASS" localSheetId="13">#REF!</definedName>
    <definedName name="POM1ASS" localSheetId="14">#REF!</definedName>
    <definedName name="POM1ASS" localSheetId="15">#REF!</definedName>
    <definedName name="POM1ASS" localSheetId="12">#REF!</definedName>
    <definedName name="POM1ASS" localSheetId="19">#REF!</definedName>
    <definedName name="POM1ASS" localSheetId="18">#REF!</definedName>
    <definedName name="POM1ASS" localSheetId="1">#REF!</definedName>
    <definedName name="POM1ASS" localSheetId="2">#REF!</definedName>
    <definedName name="POM1ASS" localSheetId="3">#REF!</definedName>
    <definedName name="POM1ASS" localSheetId="11">#REF!</definedName>
    <definedName name="POM1ASS">#REF!</definedName>
    <definedName name="POM1GG" localSheetId="4">#REF!</definedName>
    <definedName name="POM1GG" localSheetId="5">#REF!</definedName>
    <definedName name="POM1GG" localSheetId="6">#REF!</definedName>
    <definedName name="POM1GG" localSheetId="7">#REF!</definedName>
    <definedName name="POM1GG" localSheetId="8">#REF!</definedName>
    <definedName name="POM1GG" localSheetId="9">#REF!</definedName>
    <definedName name="POM1GG" localSheetId="10">#REF!</definedName>
    <definedName name="POM1GG" localSheetId="16">#REF!</definedName>
    <definedName name="POM1GG" localSheetId="17">#REF!</definedName>
    <definedName name="POM1GG" localSheetId="13">#REF!</definedName>
    <definedName name="POM1GG" localSheetId="14">#REF!</definedName>
    <definedName name="POM1GG" localSheetId="15">#REF!</definedName>
    <definedName name="POM1GG" localSheetId="12">#REF!</definedName>
    <definedName name="POM1GG" localSheetId="19">#REF!</definedName>
    <definedName name="POM1GG" localSheetId="18">#REF!</definedName>
    <definedName name="POM1GG" localSheetId="1">#REF!</definedName>
    <definedName name="POM1GG" localSheetId="2">#REF!</definedName>
    <definedName name="POM1GG" localSheetId="3">#REF!</definedName>
    <definedName name="POM1GG" localSheetId="11">#REF!</definedName>
    <definedName name="POM1GG">#REF!</definedName>
    <definedName name="POM1PROD" localSheetId="4">#REF!</definedName>
    <definedName name="POM1PROD" localSheetId="5">#REF!</definedName>
    <definedName name="POM1PROD" localSheetId="6">#REF!</definedName>
    <definedName name="POM1PROD" localSheetId="7">#REF!</definedName>
    <definedName name="POM1PROD" localSheetId="8">#REF!</definedName>
    <definedName name="POM1PROD" localSheetId="9">#REF!</definedName>
    <definedName name="POM1PROD" localSheetId="10">#REF!</definedName>
    <definedName name="POM1PROD" localSheetId="16">#REF!</definedName>
    <definedName name="POM1PROD" localSheetId="17">#REF!</definedName>
    <definedName name="POM1PROD" localSheetId="13">#REF!</definedName>
    <definedName name="POM1PROD" localSheetId="14">#REF!</definedName>
    <definedName name="POM1PROD" localSheetId="15">#REF!</definedName>
    <definedName name="POM1PROD" localSheetId="12">#REF!</definedName>
    <definedName name="POM1PROD" localSheetId="19">#REF!</definedName>
    <definedName name="POM1PROD" localSheetId="18">#REF!</definedName>
    <definedName name="POM1PROD" localSheetId="1">#REF!</definedName>
    <definedName name="POM1PROD" localSheetId="2">#REF!</definedName>
    <definedName name="POM1PROD" localSheetId="3">#REF!</definedName>
    <definedName name="POM1PROD" localSheetId="11">#REF!</definedName>
    <definedName name="POM1PROD">#REF!</definedName>
    <definedName name="POM1STOCK" localSheetId="4">#REF!</definedName>
    <definedName name="POM1STOCK" localSheetId="5">#REF!</definedName>
    <definedName name="POM1STOCK" localSheetId="6">#REF!</definedName>
    <definedName name="POM1STOCK" localSheetId="7">#REF!</definedName>
    <definedName name="POM1STOCK" localSheetId="8">#REF!</definedName>
    <definedName name="POM1STOCK" localSheetId="9">#REF!</definedName>
    <definedName name="POM1STOCK" localSheetId="10">#REF!</definedName>
    <definedName name="POM1STOCK" localSheetId="16">#REF!</definedName>
    <definedName name="POM1STOCK" localSheetId="17">#REF!</definedName>
    <definedName name="POM1STOCK" localSheetId="13">#REF!</definedName>
    <definedName name="POM1STOCK" localSheetId="14">#REF!</definedName>
    <definedName name="POM1STOCK" localSheetId="15">#REF!</definedName>
    <definedName name="POM1STOCK" localSheetId="12">#REF!</definedName>
    <definedName name="POM1STOCK" localSheetId="19">#REF!</definedName>
    <definedName name="POM1STOCK" localSheetId="18">#REF!</definedName>
    <definedName name="POM1STOCK" localSheetId="1">#REF!</definedName>
    <definedName name="POM1STOCK" localSheetId="2">#REF!</definedName>
    <definedName name="POM1STOCK" localSheetId="3">#REF!</definedName>
    <definedName name="POM1STOCK" localSheetId="11">#REF!</definedName>
    <definedName name="POM1STOCK">#REF!</definedName>
    <definedName name="POMESE1" localSheetId="4">#REF!</definedName>
    <definedName name="POMESE1" localSheetId="5">#REF!</definedName>
    <definedName name="POMESE1" localSheetId="6">#REF!</definedName>
    <definedName name="POMESE1" localSheetId="7">#REF!</definedName>
    <definedName name="POMESE1" localSheetId="8">#REF!</definedName>
    <definedName name="POMESE1" localSheetId="9">#REF!</definedName>
    <definedName name="POMESE1" localSheetId="10">#REF!</definedName>
    <definedName name="POMESE1" localSheetId="16">#REF!</definedName>
    <definedName name="POMESE1" localSheetId="17">#REF!</definedName>
    <definedName name="POMESE1" localSheetId="13">#REF!</definedName>
    <definedName name="POMESE1" localSheetId="14">#REF!</definedName>
    <definedName name="POMESE1" localSheetId="15">#REF!</definedName>
    <definedName name="POMESE1" localSheetId="12">#REF!</definedName>
    <definedName name="POMESE1" localSheetId="19">#REF!</definedName>
    <definedName name="POMESE1" localSheetId="18">#REF!</definedName>
    <definedName name="POMESE1" localSheetId="1">#REF!</definedName>
    <definedName name="POMESE1" localSheetId="2">#REF!</definedName>
    <definedName name="POMESE1" localSheetId="3">#REF!</definedName>
    <definedName name="POMESE1" localSheetId="11">#REF!</definedName>
    <definedName name="POMESE1">#REF!</definedName>
    <definedName name="POMESE2" localSheetId="4">#REF!</definedName>
    <definedName name="POMESE2" localSheetId="5">#REF!</definedName>
    <definedName name="POMESE2" localSheetId="6">#REF!</definedName>
    <definedName name="POMESE2" localSheetId="7">#REF!</definedName>
    <definedName name="POMESE2" localSheetId="8">#REF!</definedName>
    <definedName name="POMESE2" localSheetId="9">#REF!</definedName>
    <definedName name="POMESE2" localSheetId="10">#REF!</definedName>
    <definedName name="POMESE2" localSheetId="16">#REF!</definedName>
    <definedName name="POMESE2" localSheetId="17">#REF!</definedName>
    <definedName name="POMESE2" localSheetId="13">#REF!</definedName>
    <definedName name="POMESE2" localSheetId="14">#REF!</definedName>
    <definedName name="POMESE2" localSheetId="15">#REF!</definedName>
    <definedName name="POMESE2" localSheetId="12">#REF!</definedName>
    <definedName name="POMESE2" localSheetId="19">#REF!</definedName>
    <definedName name="POMESE2" localSheetId="18">#REF!</definedName>
    <definedName name="POMESE2" localSheetId="1">#REF!</definedName>
    <definedName name="POMESE2" localSheetId="2">#REF!</definedName>
    <definedName name="POMESE2" localSheetId="3">#REF!</definedName>
    <definedName name="POMESE2" localSheetId="11">#REF!</definedName>
    <definedName name="POMESE2">#REF!</definedName>
    <definedName name="PosMercato" localSheetId="4">[44]Base!#REF!</definedName>
    <definedName name="PosMercato" localSheetId="5">[44]Base!#REF!</definedName>
    <definedName name="PosMercato" localSheetId="6">[44]Base!#REF!</definedName>
    <definedName name="PosMercato" localSheetId="7">[44]Base!#REF!</definedName>
    <definedName name="PosMercato" localSheetId="8">[44]Base!#REF!</definedName>
    <definedName name="PosMercato" localSheetId="9">[44]Base!#REF!</definedName>
    <definedName name="PosMercato" localSheetId="10">[44]Base!#REF!</definedName>
    <definedName name="PosMercato" localSheetId="16">[44]Base!#REF!</definedName>
    <definedName name="PosMercato" localSheetId="17">[44]Base!#REF!</definedName>
    <definedName name="PosMercato" localSheetId="13">[44]Base!#REF!</definedName>
    <definedName name="PosMercato" localSheetId="14">[44]Base!#REF!</definedName>
    <definedName name="PosMercato" localSheetId="15">[44]Base!#REF!</definedName>
    <definedName name="PosMercato" localSheetId="12">[44]Base!#REF!</definedName>
    <definedName name="PosMercato" localSheetId="19">[44]Base!#REF!</definedName>
    <definedName name="PosMercato" localSheetId="18">[44]Base!#REF!</definedName>
    <definedName name="PosMercato" localSheetId="1">[44]Base!#REF!</definedName>
    <definedName name="PosMercato" localSheetId="2">[44]Base!#REF!</definedName>
    <definedName name="PosMercato" localSheetId="3">[44]Base!#REF!</definedName>
    <definedName name="PosMercato" localSheetId="11">[44]Base!#REF!</definedName>
    <definedName name="PosMercato">[44]Base!#REF!</definedName>
    <definedName name="PosMercatoMercato" localSheetId="4">[47]Base!#REF!</definedName>
    <definedName name="PosMercatoMercato" localSheetId="5">[47]Base!#REF!</definedName>
    <definedName name="PosMercatoMercato" localSheetId="6">[47]Base!#REF!</definedName>
    <definedName name="PosMercatoMercato" localSheetId="7">[47]Base!#REF!</definedName>
    <definedName name="PosMercatoMercato" localSheetId="8">[47]Base!#REF!</definedName>
    <definedName name="PosMercatoMercato" localSheetId="9">[47]Base!#REF!</definedName>
    <definedName name="PosMercatoMercato" localSheetId="10">[47]Base!#REF!</definedName>
    <definedName name="PosMercatoMercato" localSheetId="16">[47]Base!#REF!</definedName>
    <definedName name="PosMercatoMercato" localSheetId="17">[47]Base!#REF!</definedName>
    <definedName name="PosMercatoMercato" localSheetId="13">[47]Base!#REF!</definedName>
    <definedName name="PosMercatoMercato" localSheetId="14">[47]Base!#REF!</definedName>
    <definedName name="PosMercatoMercato" localSheetId="15">[47]Base!#REF!</definedName>
    <definedName name="PosMercatoMercato" localSheetId="12">[47]Base!#REF!</definedName>
    <definedName name="PosMercatoMercato" localSheetId="19">[47]Base!#REF!</definedName>
    <definedName name="PosMercatoMercato" localSheetId="18">[47]Base!#REF!</definedName>
    <definedName name="PosMercatoMercato" localSheetId="1">[47]Base!#REF!</definedName>
    <definedName name="PosMercatoMercato" localSheetId="2">[47]Base!#REF!</definedName>
    <definedName name="PosMercatoMercato" localSheetId="3">[47]Base!#REF!</definedName>
    <definedName name="PosMercatoMercato" localSheetId="11">[47]Base!#REF!</definedName>
    <definedName name="PosMercatoMercato">[47]Base!#REF!</definedName>
    <definedName name="PP" localSheetId="4">#REF!</definedName>
    <definedName name="PP" localSheetId="5">#REF!</definedName>
    <definedName name="PP" localSheetId="6">#REF!</definedName>
    <definedName name="PP" localSheetId="7">#REF!</definedName>
    <definedName name="PP" localSheetId="8">#REF!</definedName>
    <definedName name="PP" localSheetId="9">#REF!</definedName>
    <definedName name="PP" localSheetId="10">#REF!</definedName>
    <definedName name="PP" localSheetId="16">#REF!</definedName>
    <definedName name="PP" localSheetId="17">#REF!</definedName>
    <definedName name="PP" localSheetId="13">#REF!</definedName>
    <definedName name="PP" localSheetId="14">#REF!</definedName>
    <definedName name="PP" localSheetId="15">#REF!</definedName>
    <definedName name="PP" localSheetId="12">#REF!</definedName>
    <definedName name="PP" localSheetId="19">#REF!</definedName>
    <definedName name="PP" localSheetId="18">#REF!</definedName>
    <definedName name="PP" localSheetId="1">#REF!</definedName>
    <definedName name="PP" localSheetId="2">#REF!</definedName>
    <definedName name="PP" localSheetId="3">#REF!</definedName>
    <definedName name="PP" localSheetId="11">#REF!</definedName>
    <definedName name="PP">#REF!</definedName>
    <definedName name="ppp" localSheetId="4">"AL  "&amp;INDEX([13]Ref!Mesi,MONTH([13]!Data),2)&amp;"/"&amp;MONTH([13]!Data)&amp;"/"&amp;[13]!Anno</definedName>
    <definedName name="ppp" localSheetId="5">"AL  "&amp;INDEX([13]Ref!Mesi,MONTH([13]!Data),2)&amp;"/"&amp;MONTH([13]!Data)&amp;"/"&amp;[13]!Anno</definedName>
    <definedName name="ppp" localSheetId="6">"AL  "&amp;INDEX([13]Ref!Mesi,MONTH([13]!Data),2)&amp;"/"&amp;MONTH([13]!Data)&amp;"/"&amp;[13]!Anno</definedName>
    <definedName name="ppp" localSheetId="7">"AL  "&amp;INDEX([13]Ref!Mesi,MONTH([13]!Data),2)&amp;"/"&amp;MONTH([13]!Data)&amp;"/"&amp;[13]!Anno</definedName>
    <definedName name="ppp" localSheetId="8">"AL  "&amp;INDEX([13]Ref!Mesi,MONTH([13]!Data),2)&amp;"/"&amp;MONTH([13]!Data)&amp;"/"&amp;[13]!Anno</definedName>
    <definedName name="ppp" localSheetId="9">"AL  "&amp;INDEX([13]Ref!Mesi,MONTH([13]!Data),2)&amp;"/"&amp;MONTH([13]!Data)&amp;"/"&amp;[13]!Anno</definedName>
    <definedName name="ppp" localSheetId="10">"AL  "&amp;INDEX([13]Ref!Mesi,MONTH([13]!Data),2)&amp;"/"&amp;MONTH([13]!Data)&amp;"/"&amp;[13]!Anno</definedName>
    <definedName name="ppp" localSheetId="16">"AL  "&amp;INDEX([13]Ref!Mesi,MONTH([13]!Data),2)&amp;"/"&amp;MONTH([13]!Data)&amp;"/"&amp;[13]!Anno</definedName>
    <definedName name="ppp" localSheetId="17">"AL  "&amp;INDEX([13]Ref!Mesi,MONTH([13]!Data),2)&amp;"/"&amp;MONTH([13]!Data)&amp;"/"&amp;[13]!Anno</definedName>
    <definedName name="ppp" localSheetId="13">"AL  "&amp;INDEX([13]Ref!Mesi,MONTH([13]!Data),2)&amp;"/"&amp;MONTH([13]!Data)&amp;"/"&amp;[13]!Anno</definedName>
    <definedName name="ppp" localSheetId="14">"AL  "&amp;INDEX([13]Ref!Mesi,MONTH([13]!Data),2)&amp;"/"&amp;MONTH([13]!Data)&amp;"/"&amp;[13]!Anno</definedName>
    <definedName name="ppp" localSheetId="15">"AL  "&amp;INDEX([13]Ref!Mesi,MONTH([13]!Data),2)&amp;"/"&amp;MONTH([13]!Data)&amp;"/"&amp;[13]!Anno</definedName>
    <definedName name="ppp" localSheetId="12">"AL  "&amp;INDEX([13]Ref!Mesi,MONTH([13]!Data),2)&amp;"/"&amp;MONTH([13]!Data)&amp;"/"&amp;[13]!Anno</definedName>
    <definedName name="ppp" localSheetId="19">"AL  "&amp;INDEX([13]Ref!Mesi,MONTH([13]!Data),2)&amp;"/"&amp;MONTH([13]!Data)&amp;"/"&amp;[13]!Anno</definedName>
    <definedName name="ppp" localSheetId="18">"AL  "&amp;INDEX([13]Ref!Mesi,MONTH([13]!Data),2)&amp;"/"&amp;MONTH([13]!Data)&amp;"/"&amp;[13]!Anno</definedName>
    <definedName name="ppp" localSheetId="1">"AL  "&amp;INDEX([13]Ref!Mesi,MONTH([13]!Data),2)&amp;"/"&amp;MONTH([13]!Data)&amp;"/"&amp;[13]!Anno</definedName>
    <definedName name="ppp" localSheetId="2">"AL  "&amp;INDEX([13]Ref!Mesi,MONTH([13]!Data),2)&amp;"/"&amp;MONTH([13]!Data)&amp;"/"&amp;[13]!Anno</definedName>
    <definedName name="ppp" localSheetId="3">"AL  "&amp;INDEX([13]Ref!Mesi,MONTH([13]!Data),2)&amp;"/"&amp;MONTH([13]!Data)&amp;"/"&amp;[13]!Anno</definedName>
    <definedName name="ppp" localSheetId="11">"AL  "&amp;INDEX([13]Ref!Mesi,MONTH([13]!Data),2)&amp;"/"&amp;MONTH([13]!Data)&amp;"/"&amp;[13]!Anno</definedName>
    <definedName name="ppp">"AL  "&amp;INDEX([13]Ref!Mesi,MONTH([13]!Data),2)&amp;"/"&amp;MONTH([13]!Data)&amp;"/"&amp;[13]!Anno</definedName>
    <definedName name="PREB" localSheetId="4">#REF!</definedName>
    <definedName name="PREB" localSheetId="5">#REF!</definedName>
    <definedName name="PREB" localSheetId="6">#REF!</definedName>
    <definedName name="PREB" localSheetId="7">#REF!</definedName>
    <definedName name="PREB" localSheetId="8">#REF!</definedName>
    <definedName name="PREB" localSheetId="9">#REF!</definedName>
    <definedName name="PREB" localSheetId="10">#REF!</definedName>
    <definedName name="PREB" localSheetId="16">#REF!</definedName>
    <definedName name="PREB" localSheetId="17">#REF!</definedName>
    <definedName name="PREB" localSheetId="13">#REF!</definedName>
    <definedName name="PREB" localSheetId="14">#REF!</definedName>
    <definedName name="PREB" localSheetId="15">#REF!</definedName>
    <definedName name="PREB" localSheetId="12">#REF!</definedName>
    <definedName name="PREB" localSheetId="19">#REF!</definedName>
    <definedName name="PREB" localSheetId="18">#REF!</definedName>
    <definedName name="PREB" localSheetId="1">#REF!</definedName>
    <definedName name="PREB" localSheetId="2">#REF!</definedName>
    <definedName name="PREB" localSheetId="3">#REF!</definedName>
    <definedName name="PREB" localSheetId="11">#REF!</definedName>
    <definedName name="PREB">#REF!</definedName>
    <definedName name="PREC" localSheetId="4">#REF!</definedName>
    <definedName name="PREC" localSheetId="5">#REF!</definedName>
    <definedName name="PREC" localSheetId="6">#REF!</definedName>
    <definedName name="PREC" localSheetId="7">#REF!</definedName>
    <definedName name="PREC" localSheetId="8">#REF!</definedName>
    <definedName name="PREC" localSheetId="9">#REF!</definedName>
    <definedName name="PREC" localSheetId="10">#REF!</definedName>
    <definedName name="PREC" localSheetId="16">#REF!</definedName>
    <definedName name="PREC" localSheetId="17">#REF!</definedName>
    <definedName name="PREC" localSheetId="13">#REF!</definedName>
    <definedName name="PREC" localSheetId="14">#REF!</definedName>
    <definedName name="PREC" localSheetId="15">#REF!</definedName>
    <definedName name="PREC" localSheetId="12">#REF!</definedName>
    <definedName name="PREC" localSheetId="19">#REF!</definedName>
    <definedName name="PREC" localSheetId="18">#REF!</definedName>
    <definedName name="PREC" localSheetId="1">#REF!</definedName>
    <definedName name="PREC" localSheetId="2">#REF!</definedName>
    <definedName name="PREC" localSheetId="3">#REF!</definedName>
    <definedName name="PREC" localSheetId="11">#REF!</definedName>
    <definedName name="PREC">#REF!</definedName>
    <definedName name="prezzi">[23]MacroSheet!$A$16:$AG$127</definedName>
    <definedName name="prima" localSheetId="4">[26]!prima</definedName>
    <definedName name="prima" localSheetId="5">[26]!prima</definedName>
    <definedName name="prima" localSheetId="6">[26]!prima</definedName>
    <definedName name="prima" localSheetId="7">[26]!prima</definedName>
    <definedName name="prima" localSheetId="8">[26]!prima</definedName>
    <definedName name="prima" localSheetId="9">[26]!prima</definedName>
    <definedName name="prima" localSheetId="10">[26]!prima</definedName>
    <definedName name="prima" localSheetId="16">[26]!prima</definedName>
    <definedName name="prima" localSheetId="17">[26]!prima</definedName>
    <definedName name="prima" localSheetId="13">[26]!prima</definedName>
    <definedName name="prima" localSheetId="14">[26]!prima</definedName>
    <definedName name="prima" localSheetId="15">[26]!prima</definedName>
    <definedName name="prima" localSheetId="12">[26]!prima</definedName>
    <definedName name="prima" localSheetId="19">[26]!prima</definedName>
    <definedName name="prima" localSheetId="18">[26]!prima</definedName>
    <definedName name="prima" localSheetId="1">[26]!prima</definedName>
    <definedName name="prima" localSheetId="2">[26]!prima</definedName>
    <definedName name="prima" localSheetId="3">[26]!prima</definedName>
    <definedName name="prima" localSheetId="11">[26]!prima</definedName>
    <definedName name="prima">[26]!prima</definedName>
    <definedName name="_xlnm.Print_Area" localSheetId="4">'DOBLO CARGO E6DFinal (NEW)'!$A$1:$I$112</definedName>
    <definedName name="_xlnm.Print_Area" localSheetId="5">'DOBLO L1 B+CNG E6DTemp'!$A$1:$G$94</definedName>
    <definedName name="_xlnm.Print_Area" localSheetId="6">'DOBLO L1 DIESEL E6DTemp'!$A$1:$H$101</definedName>
    <definedName name="_xlnm.Print_Area" localSheetId="7">'DOBLO L2 B+CNG E6DTemp'!$A$1:$G$93</definedName>
    <definedName name="_xlnm.Print_Area" localSheetId="8">'DOBLO L2 DIESEL E6DTemp'!$A$1:$H$100</definedName>
    <definedName name="_xlnm.Print_Area" localSheetId="9">'DOBLO L2Η2 (XL) DIESEL E6DTemp'!$A$1:$G$97</definedName>
    <definedName name="_xlnm.Print_Area" localSheetId="10">'DOBLO WORK UP E6DTemp'!$A$1:$G$77</definedName>
    <definedName name="_xlnm.Print_Area" localSheetId="16">'DUCATO CHASSIS S8 (NEW)'!$A$1:$M$117</definedName>
    <definedName name="_xlnm.Print_Area" localSheetId="17">'DUCATO CHASSIS S8 AT9 (NEW)'!$A$1:$M$119</definedName>
    <definedName name="_xlnm.Print_Area" localSheetId="13">'DUCATO CHASSIS SERIES 7'!$A$1:$M$154</definedName>
    <definedName name="_xlnm.Print_Area" localSheetId="14">#REF!</definedName>
    <definedName name="_xlnm.Print_Area" localSheetId="15">#REF!</definedName>
    <definedName name="_xlnm.Print_Area" localSheetId="19">'e-DUCATO CHASSIS'!$A$1:$M$100</definedName>
    <definedName name="_xlnm.Print_Area" localSheetId="18">'e-DUCATO VAN'!$A$1:$O$116</definedName>
    <definedName name="_xlnm.Print_Area" localSheetId="2">'FIORINO Ε6DFinal (NEW)'!$A$1:$G$83</definedName>
    <definedName name="_xlnm.Print_Area" localSheetId="3">'FIORINO Ε6DTemp'!$A$1:$G$88</definedName>
    <definedName name="_xlnm.Print_Area" localSheetId="11">'TALENTO VAN E6D'!$A$1:$J$94</definedName>
    <definedName name="_xlnm.Print_Area" localSheetId="0">ΤΙΜΟΚΑΤΑΛΟΓΟΣ!$A$1:$G$110</definedName>
    <definedName name="_xlnm.Print_Area">#REF!</definedName>
    <definedName name="Print_Area_MI">[48]CKD!$B$1:$Y$25</definedName>
    <definedName name="_xlnm.Print_Titles" localSheetId="4">'DOBLO CARGO E6DFinal (NEW)'!$1:$8</definedName>
    <definedName name="_xlnm.Print_Titles" localSheetId="5">'DOBLO L1 B+CNG E6DTemp'!$1:$8</definedName>
    <definedName name="_xlnm.Print_Titles" localSheetId="6">'DOBLO L1 DIESEL E6DTemp'!$1:$8</definedName>
    <definedName name="_xlnm.Print_Titles" localSheetId="7">'DOBLO L2 B+CNG E6DTemp'!$1:$8</definedName>
    <definedName name="_xlnm.Print_Titles" localSheetId="8">'DOBLO L2 DIESEL E6DTemp'!$1:$8</definedName>
    <definedName name="_xlnm.Print_Titles" localSheetId="9">'DOBLO L2Η2 (XL) DIESEL E6DTemp'!$1:$8</definedName>
    <definedName name="_xlnm.Print_Titles" localSheetId="10">'DOBLO WORK UP E6DTemp'!$1:$8</definedName>
    <definedName name="_xlnm.Print_Titles" localSheetId="16">'DUCATO CHASSIS S8 (NEW)'!$1:$8</definedName>
    <definedName name="_xlnm.Print_Titles" localSheetId="17">'DUCATO CHASSIS S8 AT9 (NEW)'!$1:$8</definedName>
    <definedName name="_xlnm.Print_Titles" localSheetId="13">'DUCATO CHASSIS SERIES 7'!$1:$8</definedName>
    <definedName name="_xlnm.Print_Titles" localSheetId="14">'DUCATO VAN S8 (NEW)'!$1:$8</definedName>
    <definedName name="_xlnm.Print_Titles" localSheetId="15">'DUCATO VAN S8 AT9 (NEW)'!$1:$8</definedName>
    <definedName name="_xlnm.Print_Titles" localSheetId="12">'DUCATO VAN SERIES 7'!$1:$8</definedName>
    <definedName name="_xlnm.Print_Titles" localSheetId="19">'e-DUCATO CHASSIS'!$1:$7</definedName>
    <definedName name="_xlnm.Print_Titles" localSheetId="18">'e-DUCATO VAN'!$1:$7</definedName>
    <definedName name="_xlnm.Print_Titles" localSheetId="1">'FIAT PANDA VAN'!$1:$8</definedName>
    <definedName name="_xlnm.Print_Titles" localSheetId="2">'FIORINO Ε6DFinal (NEW)'!$1:$8</definedName>
    <definedName name="_xlnm.Print_Titles" localSheetId="3">'FIORINO Ε6DTemp'!$1:$8</definedName>
    <definedName name="_xlnm.Print_Titles" localSheetId="11">'TALENTO VAN E6D'!$1:$8</definedName>
    <definedName name="_xlnm.Print_Titles" localSheetId="0">ΤΙΜΟΚΑΤΑΛΟΓΟΣ!$2:$3</definedName>
    <definedName name="PRO" localSheetId="4">#N/A</definedName>
    <definedName name="PRO" localSheetId="5">#N/A</definedName>
    <definedName name="PRO" localSheetId="6">#N/A</definedName>
    <definedName name="PRO" localSheetId="7">#N/A</definedName>
    <definedName name="PRO" localSheetId="8">#N/A</definedName>
    <definedName name="PRO" localSheetId="9">#N/A</definedName>
    <definedName name="PRO" localSheetId="10">#N/A</definedName>
    <definedName name="PRO" localSheetId="16">#N/A</definedName>
    <definedName name="PRO" localSheetId="17">#N/A</definedName>
    <definedName name="PRO" localSheetId="13">#N/A</definedName>
    <definedName name="PRO" localSheetId="14">#N/A</definedName>
    <definedName name="PRO" localSheetId="15">#N/A</definedName>
    <definedName name="PRO" localSheetId="12">#N/A</definedName>
    <definedName name="PRO" localSheetId="19">#N/A</definedName>
    <definedName name="PRO" localSheetId="18">#N/A</definedName>
    <definedName name="PRO" localSheetId="1">'FIAT PANDA VAN'!PRO</definedName>
    <definedName name="PRO" localSheetId="11">'TALENTO VAN E6D'!PRO</definedName>
    <definedName name="PRO">[0]!PRO</definedName>
    <definedName name="PRODM1" localSheetId="4">#REF!</definedName>
    <definedName name="PRODM1" localSheetId="5">#REF!</definedName>
    <definedName name="PRODM1" localSheetId="6">#REF!</definedName>
    <definedName name="PRODM1" localSheetId="7">#REF!</definedName>
    <definedName name="PRODM1" localSheetId="8">#REF!</definedName>
    <definedName name="PRODM1" localSheetId="9">#REF!</definedName>
    <definedName name="PRODM1" localSheetId="10">#REF!</definedName>
    <definedName name="PRODM1" localSheetId="16">#REF!</definedName>
    <definedName name="PRODM1" localSheetId="17">#REF!</definedName>
    <definedName name="PRODM1" localSheetId="13">#REF!</definedName>
    <definedName name="PRODM1" localSheetId="14">#REF!</definedName>
    <definedName name="PRODM1" localSheetId="15">#REF!</definedName>
    <definedName name="PRODM1" localSheetId="12">#REF!</definedName>
    <definedName name="PRODM1" localSheetId="19">#REF!</definedName>
    <definedName name="PRODM1" localSheetId="18">#REF!</definedName>
    <definedName name="PRODM1" localSheetId="1">#REF!</definedName>
    <definedName name="PRODM1" localSheetId="2">#REF!</definedName>
    <definedName name="PRODM1" localSheetId="3">#REF!</definedName>
    <definedName name="PRODM1" localSheetId="11">#REF!</definedName>
    <definedName name="PRODM1">#REF!</definedName>
    <definedName name="PRODUZIONI" localSheetId="4">#REF!</definedName>
    <definedName name="PRODUZIONI" localSheetId="5">#REF!</definedName>
    <definedName name="PRODUZIONI" localSheetId="6">#REF!</definedName>
    <definedName name="PRODUZIONI" localSheetId="7">#REF!</definedName>
    <definedName name="PRODUZIONI" localSheetId="8">#REF!</definedName>
    <definedName name="PRODUZIONI" localSheetId="9">#REF!</definedName>
    <definedName name="PRODUZIONI" localSheetId="10">#REF!</definedName>
    <definedName name="PRODUZIONI" localSheetId="16">#REF!</definedName>
    <definedName name="PRODUZIONI" localSheetId="17">#REF!</definedName>
    <definedName name="PRODUZIONI" localSheetId="13">#REF!</definedName>
    <definedName name="PRODUZIONI" localSheetId="14">#REF!</definedName>
    <definedName name="PRODUZIONI" localSheetId="15">#REF!</definedName>
    <definedName name="PRODUZIONI" localSheetId="12">#REF!</definedName>
    <definedName name="PRODUZIONI" localSheetId="19">#REF!</definedName>
    <definedName name="PRODUZIONI" localSheetId="18">#REF!</definedName>
    <definedName name="PRODUZIONI" localSheetId="1">#REF!</definedName>
    <definedName name="PRODUZIONI" localSheetId="2">#REF!</definedName>
    <definedName name="PRODUZIONI" localSheetId="3">#REF!</definedName>
    <definedName name="PRODUZIONI" localSheetId="11">#REF!</definedName>
    <definedName name="PRODUZIONI">#REF!</definedName>
    <definedName name="PROF2" localSheetId="4">#REF!</definedName>
    <definedName name="PROF2" localSheetId="5">#REF!</definedName>
    <definedName name="PROF2" localSheetId="6">#REF!</definedName>
    <definedName name="PROF2" localSheetId="7">#REF!</definedName>
    <definedName name="PROF2" localSheetId="8">#REF!</definedName>
    <definedName name="PROF2" localSheetId="9">#REF!</definedName>
    <definedName name="PROF2" localSheetId="10">#REF!</definedName>
    <definedName name="PROF2" localSheetId="16">#REF!</definedName>
    <definedName name="PROF2" localSheetId="17">#REF!</definedName>
    <definedName name="PROF2" localSheetId="13">#REF!</definedName>
    <definedName name="PROF2" localSheetId="14">#REF!</definedName>
    <definedName name="PROF2" localSheetId="15">#REF!</definedName>
    <definedName name="PROF2" localSheetId="12">#REF!</definedName>
    <definedName name="PROF2" localSheetId="19">#REF!</definedName>
    <definedName name="PROF2" localSheetId="18">#REF!</definedName>
    <definedName name="PROF2" localSheetId="1">#REF!</definedName>
    <definedName name="PROF2" localSheetId="2">#REF!</definedName>
    <definedName name="PROF2" localSheetId="3">#REF!</definedName>
    <definedName name="PROF2" localSheetId="11">#REF!</definedName>
    <definedName name="PROF2">#REF!</definedName>
    <definedName name="PROVENTI" localSheetId="4">#REF!</definedName>
    <definedName name="PROVENTI" localSheetId="5">#REF!</definedName>
    <definedName name="PROVENTI" localSheetId="6">#REF!</definedName>
    <definedName name="PROVENTI" localSheetId="7">#REF!</definedName>
    <definedName name="PROVENTI" localSheetId="8">#REF!</definedName>
    <definedName name="PROVENTI" localSheetId="9">#REF!</definedName>
    <definedName name="PROVENTI" localSheetId="10">#REF!</definedName>
    <definedName name="PROVENTI" localSheetId="16">#REF!</definedName>
    <definedName name="PROVENTI" localSheetId="17">#REF!</definedName>
    <definedName name="PROVENTI" localSheetId="13">#REF!</definedName>
    <definedName name="PROVENTI" localSheetId="14">#REF!</definedName>
    <definedName name="PROVENTI" localSheetId="15">#REF!</definedName>
    <definedName name="PROVENTI" localSheetId="12">#REF!</definedName>
    <definedName name="PROVENTI" localSheetId="19">#REF!</definedName>
    <definedName name="PROVENTI" localSheetId="18">#REF!</definedName>
    <definedName name="PROVENTI" localSheetId="1">#REF!</definedName>
    <definedName name="PROVENTI" localSheetId="2">#REF!</definedName>
    <definedName name="PROVENTI" localSheetId="3">#REF!</definedName>
    <definedName name="PROVENTI" localSheetId="11">#REF!</definedName>
    <definedName name="PROVENTI">#REF!</definedName>
    <definedName name="PT" localSheetId="4">#REF!</definedName>
    <definedName name="PT" localSheetId="5">#REF!</definedName>
    <definedName name="PT" localSheetId="6">#REF!</definedName>
    <definedName name="PT" localSheetId="7">#REF!</definedName>
    <definedName name="PT" localSheetId="8">#REF!</definedName>
    <definedName name="PT" localSheetId="9">#REF!</definedName>
    <definedName name="PT" localSheetId="10">#REF!</definedName>
    <definedName name="PT" localSheetId="16">#REF!</definedName>
    <definedName name="PT" localSheetId="17">#REF!</definedName>
    <definedName name="PT" localSheetId="13">#REF!</definedName>
    <definedName name="PT" localSheetId="14">#REF!</definedName>
    <definedName name="PT" localSheetId="15">#REF!</definedName>
    <definedName name="PT" localSheetId="12">#REF!</definedName>
    <definedName name="PT" localSheetId="19">#REF!</definedName>
    <definedName name="PT" localSheetId="18">#REF!</definedName>
    <definedName name="PT" localSheetId="1">#REF!</definedName>
    <definedName name="PT" localSheetId="2">#REF!</definedName>
    <definedName name="PT" localSheetId="3">#REF!</definedName>
    <definedName name="PT" localSheetId="11">#REF!</definedName>
    <definedName name="PT">#REF!</definedName>
    <definedName name="PUNTO" localSheetId="4">'[7]PO 2002 Dettaglio 843'!#REF!</definedName>
    <definedName name="PUNTO" localSheetId="5">'[7]PO 2002 Dettaglio 843'!#REF!</definedName>
    <definedName name="PUNTO" localSheetId="6">'[7]PO 2002 Dettaglio 843'!#REF!</definedName>
    <definedName name="PUNTO" localSheetId="7">'[7]PO 2002 Dettaglio 843'!#REF!</definedName>
    <definedName name="PUNTO" localSheetId="8">'[7]PO 2002 Dettaglio 843'!#REF!</definedName>
    <definedName name="PUNTO" localSheetId="9">'[7]PO 2002 Dettaglio 843'!#REF!</definedName>
    <definedName name="PUNTO" localSheetId="10">'[7]PO 2002 Dettaglio 843'!#REF!</definedName>
    <definedName name="PUNTO" localSheetId="16">'[7]PO 2002 Dettaglio 843'!#REF!</definedName>
    <definedName name="PUNTO" localSheetId="17">'[7]PO 2002 Dettaglio 843'!#REF!</definedName>
    <definedName name="PUNTO" localSheetId="13">'[7]PO 2002 Dettaglio 843'!#REF!</definedName>
    <definedName name="PUNTO" localSheetId="14">'[7]PO 2002 Dettaglio 843'!#REF!</definedName>
    <definedName name="PUNTO" localSheetId="15">'[7]PO 2002 Dettaglio 843'!#REF!</definedName>
    <definedName name="PUNTO" localSheetId="12">'[7]PO 2002 Dettaglio 843'!#REF!</definedName>
    <definedName name="PUNTO" localSheetId="19">'[7]PO 2002 Dettaglio 843'!#REF!</definedName>
    <definedName name="PUNTO" localSheetId="18">'[7]PO 2002 Dettaglio 843'!#REF!</definedName>
    <definedName name="PUNTO" localSheetId="1">'[7]PO 2002 Dettaglio 843'!#REF!</definedName>
    <definedName name="PUNTO" localSheetId="2">'[7]PO 2002 Dettaglio 843'!#REF!</definedName>
    <definedName name="PUNTO" localSheetId="3">'[7]PO 2002 Dettaglio 843'!#REF!</definedName>
    <definedName name="PUNTO" localSheetId="11">'[7]PO 2002 Dettaglio 843'!#REF!</definedName>
    <definedName name="PUNTO">'[7]PO 2002 Dettaglio 843'!#REF!</definedName>
    <definedName name="PUNTO_CABRIO" localSheetId="4">#REF!</definedName>
    <definedName name="PUNTO_CABRIO" localSheetId="5">#REF!</definedName>
    <definedName name="PUNTO_CABRIO" localSheetId="6">#REF!</definedName>
    <definedName name="PUNTO_CABRIO" localSheetId="7">#REF!</definedName>
    <definedName name="PUNTO_CABRIO" localSheetId="8">#REF!</definedName>
    <definedName name="PUNTO_CABRIO" localSheetId="9">#REF!</definedName>
    <definedName name="PUNTO_CABRIO" localSheetId="10">#REF!</definedName>
    <definedName name="PUNTO_CABRIO" localSheetId="16">#REF!</definedName>
    <definedName name="PUNTO_CABRIO" localSheetId="17">#REF!</definedName>
    <definedName name="PUNTO_CABRIO" localSheetId="13">#REF!</definedName>
    <definedName name="PUNTO_CABRIO" localSheetId="14">#REF!</definedName>
    <definedName name="PUNTO_CABRIO" localSheetId="15">#REF!</definedName>
    <definedName name="PUNTO_CABRIO" localSheetId="12">#REF!</definedName>
    <definedName name="PUNTO_CABRIO" localSheetId="19">#REF!</definedName>
    <definedName name="PUNTO_CABRIO" localSheetId="18">#REF!</definedName>
    <definedName name="PUNTO_CABRIO" localSheetId="1">#REF!</definedName>
    <definedName name="PUNTO_CABRIO" localSheetId="2">#REF!</definedName>
    <definedName name="PUNTO_CABRIO" localSheetId="3">#REF!</definedName>
    <definedName name="PUNTO_CABRIO" localSheetId="11">#REF!</definedName>
    <definedName name="PUNTO_CABRIO">#REF!</definedName>
    <definedName name="Punto_cabrio_MY_97" localSheetId="4">#REF!</definedName>
    <definedName name="Punto_cabrio_MY_97" localSheetId="5">#REF!</definedName>
    <definedName name="Punto_cabrio_MY_97" localSheetId="6">#REF!</definedName>
    <definedName name="Punto_cabrio_MY_97" localSheetId="7">#REF!</definedName>
    <definedName name="Punto_cabrio_MY_97" localSheetId="8">#REF!</definedName>
    <definedName name="Punto_cabrio_MY_97" localSheetId="9">#REF!</definedName>
    <definedName name="Punto_cabrio_MY_97" localSheetId="10">#REF!</definedName>
    <definedName name="Punto_cabrio_MY_97" localSheetId="16">#REF!</definedName>
    <definedName name="Punto_cabrio_MY_97" localSheetId="17">#REF!</definedName>
    <definedName name="Punto_cabrio_MY_97" localSheetId="13">#REF!</definedName>
    <definedName name="Punto_cabrio_MY_97" localSheetId="14">#REF!</definedName>
    <definedName name="Punto_cabrio_MY_97" localSheetId="15">#REF!</definedName>
    <definedName name="Punto_cabrio_MY_97" localSheetId="12">#REF!</definedName>
    <definedName name="Punto_cabrio_MY_97" localSheetId="19">#REF!</definedName>
    <definedName name="Punto_cabrio_MY_97" localSheetId="18">#REF!</definedName>
    <definedName name="Punto_cabrio_MY_97" localSheetId="1">#REF!</definedName>
    <definedName name="Punto_cabrio_MY_97" localSheetId="2">#REF!</definedName>
    <definedName name="Punto_cabrio_MY_97" localSheetId="3">#REF!</definedName>
    <definedName name="Punto_cabrio_MY_97" localSheetId="11">#REF!</definedName>
    <definedName name="Punto_cabrio_MY_97">#REF!</definedName>
    <definedName name="PUNTO2001" localSheetId="4">'[7]PO 2002 Dettaglio 843'!#REF!</definedName>
    <definedName name="PUNTO2001" localSheetId="5">'[7]PO 2002 Dettaglio 843'!#REF!</definedName>
    <definedName name="PUNTO2001" localSheetId="6">'[7]PO 2002 Dettaglio 843'!#REF!</definedName>
    <definedName name="PUNTO2001" localSheetId="7">'[7]PO 2002 Dettaglio 843'!#REF!</definedName>
    <definedName name="PUNTO2001" localSheetId="8">'[7]PO 2002 Dettaglio 843'!#REF!</definedName>
    <definedName name="PUNTO2001" localSheetId="9">'[7]PO 2002 Dettaglio 843'!#REF!</definedName>
    <definedName name="PUNTO2001" localSheetId="10">'[7]PO 2002 Dettaglio 843'!#REF!</definedName>
    <definedName name="PUNTO2001" localSheetId="16">'[7]PO 2002 Dettaglio 843'!#REF!</definedName>
    <definedName name="PUNTO2001" localSheetId="17">'[7]PO 2002 Dettaglio 843'!#REF!</definedName>
    <definedName name="PUNTO2001" localSheetId="13">'[7]PO 2002 Dettaglio 843'!#REF!</definedName>
    <definedName name="PUNTO2001" localSheetId="14">'[7]PO 2002 Dettaglio 843'!#REF!</definedName>
    <definedName name="PUNTO2001" localSheetId="15">'[7]PO 2002 Dettaglio 843'!#REF!</definedName>
    <definedName name="PUNTO2001" localSheetId="12">'[7]PO 2002 Dettaglio 843'!#REF!</definedName>
    <definedName name="PUNTO2001" localSheetId="19">'[7]PO 2002 Dettaglio 843'!#REF!</definedName>
    <definedName name="PUNTO2001" localSheetId="18">'[7]PO 2002 Dettaglio 843'!#REF!</definedName>
    <definedName name="PUNTO2001" localSheetId="1">'[7]PO 2002 Dettaglio 843'!#REF!</definedName>
    <definedName name="PUNTO2001" localSheetId="2">'[7]PO 2002 Dettaglio 843'!#REF!</definedName>
    <definedName name="PUNTO2001" localSheetId="3">'[7]PO 2002 Dettaglio 843'!#REF!</definedName>
    <definedName name="PUNTO2001" localSheetId="11">'[7]PO 2002 Dettaglio 843'!#REF!</definedName>
    <definedName name="PUNTO2001">'[7]PO 2002 Dettaglio 843'!#REF!</definedName>
    <definedName name="PUNTO3" localSheetId="4">'[7]PO 2002 Dettaglio 843'!#REF!</definedName>
    <definedName name="PUNTO3" localSheetId="5">'[7]PO 2002 Dettaglio 843'!#REF!</definedName>
    <definedName name="PUNTO3" localSheetId="6">'[7]PO 2002 Dettaglio 843'!#REF!</definedName>
    <definedName name="PUNTO3" localSheetId="7">'[7]PO 2002 Dettaglio 843'!#REF!</definedName>
    <definedName name="PUNTO3" localSheetId="8">'[7]PO 2002 Dettaglio 843'!#REF!</definedName>
    <definedName name="PUNTO3" localSheetId="9">'[7]PO 2002 Dettaglio 843'!#REF!</definedName>
    <definedName name="PUNTO3" localSheetId="10">'[7]PO 2002 Dettaglio 843'!#REF!</definedName>
    <definedName name="PUNTO3" localSheetId="16">'[7]PO 2002 Dettaglio 843'!#REF!</definedName>
    <definedName name="PUNTO3" localSheetId="17">'[7]PO 2002 Dettaglio 843'!#REF!</definedName>
    <definedName name="PUNTO3" localSheetId="13">'[7]PO 2002 Dettaglio 843'!#REF!</definedName>
    <definedName name="PUNTO3" localSheetId="14">'[7]PO 2002 Dettaglio 843'!#REF!</definedName>
    <definedName name="PUNTO3" localSheetId="15">'[7]PO 2002 Dettaglio 843'!#REF!</definedName>
    <definedName name="PUNTO3" localSheetId="12">'[7]PO 2002 Dettaglio 843'!#REF!</definedName>
    <definedName name="PUNTO3" localSheetId="19">'[7]PO 2002 Dettaglio 843'!#REF!</definedName>
    <definedName name="PUNTO3" localSheetId="18">'[7]PO 2002 Dettaglio 843'!#REF!</definedName>
    <definedName name="PUNTO3" localSheetId="1">'[7]PO 2002 Dettaglio 843'!#REF!</definedName>
    <definedName name="PUNTO3" localSheetId="2">'[7]PO 2002 Dettaglio 843'!#REF!</definedName>
    <definedName name="PUNTO3" localSheetId="3">'[7]PO 2002 Dettaglio 843'!#REF!</definedName>
    <definedName name="PUNTO3" localSheetId="11">'[7]PO 2002 Dettaglio 843'!#REF!</definedName>
    <definedName name="PUNTO3">'[7]PO 2002 Dettaglio 843'!#REF!</definedName>
    <definedName name="PVECON" localSheetId="4">#REF!</definedName>
    <definedName name="PVECON" localSheetId="5">#REF!</definedName>
    <definedName name="PVECON" localSheetId="6">#REF!</definedName>
    <definedName name="PVECON" localSheetId="7">#REF!</definedName>
    <definedName name="PVECON" localSheetId="8">#REF!</definedName>
    <definedName name="PVECON" localSheetId="9">#REF!</definedName>
    <definedName name="PVECON" localSheetId="10">#REF!</definedName>
    <definedName name="PVECON" localSheetId="16">#REF!</definedName>
    <definedName name="PVECON" localSheetId="17">#REF!</definedName>
    <definedName name="PVECON" localSheetId="13">#REF!</definedName>
    <definedName name="PVECON" localSheetId="14">#REF!</definedName>
    <definedName name="PVECON" localSheetId="15">#REF!</definedName>
    <definedName name="PVECON" localSheetId="12">#REF!</definedName>
    <definedName name="PVECON" localSheetId="19">#REF!</definedName>
    <definedName name="PVECON" localSheetId="18">#REF!</definedName>
    <definedName name="PVECON" localSheetId="1">#REF!</definedName>
    <definedName name="PVECON" localSheetId="2">#REF!</definedName>
    <definedName name="PVECON" localSheetId="3">#REF!</definedName>
    <definedName name="PVECON" localSheetId="11">#REF!</definedName>
    <definedName name="PVECON">#REF!</definedName>
    <definedName name="PVEFECH" localSheetId="4">#REF!</definedName>
    <definedName name="PVEFECH" localSheetId="5">#REF!</definedName>
    <definedName name="PVEFECH" localSheetId="6">#REF!</definedName>
    <definedName name="PVEFECH" localSheetId="7">#REF!</definedName>
    <definedName name="PVEFECH" localSheetId="8">#REF!</definedName>
    <definedName name="PVEFECH" localSheetId="9">#REF!</definedName>
    <definedName name="PVEFECH" localSheetId="10">#REF!</definedName>
    <definedName name="PVEFECH" localSheetId="16">#REF!</definedName>
    <definedName name="PVEFECH" localSheetId="17">#REF!</definedName>
    <definedName name="PVEFECH" localSheetId="13">#REF!</definedName>
    <definedName name="PVEFECH" localSheetId="14">#REF!</definedName>
    <definedName name="PVEFECH" localSheetId="15">#REF!</definedName>
    <definedName name="PVEFECH" localSheetId="12">#REF!</definedName>
    <definedName name="PVEFECH" localSheetId="19">#REF!</definedName>
    <definedName name="PVEFECH" localSheetId="18">#REF!</definedName>
    <definedName name="PVEFECH" localSheetId="1">#REF!</definedName>
    <definedName name="PVEFECH" localSheetId="2">#REF!</definedName>
    <definedName name="PVEFECH" localSheetId="3">#REF!</definedName>
    <definedName name="PVEFECH" localSheetId="11">#REF!</definedName>
    <definedName name="PVEFECH">#REF!</definedName>
    <definedName name="PVER" localSheetId="4">#REF!</definedName>
    <definedName name="PVER" localSheetId="5">#REF!</definedName>
    <definedName name="PVER" localSheetId="6">#REF!</definedName>
    <definedName name="PVER" localSheetId="7">#REF!</definedName>
    <definedName name="PVER" localSheetId="8">#REF!</definedName>
    <definedName name="PVER" localSheetId="9">#REF!</definedName>
    <definedName name="PVER" localSheetId="10">#REF!</definedName>
    <definedName name="PVER" localSheetId="16">#REF!</definedName>
    <definedName name="PVER" localSheetId="17">#REF!</definedName>
    <definedName name="PVER" localSheetId="13">#REF!</definedName>
    <definedName name="PVER" localSheetId="14">#REF!</definedName>
    <definedName name="PVER" localSheetId="15">#REF!</definedName>
    <definedName name="PVER" localSheetId="12">#REF!</definedName>
    <definedName name="PVER" localSheetId="19">#REF!</definedName>
    <definedName name="PVER" localSheetId="18">#REF!</definedName>
    <definedName name="PVER" localSheetId="1">#REF!</definedName>
    <definedName name="PVER" localSheetId="2">#REF!</definedName>
    <definedName name="PVER" localSheetId="3">#REF!</definedName>
    <definedName name="PVER" localSheetId="11">#REF!</definedName>
    <definedName name="PVER">#REF!</definedName>
    <definedName name="PVEROG" localSheetId="4">#REF!</definedName>
    <definedName name="PVEROG" localSheetId="5">#REF!</definedName>
    <definedName name="PVEROG" localSheetId="6">#REF!</definedName>
    <definedName name="PVEROG" localSheetId="7">#REF!</definedName>
    <definedName name="PVEROG" localSheetId="8">#REF!</definedName>
    <definedName name="PVEROG" localSheetId="9">#REF!</definedName>
    <definedName name="PVEROG" localSheetId="10">#REF!</definedName>
    <definedName name="PVEROG" localSheetId="16">#REF!</definedName>
    <definedName name="PVEROG" localSheetId="17">#REF!</definedName>
    <definedName name="PVEROG" localSheetId="13">#REF!</definedName>
    <definedName name="PVEROG" localSheetId="14">#REF!</definedName>
    <definedName name="PVEROG" localSheetId="15">#REF!</definedName>
    <definedName name="PVEROG" localSheetId="12">#REF!</definedName>
    <definedName name="PVEROG" localSheetId="19">#REF!</definedName>
    <definedName name="PVEROG" localSheetId="18">#REF!</definedName>
    <definedName name="PVEROG" localSheetId="1">#REF!</definedName>
    <definedName name="PVEROG" localSheetId="2">#REF!</definedName>
    <definedName name="PVEROG" localSheetId="3">#REF!</definedName>
    <definedName name="PVEROG" localSheetId="11">#REF!</definedName>
    <definedName name="PVEROG">#REF!</definedName>
    <definedName name="PVESILVIO" localSheetId="4">#REF!</definedName>
    <definedName name="PVESILVIO" localSheetId="5">#REF!</definedName>
    <definedName name="PVESILVIO" localSheetId="6">#REF!</definedName>
    <definedName name="PVESILVIO" localSheetId="7">#REF!</definedName>
    <definedName name="PVESILVIO" localSheetId="8">#REF!</definedName>
    <definedName name="PVESILVIO" localSheetId="9">#REF!</definedName>
    <definedName name="PVESILVIO" localSheetId="10">#REF!</definedName>
    <definedName name="PVESILVIO" localSheetId="16">#REF!</definedName>
    <definedName name="PVESILVIO" localSheetId="17">#REF!</definedName>
    <definedName name="PVESILVIO" localSheetId="13">#REF!</definedName>
    <definedName name="PVESILVIO" localSheetId="14">#REF!</definedName>
    <definedName name="PVESILVIO" localSheetId="15">#REF!</definedName>
    <definedName name="PVESILVIO" localSheetId="12">#REF!</definedName>
    <definedName name="PVESILVIO" localSheetId="19">#REF!</definedName>
    <definedName name="PVESILVIO" localSheetId="18">#REF!</definedName>
    <definedName name="PVESILVIO" localSheetId="1">#REF!</definedName>
    <definedName name="PVESILVIO" localSheetId="2">#REF!</definedName>
    <definedName name="PVESILVIO" localSheetId="3">#REF!</definedName>
    <definedName name="PVESILVIO" localSheetId="11">#REF!</definedName>
    <definedName name="PVESILVIO">#REF!</definedName>
    <definedName name="PVETB" localSheetId="4">#REF!</definedName>
    <definedName name="PVETB" localSheetId="5">#REF!</definedName>
    <definedName name="PVETB" localSheetId="6">#REF!</definedName>
    <definedName name="PVETB" localSheetId="7">#REF!</definedName>
    <definedName name="PVETB" localSheetId="8">#REF!</definedName>
    <definedName name="PVETB" localSheetId="9">#REF!</definedName>
    <definedName name="PVETB" localSheetId="10">#REF!</definedName>
    <definedName name="PVETB" localSheetId="16">#REF!</definedName>
    <definedName name="PVETB" localSheetId="17">#REF!</definedName>
    <definedName name="PVETB" localSheetId="13">#REF!</definedName>
    <definedName name="PVETB" localSheetId="14">#REF!</definedName>
    <definedName name="PVETB" localSheetId="15">#REF!</definedName>
    <definedName name="PVETB" localSheetId="12">#REF!</definedName>
    <definedName name="PVETB" localSheetId="19">#REF!</definedName>
    <definedName name="PVETB" localSheetId="18">#REF!</definedName>
    <definedName name="PVETB" localSheetId="1">#REF!</definedName>
    <definedName name="PVETB" localSheetId="2">#REF!</definedName>
    <definedName name="PVETB" localSheetId="3">#REF!</definedName>
    <definedName name="PVETB" localSheetId="11">#REF!</definedName>
    <definedName name="PVETB">#REF!</definedName>
    <definedName name="PVETR" localSheetId="4">#REF!</definedName>
    <definedName name="PVETR" localSheetId="5">#REF!</definedName>
    <definedName name="PVETR" localSheetId="6">#REF!</definedName>
    <definedName name="PVETR" localSheetId="7">#REF!</definedName>
    <definedName name="PVETR" localSheetId="8">#REF!</definedName>
    <definedName name="PVETR" localSheetId="9">#REF!</definedName>
    <definedName name="PVETR" localSheetId="10">#REF!</definedName>
    <definedName name="PVETR" localSheetId="16">#REF!</definedName>
    <definedName name="PVETR" localSheetId="17">#REF!</definedName>
    <definedName name="PVETR" localSheetId="13">#REF!</definedName>
    <definedName name="PVETR" localSheetId="14">#REF!</definedName>
    <definedName name="PVETR" localSheetId="15">#REF!</definedName>
    <definedName name="PVETR" localSheetId="12">#REF!</definedName>
    <definedName name="PVETR" localSheetId="19">#REF!</definedName>
    <definedName name="PVETR" localSheetId="18">#REF!</definedName>
    <definedName name="PVETR" localSheetId="1">#REF!</definedName>
    <definedName name="PVETR" localSheetId="2">#REF!</definedName>
    <definedName name="PVETR" localSheetId="3">#REF!</definedName>
    <definedName name="PVETR" localSheetId="11">#REF!</definedName>
    <definedName name="PVETR">#REF!</definedName>
    <definedName name="q" localSheetId="4" hidden="1">{"'OBT_6M_30_6'!$S$1:$AE$53"}</definedName>
    <definedName name="q" localSheetId="5" hidden="1">{"'OBT_6M_30_6'!$S$1:$AE$53"}</definedName>
    <definedName name="q" localSheetId="6" hidden="1">{"'OBT_6M_30_6'!$S$1:$AE$53"}</definedName>
    <definedName name="q" localSheetId="7" hidden="1">{"'OBT_6M_30_6'!$S$1:$AE$53"}</definedName>
    <definedName name="q" localSheetId="8" hidden="1">{"'OBT_6M_30_6'!$S$1:$AE$53"}</definedName>
    <definedName name="q" localSheetId="9" hidden="1">{"'OBT_6M_30_6'!$S$1:$AE$53"}</definedName>
    <definedName name="q" localSheetId="10" hidden="1">{"'OBT_6M_30_6'!$S$1:$AE$53"}</definedName>
    <definedName name="q" localSheetId="16" hidden="1">{"'OBT_6M_30_6'!$S$1:$AE$53"}</definedName>
    <definedName name="q" localSheetId="17" hidden="1">{"'OBT_6M_30_6'!$S$1:$AE$53"}</definedName>
    <definedName name="q" localSheetId="13" hidden="1">{"'OBT_6M_30_6'!$S$1:$AE$53"}</definedName>
    <definedName name="q" localSheetId="14" hidden="1">{"'OBT_6M_30_6'!$S$1:$AE$53"}</definedName>
    <definedName name="q" localSheetId="15" hidden="1">{"'OBT_6M_30_6'!$S$1:$AE$53"}</definedName>
    <definedName name="q" localSheetId="12" hidden="1">{"'OBT_6M_30_6'!$S$1:$AE$53"}</definedName>
    <definedName name="q" localSheetId="19" hidden="1">{"'OBT_6M_30_6'!$S$1:$AE$53"}</definedName>
    <definedName name="q" localSheetId="18" hidden="1">{"'OBT_6M_30_6'!$S$1:$AE$53"}</definedName>
    <definedName name="q" localSheetId="1" hidden="1">{"'OBT_6M_30_6'!$S$1:$AE$53"}</definedName>
    <definedName name="q" localSheetId="11" hidden="1">{"'OBT_6M_30_6'!$S$1:$AE$53"}</definedName>
    <definedName name="q" hidden="1">{"'OBT_6M_30_6'!$S$1:$AE$53"}</definedName>
    <definedName name="Q_Fede_prova_2" localSheetId="4">#REF!</definedName>
    <definedName name="Q_Fede_prova_2" localSheetId="5">#REF!</definedName>
    <definedName name="Q_Fede_prova_2" localSheetId="6">#REF!</definedName>
    <definedName name="Q_Fede_prova_2" localSheetId="7">#REF!</definedName>
    <definedName name="Q_Fede_prova_2" localSheetId="8">#REF!</definedName>
    <definedName name="Q_Fede_prova_2" localSheetId="9">#REF!</definedName>
    <definedName name="Q_Fede_prova_2" localSheetId="10">#REF!</definedName>
    <definedName name="Q_Fede_prova_2" localSheetId="16">#REF!</definedName>
    <definedName name="Q_Fede_prova_2" localSheetId="17">#REF!</definedName>
    <definedName name="Q_Fede_prova_2" localSheetId="13">#REF!</definedName>
    <definedName name="Q_Fede_prova_2" localSheetId="14">#REF!</definedName>
    <definedName name="Q_Fede_prova_2" localSheetId="15">#REF!</definedName>
    <definedName name="Q_Fede_prova_2" localSheetId="12">#REF!</definedName>
    <definedName name="Q_Fede_prova_2" localSheetId="19">#REF!</definedName>
    <definedName name="Q_Fede_prova_2" localSheetId="18">#REF!</definedName>
    <definedName name="Q_Fede_prova_2" localSheetId="1">#REF!</definedName>
    <definedName name="Q_Fede_prova_2" localSheetId="2">#REF!</definedName>
    <definedName name="Q_Fede_prova_2" localSheetId="3">#REF!</definedName>
    <definedName name="Q_Fede_prova_2" localSheetId="11">#REF!</definedName>
    <definedName name="Q_Fede_prova_2">#REF!</definedName>
    <definedName name="QDMAR98" localSheetId="4">#REF!</definedName>
    <definedName name="QDMAR98" localSheetId="5">#REF!</definedName>
    <definedName name="QDMAR98" localSheetId="6">#REF!</definedName>
    <definedName name="QDMAR98" localSheetId="7">#REF!</definedName>
    <definedName name="QDMAR98" localSheetId="8">#REF!</definedName>
    <definedName name="QDMAR98" localSheetId="9">#REF!</definedName>
    <definedName name="QDMAR98" localSheetId="10">#REF!</definedName>
    <definedName name="QDMAR98" localSheetId="16">#REF!</definedName>
    <definedName name="QDMAR98" localSheetId="17">#REF!</definedName>
    <definedName name="QDMAR98" localSheetId="13">#REF!</definedName>
    <definedName name="QDMAR98" localSheetId="14">#REF!</definedName>
    <definedName name="QDMAR98" localSheetId="15">#REF!</definedName>
    <definedName name="QDMAR98" localSheetId="12">#REF!</definedName>
    <definedName name="QDMAR98" localSheetId="19">#REF!</definedName>
    <definedName name="QDMAR98" localSheetId="18">#REF!</definedName>
    <definedName name="QDMAR98" localSheetId="1">#REF!</definedName>
    <definedName name="QDMAR98" localSheetId="2">#REF!</definedName>
    <definedName name="QDMAR98" localSheetId="3">#REF!</definedName>
    <definedName name="QDMAR98" localSheetId="11">#REF!</definedName>
    <definedName name="QDMAR98">#REF!</definedName>
    <definedName name="QDMAUTO98" localSheetId="4">#REF!</definedName>
    <definedName name="QDMAUTO98" localSheetId="5">#REF!</definedName>
    <definedName name="QDMAUTO98" localSheetId="6">#REF!</definedName>
    <definedName name="QDMAUTO98" localSheetId="7">#REF!</definedName>
    <definedName name="QDMAUTO98" localSheetId="8">#REF!</definedName>
    <definedName name="QDMAUTO98" localSheetId="9">#REF!</definedName>
    <definedName name="QDMAUTO98" localSheetId="10">#REF!</definedName>
    <definedName name="QDMAUTO98" localSheetId="16">#REF!</definedName>
    <definedName name="QDMAUTO98" localSheetId="17">#REF!</definedName>
    <definedName name="QDMAUTO98" localSheetId="13">#REF!</definedName>
    <definedName name="QDMAUTO98" localSheetId="14">#REF!</definedName>
    <definedName name="QDMAUTO98" localSheetId="15">#REF!</definedName>
    <definedName name="QDMAUTO98" localSheetId="12">#REF!</definedName>
    <definedName name="QDMAUTO98" localSheetId="19">#REF!</definedName>
    <definedName name="QDMAUTO98" localSheetId="18">#REF!</definedName>
    <definedName name="QDMAUTO98" localSheetId="1">#REF!</definedName>
    <definedName name="QDMAUTO98" localSheetId="2">#REF!</definedName>
    <definedName name="QDMAUTO98" localSheetId="3">#REF!</definedName>
    <definedName name="QDMAUTO98" localSheetId="11">#REF!</definedName>
    <definedName name="QDMAUTO98">#REF!</definedName>
    <definedName name="QDMFIAT98" localSheetId="4">#REF!</definedName>
    <definedName name="QDMFIAT98" localSheetId="5">#REF!</definedName>
    <definedName name="QDMFIAT98" localSheetId="6">#REF!</definedName>
    <definedName name="QDMFIAT98" localSheetId="7">#REF!</definedName>
    <definedName name="QDMFIAT98" localSheetId="8">#REF!</definedName>
    <definedName name="QDMFIAT98" localSheetId="9">#REF!</definedName>
    <definedName name="QDMFIAT98" localSheetId="10">#REF!</definedName>
    <definedName name="QDMFIAT98" localSheetId="16">#REF!</definedName>
    <definedName name="QDMFIAT98" localSheetId="17">#REF!</definedName>
    <definedName name="QDMFIAT98" localSheetId="13">#REF!</definedName>
    <definedName name="QDMFIAT98" localSheetId="14">#REF!</definedName>
    <definedName name="QDMFIAT98" localSheetId="15">#REF!</definedName>
    <definedName name="QDMFIAT98" localSheetId="12">#REF!</definedName>
    <definedName name="QDMFIAT98" localSheetId="19">#REF!</definedName>
    <definedName name="QDMFIAT98" localSheetId="18">#REF!</definedName>
    <definedName name="QDMFIAT98" localSheetId="1">#REF!</definedName>
    <definedName name="QDMFIAT98" localSheetId="2">#REF!</definedName>
    <definedName name="QDMFIAT98" localSheetId="3">#REF!</definedName>
    <definedName name="QDMFIAT98" localSheetId="11">#REF!</definedName>
    <definedName name="QDMFIAT98">#REF!</definedName>
    <definedName name="qq">[16]ItaliaPolonia!$A$1:$N$98,[16]ItaliaPolonia!$A$99:$N$170,[16]ItaliaPolonia!$A$171:$N$308,[16]ItaliaPolonia!$A$309:$N$406,[16]ItaliaPolonia!$A$429:$N$541,[16]ItaliaPolonia!$A$542:$N$620,[16]ItaliaPolonia!$A$621:$N$717,[16]ItaliaPolonia!$A$718:$N$799</definedName>
    <definedName name="QQQQ" localSheetId="4">#REF!</definedName>
    <definedName name="QQQQ" localSheetId="5">#REF!</definedName>
    <definedName name="QQQQ" localSheetId="6">#REF!</definedName>
    <definedName name="QQQQ" localSheetId="7">#REF!</definedName>
    <definedName name="QQQQ" localSheetId="8">#REF!</definedName>
    <definedName name="QQQQ" localSheetId="9">#REF!</definedName>
    <definedName name="QQQQ" localSheetId="10">#REF!</definedName>
    <definedName name="QQQQ" localSheetId="16">#REF!</definedName>
    <definedName name="QQQQ" localSheetId="17">#REF!</definedName>
    <definedName name="QQQQ" localSheetId="13">#REF!</definedName>
    <definedName name="QQQQ" localSheetId="14">#REF!</definedName>
    <definedName name="QQQQ" localSheetId="15">#REF!</definedName>
    <definedName name="QQQQ" localSheetId="12">#REF!</definedName>
    <definedName name="QQQQ" localSheetId="19">#REF!</definedName>
    <definedName name="QQQQ" localSheetId="18">#REF!</definedName>
    <definedName name="QQQQ" localSheetId="1">#REF!</definedName>
    <definedName name="QQQQ" localSheetId="2">#REF!</definedName>
    <definedName name="QQQQ" localSheetId="3">#REF!</definedName>
    <definedName name="QQQQ" localSheetId="11">#REF!</definedName>
    <definedName name="QQQQ">#REF!</definedName>
    <definedName name="qqqqqqqqqqq">"Anno  "&amp;[8]!Anno</definedName>
    <definedName name="qqqqqqqqqqqqqq" localSheetId="4">"AL  "&amp;INDEX([8]Ref!Mesi,MONTH([8]!Data),2)&amp;"/"&amp;MONTH([8]!Data)&amp;"/"&amp;[8]!Anno-1</definedName>
    <definedName name="qqqqqqqqqqqqqq" localSheetId="5">"AL  "&amp;INDEX([8]Ref!Mesi,MONTH([8]!Data),2)&amp;"/"&amp;MONTH([8]!Data)&amp;"/"&amp;[8]!Anno-1</definedName>
    <definedName name="qqqqqqqqqqqqqq" localSheetId="6">"AL  "&amp;INDEX([8]Ref!Mesi,MONTH([8]!Data),2)&amp;"/"&amp;MONTH([8]!Data)&amp;"/"&amp;[8]!Anno-1</definedName>
    <definedName name="qqqqqqqqqqqqqq" localSheetId="7">"AL  "&amp;INDEX([8]Ref!Mesi,MONTH([8]!Data),2)&amp;"/"&amp;MONTH([8]!Data)&amp;"/"&amp;[8]!Anno-1</definedName>
    <definedName name="qqqqqqqqqqqqqq" localSheetId="8">"AL  "&amp;INDEX([8]Ref!Mesi,MONTH([8]!Data),2)&amp;"/"&amp;MONTH([8]!Data)&amp;"/"&amp;[8]!Anno-1</definedName>
    <definedName name="qqqqqqqqqqqqqq" localSheetId="9">"AL  "&amp;INDEX([8]Ref!Mesi,MONTH([8]!Data),2)&amp;"/"&amp;MONTH([8]!Data)&amp;"/"&amp;[8]!Anno-1</definedName>
    <definedName name="qqqqqqqqqqqqqq" localSheetId="10">"AL  "&amp;INDEX([8]Ref!Mesi,MONTH([8]!Data),2)&amp;"/"&amp;MONTH([8]!Data)&amp;"/"&amp;[8]!Anno-1</definedName>
    <definedName name="qqqqqqqqqqqqqq" localSheetId="16">"AL  "&amp;INDEX([8]Ref!Mesi,MONTH([8]!Data),2)&amp;"/"&amp;MONTH([8]!Data)&amp;"/"&amp;[8]!Anno-1</definedName>
    <definedName name="qqqqqqqqqqqqqq" localSheetId="17">"AL  "&amp;INDEX([8]Ref!Mesi,MONTH([8]!Data),2)&amp;"/"&amp;MONTH([8]!Data)&amp;"/"&amp;[8]!Anno-1</definedName>
    <definedName name="qqqqqqqqqqqqqq" localSheetId="13">"AL  "&amp;INDEX([8]Ref!Mesi,MONTH([8]!Data),2)&amp;"/"&amp;MONTH([8]!Data)&amp;"/"&amp;[8]!Anno-1</definedName>
    <definedName name="qqqqqqqqqqqqqq" localSheetId="14">"AL  "&amp;INDEX([8]Ref!Mesi,MONTH([8]!Data),2)&amp;"/"&amp;MONTH([8]!Data)&amp;"/"&amp;[8]!Anno-1</definedName>
    <definedName name="qqqqqqqqqqqqqq" localSheetId="15">"AL  "&amp;INDEX([8]Ref!Mesi,MONTH([8]!Data),2)&amp;"/"&amp;MONTH([8]!Data)&amp;"/"&amp;[8]!Anno-1</definedName>
    <definedName name="qqqqqqqqqqqqqq" localSheetId="12">"AL  "&amp;INDEX([8]Ref!Mesi,MONTH([8]!Data),2)&amp;"/"&amp;MONTH([8]!Data)&amp;"/"&amp;[8]!Anno-1</definedName>
    <definedName name="qqqqqqqqqqqqqq" localSheetId="19">"AL  "&amp;INDEX([8]Ref!Mesi,MONTH([8]!Data),2)&amp;"/"&amp;MONTH([8]!Data)&amp;"/"&amp;[8]!Anno-1</definedName>
    <definedName name="qqqqqqqqqqqqqq" localSheetId="18">"AL  "&amp;INDEX([8]Ref!Mesi,MONTH([8]!Data),2)&amp;"/"&amp;MONTH([8]!Data)&amp;"/"&amp;[8]!Anno-1</definedName>
    <definedName name="qqqqqqqqqqqqqq" localSheetId="1">"AL  "&amp;INDEX([8]Ref!Mesi,MONTH([8]!Data),2)&amp;"/"&amp;MONTH([8]!Data)&amp;"/"&amp;[8]!Anno-1</definedName>
    <definedName name="qqqqqqqqqqqqqq" localSheetId="2">"AL  "&amp;INDEX([8]Ref!Mesi,MONTH([8]!Data),2)&amp;"/"&amp;MONTH([8]!Data)&amp;"/"&amp;[8]!Anno-1</definedName>
    <definedName name="qqqqqqqqqqqqqq" localSheetId="3">"AL  "&amp;INDEX([8]Ref!Mesi,MONTH([8]!Data),2)&amp;"/"&amp;MONTH([8]!Data)&amp;"/"&amp;[8]!Anno-1</definedName>
    <definedName name="qqqqqqqqqqqqqq" localSheetId="11">"AL  "&amp;INDEX([8]Ref!Mesi,MONTH([8]!Data),2)&amp;"/"&amp;MONTH([8]!Data)&amp;"/"&amp;[8]!Anno-1</definedName>
    <definedName name="qqqqqqqqqqqqqq">"AL  "&amp;INDEX([8]Ref!Mesi,MONTH([8]!Data),2)&amp;"/"&amp;MONTH([8]!Data)&amp;"/"&amp;[8]!Anno-1</definedName>
    <definedName name="QUATTR" localSheetId="4">#REF!</definedName>
    <definedName name="QUATTR" localSheetId="5">#REF!</definedName>
    <definedName name="QUATTR" localSheetId="6">#REF!</definedName>
    <definedName name="QUATTR" localSheetId="7">#REF!</definedName>
    <definedName name="QUATTR" localSheetId="8">#REF!</definedName>
    <definedName name="QUATTR" localSheetId="9">#REF!</definedName>
    <definedName name="QUATTR" localSheetId="10">#REF!</definedName>
    <definedName name="QUATTR" localSheetId="16">#REF!</definedName>
    <definedName name="QUATTR" localSheetId="17">#REF!</definedName>
    <definedName name="QUATTR" localSheetId="13">#REF!</definedName>
    <definedName name="QUATTR" localSheetId="14">#REF!</definedName>
    <definedName name="QUATTR" localSheetId="15">#REF!</definedName>
    <definedName name="QUATTR" localSheetId="12">#REF!</definedName>
    <definedName name="QUATTR" localSheetId="19">#REF!</definedName>
    <definedName name="QUATTR" localSheetId="18">#REF!</definedName>
    <definedName name="QUATTR" localSheetId="1">#REF!</definedName>
    <definedName name="QUATTR" localSheetId="2">#REF!</definedName>
    <definedName name="QUATTR" localSheetId="3">#REF!</definedName>
    <definedName name="QUATTR" localSheetId="11">#REF!</definedName>
    <definedName name="QUATTR">#REF!</definedName>
    <definedName name="QUATTRM" localSheetId="4">#REF!</definedName>
    <definedName name="QUATTRM" localSheetId="5">#REF!</definedName>
    <definedName name="QUATTRM" localSheetId="6">#REF!</definedName>
    <definedName name="QUATTRM" localSheetId="7">#REF!</definedName>
    <definedName name="QUATTRM" localSheetId="8">#REF!</definedName>
    <definedName name="QUATTRM" localSheetId="9">#REF!</definedName>
    <definedName name="QUATTRM" localSheetId="10">#REF!</definedName>
    <definedName name="QUATTRM" localSheetId="16">#REF!</definedName>
    <definedName name="QUATTRM" localSheetId="17">#REF!</definedName>
    <definedName name="QUATTRM" localSheetId="13">#REF!</definedName>
    <definedName name="QUATTRM" localSheetId="14">#REF!</definedName>
    <definedName name="QUATTRM" localSheetId="15">#REF!</definedName>
    <definedName name="QUATTRM" localSheetId="12">#REF!</definedName>
    <definedName name="QUATTRM" localSheetId="19">#REF!</definedName>
    <definedName name="QUATTRM" localSheetId="18">#REF!</definedName>
    <definedName name="QUATTRM" localSheetId="1">#REF!</definedName>
    <definedName name="QUATTRM" localSheetId="2">#REF!</definedName>
    <definedName name="QUATTRM" localSheetId="3">#REF!</definedName>
    <definedName name="QUATTRM" localSheetId="11">#REF!</definedName>
    <definedName name="QUATTRM">#REF!</definedName>
    <definedName name="quattro" localSheetId="4">#REF!</definedName>
    <definedName name="quattro" localSheetId="5">#REF!</definedName>
    <definedName name="quattro" localSheetId="6">#REF!</definedName>
    <definedName name="quattro" localSheetId="7">#REF!</definedName>
    <definedName name="quattro" localSheetId="8">#REF!</definedName>
    <definedName name="quattro" localSheetId="9">#REF!</definedName>
    <definedName name="quattro" localSheetId="10">#REF!</definedName>
    <definedName name="quattro" localSheetId="16">#REF!</definedName>
    <definedName name="quattro" localSheetId="17">#REF!</definedName>
    <definedName name="quattro" localSheetId="13">#REF!</definedName>
    <definedName name="quattro" localSheetId="14">#REF!</definedName>
    <definedName name="quattro" localSheetId="15">#REF!</definedName>
    <definedName name="quattro" localSheetId="12">#REF!</definedName>
    <definedName name="quattro" localSheetId="19">#REF!</definedName>
    <definedName name="quattro" localSheetId="18">#REF!</definedName>
    <definedName name="quattro" localSheetId="1">#REF!</definedName>
    <definedName name="quattro" localSheetId="2">#REF!</definedName>
    <definedName name="quattro" localSheetId="3">#REF!</definedName>
    <definedName name="quattro" localSheetId="11">#REF!</definedName>
    <definedName name="quattro">#REF!</definedName>
    <definedName name="RECO">#N/A</definedName>
    <definedName name="_xlnm.Recorder" localSheetId="4">#REF!</definedName>
    <definedName name="_xlnm.Recorder" localSheetId="5">#REF!</definedName>
    <definedName name="_xlnm.Recorder" localSheetId="6">#REF!</definedName>
    <definedName name="_xlnm.Recorder" localSheetId="7">#REF!</definedName>
    <definedName name="_xlnm.Recorder" localSheetId="8">#REF!</definedName>
    <definedName name="_xlnm.Recorder" localSheetId="9">#REF!</definedName>
    <definedName name="_xlnm.Recorder" localSheetId="10">#REF!</definedName>
    <definedName name="_xlnm.Recorder" localSheetId="16">#REF!</definedName>
    <definedName name="_xlnm.Recorder" localSheetId="17">#REF!</definedName>
    <definedName name="_xlnm.Recorder" localSheetId="13">#REF!</definedName>
    <definedName name="_xlnm.Recorder" localSheetId="14">#REF!</definedName>
    <definedName name="_xlnm.Recorder" localSheetId="15">#REF!</definedName>
    <definedName name="_xlnm.Recorder" localSheetId="12">#REF!</definedName>
    <definedName name="_xlnm.Recorder" localSheetId="19">#REF!</definedName>
    <definedName name="_xlnm.Recorder" localSheetId="18">#REF!</definedName>
    <definedName name="_xlnm.Recorder" localSheetId="1">#REF!</definedName>
    <definedName name="_xlnm.Recorder" localSheetId="2">#REF!</definedName>
    <definedName name="_xlnm.Recorder" localSheetId="3">#REF!</definedName>
    <definedName name="_xlnm.Recorder" localSheetId="11">#REF!</definedName>
    <definedName name="_xlnm.Recorder">#REF!</definedName>
    <definedName name="RefMonat">[19]Foglio1!$AI$2:$AI$13</definedName>
    <definedName name="RefMonat1">[19]Foglio1!$AI$2:$AJ$13</definedName>
    <definedName name="REFZONE" localSheetId="4">#REF!</definedName>
    <definedName name="REFZONE" localSheetId="5">#REF!</definedName>
    <definedName name="REFZONE" localSheetId="6">#REF!</definedName>
    <definedName name="REFZONE" localSheetId="7">#REF!</definedName>
    <definedName name="REFZONE" localSheetId="8">#REF!</definedName>
    <definedName name="REFZONE" localSheetId="9">#REF!</definedName>
    <definedName name="REFZONE" localSheetId="10">#REF!</definedName>
    <definedName name="REFZONE" localSheetId="16">#REF!</definedName>
    <definedName name="REFZONE" localSheetId="17">#REF!</definedName>
    <definedName name="REFZONE" localSheetId="13">#REF!</definedName>
    <definedName name="REFZONE" localSheetId="14">#REF!</definedName>
    <definedName name="REFZONE" localSheetId="15">#REF!</definedName>
    <definedName name="REFZONE" localSheetId="12">#REF!</definedName>
    <definedName name="REFZONE" localSheetId="19">#REF!</definedName>
    <definedName name="REFZONE" localSheetId="18">#REF!</definedName>
    <definedName name="REFZONE" localSheetId="1">#REF!</definedName>
    <definedName name="REFZONE" localSheetId="2">#REF!</definedName>
    <definedName name="REFZONE" localSheetId="3">#REF!</definedName>
    <definedName name="REFZONE" localSheetId="11">#REF!</definedName>
    <definedName name="REFZONE">#REF!</definedName>
    <definedName name="Registrazione5" localSheetId="4">#REF!</definedName>
    <definedName name="Registrazione5" localSheetId="5">#REF!</definedName>
    <definedName name="Registrazione5" localSheetId="6">#REF!</definedName>
    <definedName name="Registrazione5" localSheetId="7">#REF!</definedName>
    <definedName name="Registrazione5" localSheetId="8">#REF!</definedName>
    <definedName name="Registrazione5" localSheetId="9">#REF!</definedName>
    <definedName name="Registrazione5" localSheetId="10">#REF!</definedName>
    <definedName name="Registrazione5" localSheetId="16">#REF!</definedName>
    <definedName name="Registrazione5" localSheetId="17">#REF!</definedName>
    <definedName name="Registrazione5" localSheetId="13">#REF!</definedName>
    <definedName name="Registrazione5" localSheetId="14">#REF!</definedName>
    <definedName name="Registrazione5" localSheetId="15">#REF!</definedName>
    <definedName name="Registrazione5" localSheetId="12">#REF!</definedName>
    <definedName name="Registrazione5" localSheetId="19">#REF!</definedName>
    <definedName name="Registrazione5" localSheetId="18">#REF!</definedName>
    <definedName name="Registrazione5" localSheetId="1">#REF!</definedName>
    <definedName name="Registrazione5" localSheetId="2">#REF!</definedName>
    <definedName name="Registrazione5" localSheetId="3">#REF!</definedName>
    <definedName name="Registrazione5" localSheetId="11">#REF!</definedName>
    <definedName name="Registrazione5">#REF!</definedName>
    <definedName name="REPORT" localSheetId="4">#REF!</definedName>
    <definedName name="REPORT" localSheetId="5">#REF!</definedName>
    <definedName name="REPORT" localSheetId="6">#REF!</definedName>
    <definedName name="REPORT" localSheetId="7">#REF!</definedName>
    <definedName name="REPORT" localSheetId="8">#REF!</definedName>
    <definedName name="REPORT" localSheetId="9">#REF!</definedName>
    <definedName name="REPORT" localSheetId="10">#REF!</definedName>
    <definedName name="REPORT" localSheetId="16">#REF!</definedName>
    <definedName name="REPORT" localSheetId="17">#REF!</definedName>
    <definedName name="REPORT" localSheetId="13">#REF!</definedName>
    <definedName name="REPORT" localSheetId="14">#REF!</definedName>
    <definedName name="REPORT" localSheetId="15">#REF!</definedName>
    <definedName name="REPORT" localSheetId="12">#REF!</definedName>
    <definedName name="REPORT" localSheetId="19">#REF!</definedName>
    <definedName name="REPORT" localSheetId="18">#REF!</definedName>
    <definedName name="REPORT" localSheetId="1">#REF!</definedName>
    <definedName name="REPORT" localSheetId="2">#REF!</definedName>
    <definedName name="REPORT" localSheetId="3">#REF!</definedName>
    <definedName name="REPORT" localSheetId="11">#REF!</definedName>
    <definedName name="REPORT">#REF!</definedName>
    <definedName name="RGAIrett" localSheetId="4">#N/A</definedName>
    <definedName name="RGAIrett" localSheetId="5">#N/A</definedName>
    <definedName name="RGAIrett" localSheetId="6">#N/A</definedName>
    <definedName name="RGAIrett" localSheetId="7">#N/A</definedName>
    <definedName name="RGAIrett" localSheetId="8">#N/A</definedName>
    <definedName name="RGAIrett" localSheetId="9">#N/A</definedName>
    <definedName name="RGAIrett" localSheetId="10">#N/A</definedName>
    <definedName name="RGAIrett" localSheetId="16">#N/A</definedName>
    <definedName name="RGAIrett" localSheetId="17">#N/A</definedName>
    <definedName name="RGAIrett" localSheetId="13">#N/A</definedName>
    <definedName name="RGAIrett" localSheetId="14">#N/A</definedName>
    <definedName name="RGAIrett" localSheetId="15">#N/A</definedName>
    <definedName name="RGAIrett" localSheetId="12">#N/A</definedName>
    <definedName name="RGAIrett" localSheetId="19">#N/A</definedName>
    <definedName name="RGAIrett" localSheetId="18">#N/A</definedName>
    <definedName name="RGAIrett" localSheetId="1">'FIAT PANDA VAN'!RGAIrett</definedName>
    <definedName name="RGAIrett" localSheetId="11">'TALENTO VAN E6D'!RGAIrett</definedName>
    <definedName name="RGAIrett">[0]!RGAIrett</definedName>
    <definedName name="Richiesta_5_IMP" localSheetId="4">'[46]bdg 159'!#REF!</definedName>
    <definedName name="Richiesta_5_IMP" localSheetId="5">'[46]bdg 159'!#REF!</definedName>
    <definedName name="Richiesta_5_IMP" localSheetId="6">'[46]bdg 159'!#REF!</definedName>
    <definedName name="Richiesta_5_IMP" localSheetId="7">'[46]bdg 159'!#REF!</definedName>
    <definedName name="Richiesta_5_IMP" localSheetId="8">'[46]bdg 159'!#REF!</definedName>
    <definedName name="Richiesta_5_IMP" localSheetId="9">'[46]bdg 159'!#REF!</definedName>
    <definedName name="Richiesta_5_IMP" localSheetId="10">'[46]bdg 159'!#REF!</definedName>
    <definedName name="Richiesta_5_IMP" localSheetId="16">'[46]bdg 159'!#REF!</definedName>
    <definedName name="Richiesta_5_IMP" localSheetId="17">'[46]bdg 159'!#REF!</definedName>
    <definedName name="Richiesta_5_IMP" localSheetId="13">'[46]bdg 159'!#REF!</definedName>
    <definedName name="Richiesta_5_IMP" localSheetId="14">'[46]bdg 159'!#REF!</definedName>
    <definedName name="Richiesta_5_IMP" localSheetId="15">'[46]bdg 159'!#REF!</definedName>
    <definedName name="Richiesta_5_IMP" localSheetId="12">'[46]bdg 159'!#REF!</definedName>
    <definedName name="Richiesta_5_IMP" localSheetId="19">'[46]bdg 159'!#REF!</definedName>
    <definedName name="Richiesta_5_IMP" localSheetId="18">'[46]bdg 159'!#REF!</definedName>
    <definedName name="Richiesta_5_IMP" localSheetId="1">'[46]bdg 159'!#REF!</definedName>
    <definedName name="Richiesta_5_IMP" localSheetId="2">'[46]bdg 159'!#REF!</definedName>
    <definedName name="Richiesta_5_IMP" localSheetId="3">'[46]bdg 159'!#REF!</definedName>
    <definedName name="Richiesta_5_IMP" localSheetId="11">'[46]bdg 159'!#REF!</definedName>
    <definedName name="Richiesta_5_IMP">'[46]bdg 159'!#REF!</definedName>
    <definedName name="RIEP">[38]tutti!$A$186:$AP$373</definedName>
    <definedName name="RifAreaDateArrivi" localSheetId="4">#REF!</definedName>
    <definedName name="RifAreaDateArrivi" localSheetId="5">#REF!</definedName>
    <definedName name="RifAreaDateArrivi" localSheetId="6">#REF!</definedName>
    <definedName name="RifAreaDateArrivi" localSheetId="7">#REF!</definedName>
    <definedName name="RifAreaDateArrivi" localSheetId="8">#REF!</definedName>
    <definedName name="RifAreaDateArrivi" localSheetId="9">#REF!</definedName>
    <definedName name="RifAreaDateArrivi" localSheetId="10">#REF!</definedName>
    <definedName name="RifAreaDateArrivi" localSheetId="16">#REF!</definedName>
    <definedName name="RifAreaDateArrivi" localSheetId="17">#REF!</definedName>
    <definedName name="RifAreaDateArrivi" localSheetId="13">#REF!</definedName>
    <definedName name="RifAreaDateArrivi" localSheetId="14">#REF!</definedName>
    <definedName name="RifAreaDateArrivi" localSheetId="15">#REF!</definedName>
    <definedName name="RifAreaDateArrivi" localSheetId="12">#REF!</definedName>
    <definedName name="RifAreaDateArrivi" localSheetId="19">#REF!</definedName>
    <definedName name="RifAreaDateArrivi" localSheetId="18">#REF!</definedName>
    <definedName name="RifAreaDateArrivi" localSheetId="1">#REF!</definedName>
    <definedName name="RifAreaDateArrivi" localSheetId="2">#REF!</definedName>
    <definedName name="RifAreaDateArrivi" localSheetId="3">#REF!</definedName>
    <definedName name="RifAreaDateArrivi" localSheetId="11">#REF!</definedName>
    <definedName name="RifAreaDateArrivi">#REF!</definedName>
    <definedName name="rt" localSheetId="4">_a1O,_a2O</definedName>
    <definedName name="rt" localSheetId="5">_a1O,_a2O</definedName>
    <definedName name="rt" localSheetId="6">_a1O,_a2O</definedName>
    <definedName name="rt" localSheetId="7">_a1O,_a2O</definedName>
    <definedName name="rt" localSheetId="8">_a1O,_a2O</definedName>
    <definedName name="rt" localSheetId="9">_a1O,_a2O</definedName>
    <definedName name="rt" localSheetId="10">_a1O,_a2O</definedName>
    <definedName name="rt" localSheetId="16">_a1O,_a2O</definedName>
    <definedName name="rt" localSheetId="17">_a1O,_a2O</definedName>
    <definedName name="rt" localSheetId="13">_a1O,_a2O</definedName>
    <definedName name="rt" localSheetId="14">_a1O,_a2O</definedName>
    <definedName name="rt" localSheetId="15">_a1O,_a2O</definedName>
    <definedName name="rt" localSheetId="12">_a1O,_a2O</definedName>
    <definedName name="rt" localSheetId="19">_a1O,_a2O</definedName>
    <definedName name="rt" localSheetId="18">_a1O,_a2O</definedName>
    <definedName name="rt" localSheetId="1">_a1O,_a2O</definedName>
    <definedName name="rt" localSheetId="2">_a1O,_a2O</definedName>
    <definedName name="rt" localSheetId="3">_a1O,_a2O</definedName>
    <definedName name="rt" localSheetId="11">_a1O,_a2O</definedName>
    <definedName name="rt">_a1O,_a2O</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[17]Punto!$AG$368</definedName>
    <definedName name="RU14_02">[17]Punto!$AH$368</definedName>
    <definedName name="RU14_03">[17]Punto!$AI$368</definedName>
    <definedName name="RU14_04">[17]Punto!$AJ$368</definedName>
    <definedName name="RU14_05">[17]Punto!$AK$368</definedName>
    <definedName name="ru14_06">[17]Punto!$AL$368</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4">#REF!</definedName>
    <definedName name="S18_S19" localSheetId="5">#REF!</definedName>
    <definedName name="S18_S19" localSheetId="6">#REF!</definedName>
    <definedName name="S18_S19" localSheetId="7">#REF!</definedName>
    <definedName name="S18_S19" localSheetId="8">#REF!</definedName>
    <definedName name="S18_S19" localSheetId="9">#REF!</definedName>
    <definedName name="S18_S19" localSheetId="10">#REF!</definedName>
    <definedName name="S18_S19" localSheetId="16">#REF!</definedName>
    <definedName name="S18_S19" localSheetId="17">#REF!</definedName>
    <definedName name="S18_S19" localSheetId="13">#REF!</definedName>
    <definedName name="S18_S19" localSheetId="14">#REF!</definedName>
    <definedName name="S18_S19" localSheetId="15">#REF!</definedName>
    <definedName name="S18_S19" localSheetId="12">#REF!</definedName>
    <definedName name="S18_S19" localSheetId="19">#REF!</definedName>
    <definedName name="S18_S19" localSheetId="18">#REF!</definedName>
    <definedName name="S18_S19" localSheetId="1">#REF!</definedName>
    <definedName name="S18_S19" localSheetId="2">#REF!</definedName>
    <definedName name="S18_S19" localSheetId="3">#REF!</definedName>
    <definedName name="S18_S19" localSheetId="11">#REF!</definedName>
    <definedName name="S18_S19">#REF!</definedName>
    <definedName name="SAA">[49]Pivot_seg_vc_it!$I$101:$M$105</definedName>
    <definedName name="SAYFA3" localSheetId="4">#REF!</definedName>
    <definedName name="SAYFA3" localSheetId="5">#REF!</definedName>
    <definedName name="SAYFA3" localSheetId="6">#REF!</definedName>
    <definedName name="SAYFA3" localSheetId="7">#REF!</definedName>
    <definedName name="SAYFA3" localSheetId="8">#REF!</definedName>
    <definedName name="SAYFA3" localSheetId="9">#REF!</definedName>
    <definedName name="SAYFA3" localSheetId="10">#REF!</definedName>
    <definedName name="SAYFA3" localSheetId="16">#REF!</definedName>
    <definedName name="SAYFA3" localSheetId="17">#REF!</definedName>
    <definedName name="SAYFA3" localSheetId="13">#REF!</definedName>
    <definedName name="SAYFA3" localSheetId="14">#REF!</definedName>
    <definedName name="SAYFA3" localSheetId="15">#REF!</definedName>
    <definedName name="SAYFA3" localSheetId="12">#REF!</definedName>
    <definedName name="SAYFA3" localSheetId="19">#REF!</definedName>
    <definedName name="SAYFA3" localSheetId="18">#REF!</definedName>
    <definedName name="SAYFA3" localSheetId="1">#REF!</definedName>
    <definedName name="SAYFA3" localSheetId="2">#REF!</definedName>
    <definedName name="SAYFA3" localSheetId="3">#REF!</definedName>
    <definedName name="SAYFA3" localSheetId="11">#REF!</definedName>
    <definedName name="SAYFA3">#REF!</definedName>
    <definedName name="Sconti" localSheetId="4">#REF!</definedName>
    <definedName name="Sconti" localSheetId="5">#REF!</definedName>
    <definedName name="Sconti" localSheetId="6">#REF!</definedName>
    <definedName name="Sconti" localSheetId="7">#REF!</definedName>
    <definedName name="Sconti" localSheetId="8">#REF!</definedName>
    <definedName name="Sconti" localSheetId="9">#REF!</definedName>
    <definedName name="Sconti" localSheetId="10">#REF!</definedName>
    <definedName name="Sconti" localSheetId="16">#REF!</definedName>
    <definedName name="Sconti" localSheetId="17">#REF!</definedName>
    <definedName name="Sconti" localSheetId="13">#REF!</definedName>
    <definedName name="Sconti" localSheetId="14">#REF!</definedName>
    <definedName name="Sconti" localSheetId="15">#REF!</definedName>
    <definedName name="Sconti" localSheetId="12">#REF!</definedName>
    <definedName name="Sconti" localSheetId="19">#REF!</definedName>
    <definedName name="Sconti" localSheetId="18">#REF!</definedName>
    <definedName name="Sconti" localSheetId="1">#REF!</definedName>
    <definedName name="Sconti" localSheetId="2">#REF!</definedName>
    <definedName name="Sconti" localSheetId="3">#REF!</definedName>
    <definedName name="Sconti" localSheetId="11">#REF!</definedName>
    <definedName name="Sconti">#REF!</definedName>
    <definedName name="SCORRI_MERCATO" localSheetId="4">#REF!</definedName>
    <definedName name="SCORRI_MERCATO" localSheetId="5">#REF!</definedName>
    <definedName name="SCORRI_MERCATO" localSheetId="6">#REF!</definedName>
    <definedName name="SCORRI_MERCATO" localSheetId="7">#REF!</definedName>
    <definedName name="SCORRI_MERCATO" localSheetId="8">#REF!</definedName>
    <definedName name="SCORRI_MERCATO" localSheetId="9">#REF!</definedName>
    <definedName name="SCORRI_MERCATO" localSheetId="10">#REF!</definedName>
    <definedName name="SCORRI_MERCATO" localSheetId="16">#REF!</definedName>
    <definedName name="SCORRI_MERCATO" localSheetId="17">#REF!</definedName>
    <definedName name="SCORRI_MERCATO" localSheetId="13">#REF!</definedName>
    <definedName name="SCORRI_MERCATO" localSheetId="14">#REF!</definedName>
    <definedName name="SCORRI_MERCATO" localSheetId="15">#REF!</definedName>
    <definedName name="SCORRI_MERCATO" localSheetId="12">#REF!</definedName>
    <definedName name="SCORRI_MERCATO" localSheetId="19">#REF!</definedName>
    <definedName name="SCORRI_MERCATO" localSheetId="18">#REF!</definedName>
    <definedName name="SCORRI_MERCATO" localSheetId="1">#REF!</definedName>
    <definedName name="SCORRI_MERCATO" localSheetId="2">#REF!</definedName>
    <definedName name="SCORRI_MERCATO" localSheetId="3">#REF!</definedName>
    <definedName name="SCORRI_MERCATO" localSheetId="11">#REF!</definedName>
    <definedName name="SCORRI_MERCATO">#REF!</definedName>
    <definedName name="SCORRI_TABELLA" localSheetId="4">#REF!</definedName>
    <definedName name="SCORRI_TABELLA" localSheetId="5">#REF!</definedName>
    <definedName name="SCORRI_TABELLA" localSheetId="6">#REF!</definedName>
    <definedName name="SCORRI_TABELLA" localSheetId="7">#REF!</definedName>
    <definedName name="SCORRI_TABELLA" localSheetId="8">#REF!</definedName>
    <definedName name="SCORRI_TABELLA" localSheetId="9">#REF!</definedName>
    <definedName name="SCORRI_TABELLA" localSheetId="10">#REF!</definedName>
    <definedName name="SCORRI_TABELLA" localSheetId="16">#REF!</definedName>
    <definedName name="SCORRI_TABELLA" localSheetId="17">#REF!</definedName>
    <definedName name="SCORRI_TABELLA" localSheetId="13">#REF!</definedName>
    <definedName name="SCORRI_TABELLA" localSheetId="14">#REF!</definedName>
    <definedName name="SCORRI_TABELLA" localSheetId="15">#REF!</definedName>
    <definedName name="SCORRI_TABELLA" localSheetId="12">#REF!</definedName>
    <definedName name="SCORRI_TABELLA" localSheetId="19">#REF!</definedName>
    <definedName name="SCORRI_TABELLA" localSheetId="18">#REF!</definedName>
    <definedName name="SCORRI_TABELLA" localSheetId="1">#REF!</definedName>
    <definedName name="SCORRI_TABELLA" localSheetId="2">#REF!</definedName>
    <definedName name="SCORRI_TABELLA" localSheetId="3">#REF!</definedName>
    <definedName name="SCORRI_TABELLA" localSheetId="11">#REF!</definedName>
    <definedName name="SCORRI_TABELLA">#REF!</definedName>
    <definedName name="sd" localSheetId="4">_b1Z</definedName>
    <definedName name="sd" localSheetId="5">_b1Z</definedName>
    <definedName name="sd" localSheetId="6">_b1Z</definedName>
    <definedName name="sd" localSheetId="7">_b1Z</definedName>
    <definedName name="sd" localSheetId="8">_b1Z</definedName>
    <definedName name="sd" localSheetId="9">_b1Z</definedName>
    <definedName name="sd" localSheetId="10">_b1Z</definedName>
    <definedName name="sd" localSheetId="16">_b1Z</definedName>
    <definedName name="sd" localSheetId="17">_b1Z</definedName>
    <definedName name="sd" localSheetId="13">_b1Z</definedName>
    <definedName name="sd" localSheetId="14">_b1Z</definedName>
    <definedName name="sd" localSheetId="15">_b1Z</definedName>
    <definedName name="sd" localSheetId="12">_b1Z</definedName>
    <definedName name="sd" localSheetId="19">_b1Z</definedName>
    <definedName name="sd" localSheetId="18">_b1Z</definedName>
    <definedName name="sd" localSheetId="1">_b1Z</definedName>
    <definedName name="sd" localSheetId="2">_b1Z</definedName>
    <definedName name="sd" localSheetId="3">_b1Z</definedName>
    <definedName name="sd" localSheetId="11">_b1Z</definedName>
    <definedName name="sd">_b1Z</definedName>
    <definedName name="sdf" localSheetId="4">_a1Z,_a2Z</definedName>
    <definedName name="sdf" localSheetId="5">_a1Z,_a2Z</definedName>
    <definedName name="sdf" localSheetId="6">_a1Z,_a2Z</definedName>
    <definedName name="sdf" localSheetId="7">_a1Z,_a2Z</definedName>
    <definedName name="sdf" localSheetId="8">_a1Z,_a2Z</definedName>
    <definedName name="sdf" localSheetId="9">_a1Z,_a2Z</definedName>
    <definedName name="sdf" localSheetId="10">_a1Z,_a2Z</definedName>
    <definedName name="sdf" localSheetId="16">_a1Z,_a2Z</definedName>
    <definedName name="sdf" localSheetId="17">_a1Z,_a2Z</definedName>
    <definedName name="sdf" localSheetId="13">_a1Z,_a2Z</definedName>
    <definedName name="sdf" localSheetId="14">_a1Z,_a2Z</definedName>
    <definedName name="sdf" localSheetId="15">_a1Z,_a2Z</definedName>
    <definedName name="sdf" localSheetId="12">_a1Z,_a2Z</definedName>
    <definedName name="sdf" localSheetId="19">_a1Z,_a2Z</definedName>
    <definedName name="sdf" localSheetId="18">_a1Z,_a2Z</definedName>
    <definedName name="sdf" localSheetId="1">_a1Z,_a2Z</definedName>
    <definedName name="sdf" localSheetId="2">_a1Z,_a2Z</definedName>
    <definedName name="sdf" localSheetId="3">_a1Z,_a2Z</definedName>
    <definedName name="sdf" localSheetId="11">_a1Z,_a2Z</definedName>
    <definedName name="sdf">_a1Z,_a2Z</definedName>
    <definedName name="sdsdsd" localSheetId="4" hidden="1">{"'OBT_6M_30_6'!$S$1:$AE$53"}</definedName>
    <definedName name="sdsdsd" localSheetId="5" hidden="1">{"'OBT_6M_30_6'!$S$1:$AE$53"}</definedName>
    <definedName name="sdsdsd" localSheetId="6" hidden="1">{"'OBT_6M_30_6'!$S$1:$AE$53"}</definedName>
    <definedName name="sdsdsd" localSheetId="7" hidden="1">{"'OBT_6M_30_6'!$S$1:$AE$53"}</definedName>
    <definedName name="sdsdsd" localSheetId="8" hidden="1">{"'OBT_6M_30_6'!$S$1:$AE$53"}</definedName>
    <definedName name="sdsdsd" localSheetId="9" hidden="1">{"'OBT_6M_30_6'!$S$1:$AE$53"}</definedName>
    <definedName name="sdsdsd" localSheetId="10" hidden="1">{"'OBT_6M_30_6'!$S$1:$AE$53"}</definedName>
    <definedName name="sdsdsd" localSheetId="16" hidden="1">{"'OBT_6M_30_6'!$S$1:$AE$53"}</definedName>
    <definedName name="sdsdsd" localSheetId="17" hidden="1">{"'OBT_6M_30_6'!$S$1:$AE$53"}</definedName>
    <definedName name="sdsdsd" localSheetId="13" hidden="1">{"'OBT_6M_30_6'!$S$1:$AE$53"}</definedName>
    <definedName name="sdsdsd" localSheetId="14" hidden="1">{"'OBT_6M_30_6'!$S$1:$AE$53"}</definedName>
    <definedName name="sdsdsd" localSheetId="15" hidden="1">{"'OBT_6M_30_6'!$S$1:$AE$53"}</definedName>
    <definedName name="sdsdsd" localSheetId="12" hidden="1">{"'OBT_6M_30_6'!$S$1:$AE$53"}</definedName>
    <definedName name="sdsdsd" localSheetId="19" hidden="1">{"'OBT_6M_30_6'!$S$1:$AE$53"}</definedName>
    <definedName name="sdsdsd" localSheetId="18" hidden="1">{"'OBT_6M_30_6'!$S$1:$AE$53"}</definedName>
    <definedName name="sdsdsd" localSheetId="1" hidden="1">{"'OBT_6M_30_6'!$S$1:$AE$53"}</definedName>
    <definedName name="sdsdsd" localSheetId="11" hidden="1">{"'OBT_6M_30_6'!$S$1:$AE$53"}</definedName>
    <definedName name="sdsdsd" hidden="1">{"'OBT_6M_30_6'!$S$1:$AE$53"}</definedName>
    <definedName name="SE" localSheetId="4">#REF!</definedName>
    <definedName name="SE" localSheetId="5">#REF!</definedName>
    <definedName name="SE" localSheetId="6">#REF!</definedName>
    <definedName name="SE" localSheetId="7">#REF!</definedName>
    <definedName name="SE" localSheetId="8">#REF!</definedName>
    <definedName name="SE" localSheetId="9">#REF!</definedName>
    <definedName name="SE" localSheetId="10">#REF!</definedName>
    <definedName name="SE" localSheetId="16">#REF!</definedName>
    <definedName name="SE" localSheetId="17">#REF!</definedName>
    <definedName name="SE" localSheetId="13">#REF!</definedName>
    <definedName name="SE" localSheetId="14">#REF!</definedName>
    <definedName name="SE" localSheetId="15">#REF!</definedName>
    <definedName name="SE" localSheetId="12">#REF!</definedName>
    <definedName name="SE" localSheetId="19">#REF!</definedName>
    <definedName name="SE" localSheetId="18">#REF!</definedName>
    <definedName name="SE" localSheetId="1">#REF!</definedName>
    <definedName name="SE" localSheetId="2">#REF!</definedName>
    <definedName name="SE" localSheetId="3">#REF!</definedName>
    <definedName name="SE" localSheetId="11">#REF!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[30]Pivot_seg_it!$A$107:$A$119</definedName>
    <definedName name="segm_vc_m">[1]Pivot_mese_Vc!$A$32:$A$37</definedName>
    <definedName name="segm_vc_m_it">[30]Pivot_seg_vc_it!$A$77:$A$81</definedName>
    <definedName name="SEGTRIMITN">[30]Pivot_seg_it!$I$138:$M$150</definedName>
    <definedName name="SEGTRIMITN_1">[30]Pivot_seg_it!$B$138:$F$150</definedName>
    <definedName name="SEGTRIMN">[30]Pivot_mese!$I$66:$M$80</definedName>
    <definedName name="SEGTRIMN_1">[30]Pivot_mese!$B$66:$F$80</definedName>
    <definedName name="SEGTRIMVCITN">[30]Pivot_seg_vc_it!$I$101:$M$105</definedName>
    <definedName name="SEGTRIMVCITN_1">[30]Pivot_seg_vc_it!$B$101:$F$105</definedName>
    <definedName name="SEGTRIMVCN">[30]Pivot_mese_Vc!$I$51:$M$56</definedName>
    <definedName name="SEGTRIMVCN_1">[30]Pivot_mese_Vc!$B$51:$F$56</definedName>
    <definedName name="sei" localSheetId="4">#REF!</definedName>
    <definedName name="sei" localSheetId="5">#REF!</definedName>
    <definedName name="sei" localSheetId="6">#REF!</definedName>
    <definedName name="sei" localSheetId="7">#REF!</definedName>
    <definedName name="sei" localSheetId="8">#REF!</definedName>
    <definedName name="sei" localSheetId="9">#REF!</definedName>
    <definedName name="sei" localSheetId="10">#REF!</definedName>
    <definedName name="sei" localSheetId="16">#REF!</definedName>
    <definedName name="sei" localSheetId="17">#REF!</definedName>
    <definedName name="sei" localSheetId="13">#REF!</definedName>
    <definedName name="sei" localSheetId="14">#REF!</definedName>
    <definedName name="sei" localSheetId="15">#REF!</definedName>
    <definedName name="sei" localSheetId="12">#REF!</definedName>
    <definedName name="sei" localSheetId="19">#REF!</definedName>
    <definedName name="sei" localSheetId="18">#REF!</definedName>
    <definedName name="sei" localSheetId="1">#REF!</definedName>
    <definedName name="sei" localSheetId="2">#REF!</definedName>
    <definedName name="sei" localSheetId="3">#REF!</definedName>
    <definedName name="sei" localSheetId="11">#REF!</definedName>
    <definedName name="sei">#REF!</definedName>
    <definedName name="SEM" localSheetId="4">#REF!</definedName>
    <definedName name="SEM" localSheetId="5">#REF!</definedName>
    <definedName name="SEM" localSheetId="6">#REF!</definedName>
    <definedName name="SEM" localSheetId="7">#REF!</definedName>
    <definedName name="SEM" localSheetId="8">#REF!</definedName>
    <definedName name="SEM" localSheetId="9">#REF!</definedName>
    <definedName name="SEM" localSheetId="10">#REF!</definedName>
    <definedName name="SEM" localSheetId="16">#REF!</definedName>
    <definedName name="SEM" localSheetId="17">#REF!</definedName>
    <definedName name="SEM" localSheetId="13">#REF!</definedName>
    <definedName name="SEM" localSheetId="14">#REF!</definedName>
    <definedName name="SEM" localSheetId="15">#REF!</definedName>
    <definedName name="SEM" localSheetId="12">#REF!</definedName>
    <definedName name="SEM" localSheetId="19">#REF!</definedName>
    <definedName name="SEM" localSheetId="18">#REF!</definedName>
    <definedName name="SEM" localSheetId="1">#REF!</definedName>
    <definedName name="SEM" localSheetId="2">#REF!</definedName>
    <definedName name="SEM" localSheetId="3">#REF!</definedName>
    <definedName name="SEM" localSheetId="11">#REF!</definedName>
    <definedName name="SEM">#REF!</definedName>
    <definedName name="sencount" hidden="1">1</definedName>
    <definedName name="Service" localSheetId="4">#REF!</definedName>
    <definedName name="Service" localSheetId="5">#REF!</definedName>
    <definedName name="Service" localSheetId="6">#REF!</definedName>
    <definedName name="Service" localSheetId="7">#REF!</definedName>
    <definedName name="Service" localSheetId="8">#REF!</definedName>
    <definedName name="Service" localSheetId="9">#REF!</definedName>
    <definedName name="Service" localSheetId="10">#REF!</definedName>
    <definedName name="Service" localSheetId="16">#REF!</definedName>
    <definedName name="Service" localSheetId="17">#REF!</definedName>
    <definedName name="Service" localSheetId="13">#REF!</definedName>
    <definedName name="Service" localSheetId="14">#REF!</definedName>
    <definedName name="Service" localSheetId="15">#REF!</definedName>
    <definedName name="Service" localSheetId="12">#REF!</definedName>
    <definedName name="Service" localSheetId="19">#REF!</definedName>
    <definedName name="Service" localSheetId="18">#REF!</definedName>
    <definedName name="Service" localSheetId="1">#REF!</definedName>
    <definedName name="Service" localSheetId="2">#REF!</definedName>
    <definedName name="Service" localSheetId="3">#REF!</definedName>
    <definedName name="Service" localSheetId="11">#REF!</definedName>
    <definedName name="Service">#REF!</definedName>
    <definedName name="set" localSheetId="4">#REF!</definedName>
    <definedName name="set" localSheetId="5">#REF!</definedName>
    <definedName name="set" localSheetId="6">#REF!</definedName>
    <definedName name="set" localSheetId="7">#REF!</definedName>
    <definedName name="set" localSheetId="8">#REF!</definedName>
    <definedName name="set" localSheetId="9">#REF!</definedName>
    <definedName name="set" localSheetId="10">#REF!</definedName>
    <definedName name="set" localSheetId="16">#REF!</definedName>
    <definedName name="set" localSheetId="17">#REF!</definedName>
    <definedName name="set" localSheetId="13">#REF!</definedName>
    <definedName name="set" localSheetId="14">#REF!</definedName>
    <definedName name="set" localSheetId="15">#REF!</definedName>
    <definedName name="set" localSheetId="12">#REF!</definedName>
    <definedName name="set" localSheetId="19">#REF!</definedName>
    <definedName name="set" localSheetId="18">#REF!</definedName>
    <definedName name="set" localSheetId="1">#REF!</definedName>
    <definedName name="set" localSheetId="2">#REF!</definedName>
    <definedName name="set" localSheetId="3">#REF!</definedName>
    <definedName name="set" localSheetId="11">#REF!</definedName>
    <definedName name="set">#REF!</definedName>
    <definedName name="SETT" localSheetId="4">#REF!</definedName>
    <definedName name="SETT" localSheetId="5">#REF!</definedName>
    <definedName name="SETT" localSheetId="6">#REF!</definedName>
    <definedName name="SETT" localSheetId="7">#REF!</definedName>
    <definedName name="SETT" localSheetId="8">#REF!</definedName>
    <definedName name="SETT" localSheetId="9">#REF!</definedName>
    <definedName name="SETT" localSheetId="10">#REF!</definedName>
    <definedName name="SETT" localSheetId="16">#REF!</definedName>
    <definedName name="SETT" localSheetId="17">#REF!</definedName>
    <definedName name="SETT" localSheetId="13">#REF!</definedName>
    <definedName name="SETT" localSheetId="14">#REF!</definedName>
    <definedName name="SETT" localSheetId="15">#REF!</definedName>
    <definedName name="SETT" localSheetId="12">#REF!</definedName>
    <definedName name="SETT" localSheetId="19">#REF!</definedName>
    <definedName name="SETT" localSheetId="18">#REF!</definedName>
    <definedName name="SETT" localSheetId="1">#REF!</definedName>
    <definedName name="SETT" localSheetId="2">#REF!</definedName>
    <definedName name="SETT" localSheetId="3">#REF!</definedName>
    <definedName name="SETT" localSheetId="11">#REF!</definedName>
    <definedName name="SETT">#REF!</definedName>
    <definedName name="sette" localSheetId="4">#REF!</definedName>
    <definedName name="sette" localSheetId="5">#REF!</definedName>
    <definedName name="sette" localSheetId="6">#REF!</definedName>
    <definedName name="sette" localSheetId="7">#REF!</definedName>
    <definedName name="sette" localSheetId="8">#REF!</definedName>
    <definedName name="sette" localSheetId="9">#REF!</definedName>
    <definedName name="sette" localSheetId="10">#REF!</definedName>
    <definedName name="sette" localSheetId="16">#REF!</definedName>
    <definedName name="sette" localSheetId="17">#REF!</definedName>
    <definedName name="sette" localSheetId="13">#REF!</definedName>
    <definedName name="sette" localSheetId="14">#REF!</definedName>
    <definedName name="sette" localSheetId="15">#REF!</definedName>
    <definedName name="sette" localSheetId="12">#REF!</definedName>
    <definedName name="sette" localSheetId="19">#REF!</definedName>
    <definedName name="sette" localSheetId="18">#REF!</definedName>
    <definedName name="sette" localSheetId="1">#REF!</definedName>
    <definedName name="sette" localSheetId="2">#REF!</definedName>
    <definedName name="sette" localSheetId="3">#REF!</definedName>
    <definedName name="sette" localSheetId="11">#REF!</definedName>
    <definedName name="sette">#REF!</definedName>
    <definedName name="SETTM" localSheetId="4">#REF!</definedName>
    <definedName name="SETTM" localSheetId="5">#REF!</definedName>
    <definedName name="SETTM" localSheetId="6">#REF!</definedName>
    <definedName name="SETTM" localSheetId="7">#REF!</definedName>
    <definedName name="SETTM" localSheetId="8">#REF!</definedName>
    <definedName name="SETTM" localSheetId="9">#REF!</definedName>
    <definedName name="SETTM" localSheetId="10">#REF!</definedName>
    <definedName name="SETTM" localSheetId="16">#REF!</definedName>
    <definedName name="SETTM" localSheetId="17">#REF!</definedName>
    <definedName name="SETTM" localSheetId="13">#REF!</definedName>
    <definedName name="SETTM" localSheetId="14">#REF!</definedName>
    <definedName name="SETTM" localSheetId="15">#REF!</definedName>
    <definedName name="SETTM" localSheetId="12">#REF!</definedName>
    <definedName name="SETTM" localSheetId="19">#REF!</definedName>
    <definedName name="SETTM" localSheetId="18">#REF!</definedName>
    <definedName name="SETTM" localSheetId="1">#REF!</definedName>
    <definedName name="SETTM" localSheetId="2">#REF!</definedName>
    <definedName name="SETTM" localSheetId="3">#REF!</definedName>
    <definedName name="SETTM" localSheetId="11">#REF!</definedName>
    <definedName name="SETTM">#REF!</definedName>
    <definedName name="sevel" localSheetId="4">[50]PO!#REF!</definedName>
    <definedName name="sevel" localSheetId="5">[50]PO!#REF!</definedName>
    <definedName name="sevel" localSheetId="6">[50]PO!#REF!</definedName>
    <definedName name="sevel" localSheetId="7">[50]PO!#REF!</definedName>
    <definedName name="sevel" localSheetId="8">[50]PO!#REF!</definedName>
    <definedName name="sevel" localSheetId="9">[50]PO!#REF!</definedName>
    <definedName name="sevel" localSheetId="10">[50]PO!#REF!</definedName>
    <definedName name="sevel" localSheetId="16">[50]PO!#REF!</definedName>
    <definedName name="sevel" localSheetId="17">[50]PO!#REF!</definedName>
    <definedName name="sevel" localSheetId="13">[50]PO!#REF!</definedName>
    <definedName name="sevel" localSheetId="14">[50]PO!#REF!</definedName>
    <definedName name="sevel" localSheetId="15">[50]PO!#REF!</definedName>
    <definedName name="sevel" localSheetId="12">[50]PO!#REF!</definedName>
    <definedName name="sevel" localSheetId="19">[50]PO!#REF!</definedName>
    <definedName name="sevel" localSheetId="18">[50]PO!#REF!</definedName>
    <definedName name="sevel" localSheetId="1">[50]PO!#REF!</definedName>
    <definedName name="sevel" localSheetId="2">[50]PO!#REF!</definedName>
    <definedName name="sevel" localSheetId="3">[50]PO!#REF!</definedName>
    <definedName name="sevel" localSheetId="11">[50]PO!#REF!</definedName>
    <definedName name="sevel">[50]PO!#REF!</definedName>
    <definedName name="SHEETCON">#N/A</definedName>
    <definedName name="SimbAttrDef">"Ovale 15"</definedName>
    <definedName name="SimbAttrProvv">"Ovale 16"</definedName>
    <definedName name="SimbConsDef">"Rettangolo 19"</definedName>
    <definedName name="SIMCOM">[19]Foglio1!$B$1:$B$65536</definedName>
    <definedName name="SIMCON">[19]Foglio1!$B$2:$B$65536</definedName>
    <definedName name="site" localSheetId="4">#REF!</definedName>
    <definedName name="site" localSheetId="5">#REF!</definedName>
    <definedName name="site" localSheetId="6">#REF!</definedName>
    <definedName name="site" localSheetId="7">#REF!</definedName>
    <definedName name="site" localSheetId="8">#REF!</definedName>
    <definedName name="site" localSheetId="9">#REF!</definedName>
    <definedName name="site" localSheetId="10">#REF!</definedName>
    <definedName name="site" localSheetId="16">#REF!</definedName>
    <definedName name="site" localSheetId="17">#REF!</definedName>
    <definedName name="site" localSheetId="13">#REF!</definedName>
    <definedName name="site" localSheetId="14">#REF!</definedName>
    <definedName name="site" localSheetId="15">#REF!</definedName>
    <definedName name="site" localSheetId="12">#REF!</definedName>
    <definedName name="site" localSheetId="19">#REF!</definedName>
    <definedName name="site" localSheetId="18">#REF!</definedName>
    <definedName name="site" localSheetId="1">#REF!</definedName>
    <definedName name="site" localSheetId="2">#REF!</definedName>
    <definedName name="site" localSheetId="3">#REF!</definedName>
    <definedName name="site" localSheetId="11">#REF!</definedName>
    <definedName name="site">#REF!</definedName>
    <definedName name="sm" localSheetId="4">#REF!</definedName>
    <definedName name="sm" localSheetId="5">#REF!</definedName>
    <definedName name="sm" localSheetId="6">#REF!</definedName>
    <definedName name="sm" localSheetId="7">#REF!</definedName>
    <definedName name="sm" localSheetId="8">#REF!</definedName>
    <definedName name="sm" localSheetId="9">#REF!</definedName>
    <definedName name="sm" localSheetId="10">#REF!</definedName>
    <definedName name="sm" localSheetId="16">#REF!</definedName>
    <definedName name="sm" localSheetId="17">#REF!</definedName>
    <definedName name="sm" localSheetId="13">#REF!</definedName>
    <definedName name="sm" localSheetId="14">#REF!</definedName>
    <definedName name="sm" localSheetId="15">#REF!</definedName>
    <definedName name="sm" localSheetId="12">#REF!</definedName>
    <definedName name="sm" localSheetId="19">#REF!</definedName>
    <definedName name="sm" localSheetId="18">#REF!</definedName>
    <definedName name="sm" localSheetId="1">#REF!</definedName>
    <definedName name="sm" localSheetId="2">#REF!</definedName>
    <definedName name="sm" localSheetId="3">#REF!</definedName>
    <definedName name="sm" localSheetId="11">#REF!</definedName>
    <definedName name="sm">#REF!</definedName>
    <definedName name="SOBRINHO" localSheetId="4">#REF!</definedName>
    <definedName name="SOBRINHO" localSheetId="5">#REF!</definedName>
    <definedName name="SOBRINHO" localSheetId="6">#REF!</definedName>
    <definedName name="SOBRINHO" localSheetId="7">#REF!</definedName>
    <definedName name="SOBRINHO" localSheetId="8">#REF!</definedName>
    <definedName name="SOBRINHO" localSheetId="9">#REF!</definedName>
    <definedName name="SOBRINHO" localSheetId="10">#REF!</definedName>
    <definedName name="SOBRINHO" localSheetId="16">#REF!</definedName>
    <definedName name="SOBRINHO" localSheetId="17">#REF!</definedName>
    <definedName name="SOBRINHO" localSheetId="13">#REF!</definedName>
    <definedName name="SOBRINHO" localSheetId="14">#REF!</definedName>
    <definedName name="SOBRINHO" localSheetId="15">#REF!</definedName>
    <definedName name="SOBRINHO" localSheetId="12">#REF!</definedName>
    <definedName name="SOBRINHO" localSheetId="19">#REF!</definedName>
    <definedName name="SOBRINHO" localSheetId="18">#REF!</definedName>
    <definedName name="SOBRINHO" localSheetId="1">#REF!</definedName>
    <definedName name="SOBRINHO" localSheetId="2">#REF!</definedName>
    <definedName name="SOBRINHO" localSheetId="3">#REF!</definedName>
    <definedName name="SOBRINHO" localSheetId="11">#REF!</definedName>
    <definedName name="SOBRINHO">#REF!</definedName>
    <definedName name="SortData" localSheetId="4">#REF!</definedName>
    <definedName name="SortData" localSheetId="5">#REF!</definedName>
    <definedName name="SortData" localSheetId="6">#REF!</definedName>
    <definedName name="SortData" localSheetId="7">#REF!</definedName>
    <definedName name="SortData" localSheetId="8">#REF!</definedName>
    <definedName name="SortData" localSheetId="9">#REF!</definedName>
    <definedName name="SortData" localSheetId="10">#REF!</definedName>
    <definedName name="SortData" localSheetId="16">#REF!</definedName>
    <definedName name="SortData" localSheetId="17">#REF!</definedName>
    <definedName name="SortData" localSheetId="13">#REF!</definedName>
    <definedName name="SortData" localSheetId="14">#REF!</definedName>
    <definedName name="SortData" localSheetId="15">#REF!</definedName>
    <definedName name="SortData" localSheetId="12">#REF!</definedName>
    <definedName name="SortData" localSheetId="19">#REF!</definedName>
    <definedName name="SortData" localSheetId="18">#REF!</definedName>
    <definedName name="SortData" localSheetId="1">#REF!</definedName>
    <definedName name="SortData" localSheetId="2">#REF!</definedName>
    <definedName name="SortData" localSheetId="3">#REF!</definedName>
    <definedName name="SortData" localSheetId="11">#REF!</definedName>
    <definedName name="SortData">#REF!</definedName>
    <definedName name="SPIDERGTV" localSheetId="4">'[7]PO 2002 Dettaglio 843'!#REF!</definedName>
    <definedName name="SPIDERGTV" localSheetId="5">'[7]PO 2002 Dettaglio 843'!#REF!</definedName>
    <definedName name="SPIDERGTV" localSheetId="6">'[7]PO 2002 Dettaglio 843'!#REF!</definedName>
    <definedName name="SPIDERGTV" localSheetId="7">'[7]PO 2002 Dettaglio 843'!#REF!</definedName>
    <definedName name="SPIDERGTV" localSheetId="8">'[7]PO 2002 Dettaglio 843'!#REF!</definedName>
    <definedName name="SPIDERGTV" localSheetId="9">'[7]PO 2002 Dettaglio 843'!#REF!</definedName>
    <definedName name="SPIDERGTV" localSheetId="10">'[7]PO 2002 Dettaglio 843'!#REF!</definedName>
    <definedName name="SPIDERGTV" localSheetId="16">'[7]PO 2002 Dettaglio 843'!#REF!</definedName>
    <definedName name="SPIDERGTV" localSheetId="17">'[7]PO 2002 Dettaglio 843'!#REF!</definedName>
    <definedName name="SPIDERGTV" localSheetId="13">'[7]PO 2002 Dettaglio 843'!#REF!</definedName>
    <definedName name="SPIDERGTV" localSheetId="14">'[7]PO 2002 Dettaglio 843'!#REF!</definedName>
    <definedName name="SPIDERGTV" localSheetId="15">'[7]PO 2002 Dettaglio 843'!#REF!</definedName>
    <definedName name="SPIDERGTV" localSheetId="12">'[7]PO 2002 Dettaglio 843'!#REF!</definedName>
    <definedName name="SPIDERGTV" localSheetId="19">'[7]PO 2002 Dettaglio 843'!#REF!</definedName>
    <definedName name="SPIDERGTV" localSheetId="18">'[7]PO 2002 Dettaglio 843'!#REF!</definedName>
    <definedName name="SPIDERGTV" localSheetId="1">'[7]PO 2002 Dettaglio 843'!#REF!</definedName>
    <definedName name="SPIDERGTV" localSheetId="2">'[7]PO 2002 Dettaglio 843'!#REF!</definedName>
    <definedName name="SPIDERGTV" localSheetId="3">'[7]PO 2002 Dettaglio 843'!#REF!</definedName>
    <definedName name="SPIDERGTV" localSheetId="11">'[7]PO 2002 Dettaglio 843'!#REF!</definedName>
    <definedName name="SPIDERGTV">'[7]PO 2002 Dettaglio 843'!#REF!</definedName>
    <definedName name="SPIDERGTV2001" localSheetId="4">'[7]PO 2002 Dettaglio 843'!#REF!</definedName>
    <definedName name="SPIDERGTV2001" localSheetId="5">'[7]PO 2002 Dettaglio 843'!#REF!</definedName>
    <definedName name="SPIDERGTV2001" localSheetId="6">'[7]PO 2002 Dettaglio 843'!#REF!</definedName>
    <definedName name="SPIDERGTV2001" localSheetId="7">'[7]PO 2002 Dettaglio 843'!#REF!</definedName>
    <definedName name="SPIDERGTV2001" localSheetId="8">'[7]PO 2002 Dettaglio 843'!#REF!</definedName>
    <definedName name="SPIDERGTV2001" localSheetId="9">'[7]PO 2002 Dettaglio 843'!#REF!</definedName>
    <definedName name="SPIDERGTV2001" localSheetId="10">'[7]PO 2002 Dettaglio 843'!#REF!</definedName>
    <definedName name="SPIDERGTV2001" localSheetId="16">'[7]PO 2002 Dettaglio 843'!#REF!</definedName>
    <definedName name="SPIDERGTV2001" localSheetId="17">'[7]PO 2002 Dettaglio 843'!#REF!</definedName>
    <definedName name="SPIDERGTV2001" localSheetId="13">'[7]PO 2002 Dettaglio 843'!#REF!</definedName>
    <definedName name="SPIDERGTV2001" localSheetId="14">'[7]PO 2002 Dettaglio 843'!#REF!</definedName>
    <definedName name="SPIDERGTV2001" localSheetId="15">'[7]PO 2002 Dettaglio 843'!#REF!</definedName>
    <definedName name="SPIDERGTV2001" localSheetId="12">'[7]PO 2002 Dettaglio 843'!#REF!</definedName>
    <definedName name="SPIDERGTV2001" localSheetId="19">'[7]PO 2002 Dettaglio 843'!#REF!</definedName>
    <definedName name="SPIDERGTV2001" localSheetId="18">'[7]PO 2002 Dettaglio 843'!#REF!</definedName>
    <definedName name="SPIDERGTV2001" localSheetId="1">'[7]PO 2002 Dettaglio 843'!#REF!</definedName>
    <definedName name="SPIDERGTV2001" localSheetId="2">'[7]PO 2002 Dettaglio 843'!#REF!</definedName>
    <definedName name="SPIDERGTV2001" localSheetId="3">'[7]PO 2002 Dettaglio 843'!#REF!</definedName>
    <definedName name="SPIDERGTV2001" localSheetId="11">'[7]PO 2002 Dettaglio 843'!#REF!</definedName>
    <definedName name="SPIDERGTV2001">'[7]PO 2002 Dettaglio 843'!#REF!</definedName>
    <definedName name="SPIDERGTV3" localSheetId="4">'[7]PO 2002 Dettaglio 843'!#REF!</definedName>
    <definedName name="SPIDERGTV3" localSheetId="5">'[7]PO 2002 Dettaglio 843'!#REF!</definedName>
    <definedName name="SPIDERGTV3" localSheetId="6">'[7]PO 2002 Dettaglio 843'!#REF!</definedName>
    <definedName name="SPIDERGTV3" localSheetId="7">'[7]PO 2002 Dettaglio 843'!#REF!</definedName>
    <definedName name="SPIDERGTV3" localSheetId="8">'[7]PO 2002 Dettaglio 843'!#REF!</definedName>
    <definedName name="SPIDERGTV3" localSheetId="9">'[7]PO 2002 Dettaglio 843'!#REF!</definedName>
    <definedName name="SPIDERGTV3" localSheetId="10">'[7]PO 2002 Dettaglio 843'!#REF!</definedName>
    <definedName name="SPIDERGTV3" localSheetId="16">'[7]PO 2002 Dettaglio 843'!#REF!</definedName>
    <definedName name="SPIDERGTV3" localSheetId="17">'[7]PO 2002 Dettaglio 843'!#REF!</definedName>
    <definedName name="SPIDERGTV3" localSheetId="13">'[7]PO 2002 Dettaglio 843'!#REF!</definedName>
    <definedName name="SPIDERGTV3" localSheetId="14">'[7]PO 2002 Dettaglio 843'!#REF!</definedName>
    <definedName name="SPIDERGTV3" localSheetId="15">'[7]PO 2002 Dettaglio 843'!#REF!</definedName>
    <definedName name="SPIDERGTV3" localSheetId="12">'[7]PO 2002 Dettaglio 843'!#REF!</definedName>
    <definedName name="SPIDERGTV3" localSheetId="19">'[7]PO 2002 Dettaglio 843'!#REF!</definedName>
    <definedName name="SPIDERGTV3" localSheetId="18">'[7]PO 2002 Dettaglio 843'!#REF!</definedName>
    <definedName name="SPIDERGTV3" localSheetId="1">'[7]PO 2002 Dettaglio 843'!#REF!</definedName>
    <definedName name="SPIDERGTV3" localSheetId="2">'[7]PO 2002 Dettaglio 843'!#REF!</definedName>
    <definedName name="SPIDERGTV3" localSheetId="3">'[7]PO 2002 Dettaglio 843'!#REF!</definedName>
    <definedName name="SPIDERGTV3" localSheetId="11">'[7]PO 2002 Dettaglio 843'!#REF!</definedName>
    <definedName name="SPIDERGTV3">'[7]PO 2002 Dettaglio 843'!#REF!</definedName>
    <definedName name="sss" localSheetId="4">#REF!</definedName>
    <definedName name="sss" localSheetId="5">#REF!</definedName>
    <definedName name="sss" localSheetId="6">#REF!</definedName>
    <definedName name="sss" localSheetId="7">#REF!</definedName>
    <definedName name="sss" localSheetId="8">#REF!</definedName>
    <definedName name="sss" localSheetId="9">#REF!</definedName>
    <definedName name="sss" localSheetId="10">#REF!</definedName>
    <definedName name="sss" localSheetId="16">#REF!</definedName>
    <definedName name="sss" localSheetId="17">#REF!</definedName>
    <definedName name="sss" localSheetId="13">#REF!</definedName>
    <definedName name="sss" localSheetId="14">#REF!</definedName>
    <definedName name="sss" localSheetId="15">#REF!</definedName>
    <definedName name="sss" localSheetId="12">#REF!</definedName>
    <definedName name="sss" localSheetId="19">#REF!</definedName>
    <definedName name="sss" localSheetId="18">#REF!</definedName>
    <definedName name="sss" localSheetId="1">#REF!</definedName>
    <definedName name="sss" localSheetId="2">#REF!</definedName>
    <definedName name="sss" localSheetId="3">#REF!</definedName>
    <definedName name="sss" localSheetId="11">#REF!</definedName>
    <definedName name="sss">#REF!</definedName>
    <definedName name="SSSS" localSheetId="4" hidden="1">{"'OBT_6M_30_6'!$S$1:$AE$53"}</definedName>
    <definedName name="SSSS" localSheetId="5" hidden="1">{"'OBT_6M_30_6'!$S$1:$AE$53"}</definedName>
    <definedName name="SSSS" localSheetId="6" hidden="1">{"'OBT_6M_30_6'!$S$1:$AE$53"}</definedName>
    <definedName name="SSSS" localSheetId="7" hidden="1">{"'OBT_6M_30_6'!$S$1:$AE$53"}</definedName>
    <definedName name="SSSS" localSheetId="8" hidden="1">{"'OBT_6M_30_6'!$S$1:$AE$53"}</definedName>
    <definedName name="SSSS" localSheetId="9" hidden="1">{"'OBT_6M_30_6'!$S$1:$AE$53"}</definedName>
    <definedName name="SSSS" localSheetId="10" hidden="1">{"'OBT_6M_30_6'!$S$1:$AE$53"}</definedName>
    <definedName name="SSSS" localSheetId="16" hidden="1">{"'OBT_6M_30_6'!$S$1:$AE$53"}</definedName>
    <definedName name="SSSS" localSheetId="17" hidden="1">{"'OBT_6M_30_6'!$S$1:$AE$53"}</definedName>
    <definedName name="SSSS" localSheetId="13" hidden="1">{"'OBT_6M_30_6'!$S$1:$AE$53"}</definedName>
    <definedName name="SSSS" localSheetId="14" hidden="1">{"'OBT_6M_30_6'!$S$1:$AE$53"}</definedName>
    <definedName name="SSSS" localSheetId="15" hidden="1">{"'OBT_6M_30_6'!$S$1:$AE$53"}</definedName>
    <definedName name="SSSS" localSheetId="12" hidden="1">{"'OBT_6M_30_6'!$S$1:$AE$53"}</definedName>
    <definedName name="SSSS" localSheetId="19" hidden="1">{"'OBT_6M_30_6'!$S$1:$AE$53"}</definedName>
    <definedName name="SSSS" localSheetId="18" hidden="1">{"'OBT_6M_30_6'!$S$1:$AE$53"}</definedName>
    <definedName name="SSSS" localSheetId="1" hidden="1">{"'OBT_6M_30_6'!$S$1:$AE$53"}</definedName>
    <definedName name="SSSS" localSheetId="11" hidden="1">{"'OBT_6M_30_6'!$S$1:$AE$53"}</definedName>
    <definedName name="SSSS" hidden="1">{"'OBT_6M_30_6'!$S$1:$AE$53"}</definedName>
    <definedName name="sssttt" localSheetId="4" hidden="1">{#N/A,#N/A,FALSE,"CKD Price Build Up"}</definedName>
    <definedName name="sssttt" localSheetId="5" hidden="1">{#N/A,#N/A,FALSE,"CKD Price Build Up"}</definedName>
    <definedName name="sssttt" localSheetId="6" hidden="1">{#N/A,#N/A,FALSE,"CKD Price Build Up"}</definedName>
    <definedName name="sssttt" localSheetId="7" hidden="1">{#N/A,#N/A,FALSE,"CKD Price Build Up"}</definedName>
    <definedName name="sssttt" localSheetId="8" hidden="1">{#N/A,#N/A,FALSE,"CKD Price Build Up"}</definedName>
    <definedName name="sssttt" localSheetId="9" hidden="1">{#N/A,#N/A,FALSE,"CKD Price Build Up"}</definedName>
    <definedName name="sssttt" localSheetId="10" hidden="1">{#N/A,#N/A,FALSE,"CKD Price Build Up"}</definedName>
    <definedName name="sssttt" localSheetId="16" hidden="1">{#N/A,#N/A,FALSE,"CKD Price Build Up"}</definedName>
    <definedName name="sssttt" localSheetId="17" hidden="1">{#N/A,#N/A,FALSE,"CKD Price Build Up"}</definedName>
    <definedName name="sssttt" localSheetId="13" hidden="1">{#N/A,#N/A,FALSE,"CKD Price Build Up"}</definedName>
    <definedName name="sssttt" localSheetId="14" hidden="1">{#N/A,#N/A,FALSE,"CKD Price Build Up"}</definedName>
    <definedName name="sssttt" localSheetId="15" hidden="1">{#N/A,#N/A,FALSE,"CKD Price Build Up"}</definedName>
    <definedName name="sssttt" localSheetId="12" hidden="1">{#N/A,#N/A,FALSE,"CKD Price Build Up"}</definedName>
    <definedName name="sssttt" localSheetId="19" hidden="1">{#N/A,#N/A,FALSE,"CKD Price Build Up"}</definedName>
    <definedName name="sssttt" localSheetId="18" hidden="1">{#N/A,#N/A,FALSE,"CKD Price Build Up"}</definedName>
    <definedName name="sssttt" localSheetId="1" hidden="1">{#N/A,#N/A,FALSE,"CKD Price Build Up"}</definedName>
    <definedName name="sssttt" localSheetId="11" hidden="1">{#N/A,#N/A,FALSE,"CKD Price Build Up"}</definedName>
    <definedName name="sssttt" hidden="1">{#N/A,#N/A,FALSE,"CKD Price Build Up"}</definedName>
    <definedName name="Stab" localSheetId="4">#REF!</definedName>
    <definedName name="Stab" localSheetId="5">#REF!</definedName>
    <definedName name="Stab" localSheetId="6">#REF!</definedName>
    <definedName name="Stab" localSheetId="7">#REF!</definedName>
    <definedName name="Stab" localSheetId="8">#REF!</definedName>
    <definedName name="Stab" localSheetId="9">#REF!</definedName>
    <definedName name="Stab" localSheetId="10">#REF!</definedName>
    <definedName name="Stab" localSheetId="16">#REF!</definedName>
    <definedName name="Stab" localSheetId="17">#REF!</definedName>
    <definedName name="Stab" localSheetId="13">#REF!</definedName>
    <definedName name="Stab" localSheetId="14">#REF!</definedName>
    <definedName name="Stab" localSheetId="15">#REF!</definedName>
    <definedName name="Stab" localSheetId="12">#REF!</definedName>
    <definedName name="Stab" localSheetId="19">#REF!</definedName>
    <definedName name="Stab" localSheetId="18">#REF!</definedName>
    <definedName name="Stab" localSheetId="1">#REF!</definedName>
    <definedName name="Stab" localSheetId="2">#REF!</definedName>
    <definedName name="Stab" localSheetId="3">#REF!</definedName>
    <definedName name="Stab" localSheetId="11">#REF!</definedName>
    <definedName name="Stab">#REF!</definedName>
    <definedName name="Stab_senza_strut" localSheetId="4">#REF!</definedName>
    <definedName name="Stab_senza_strut" localSheetId="5">#REF!</definedName>
    <definedName name="Stab_senza_strut" localSheetId="6">#REF!</definedName>
    <definedName name="Stab_senza_strut" localSheetId="7">#REF!</definedName>
    <definedName name="Stab_senza_strut" localSheetId="8">#REF!</definedName>
    <definedName name="Stab_senza_strut" localSheetId="9">#REF!</definedName>
    <definedName name="Stab_senza_strut" localSheetId="10">#REF!</definedName>
    <definedName name="Stab_senza_strut" localSheetId="16">#REF!</definedName>
    <definedName name="Stab_senza_strut" localSheetId="17">#REF!</definedName>
    <definedName name="Stab_senza_strut" localSheetId="13">#REF!</definedName>
    <definedName name="Stab_senza_strut" localSheetId="14">#REF!</definedName>
    <definedName name="Stab_senza_strut" localSheetId="15">#REF!</definedName>
    <definedName name="Stab_senza_strut" localSheetId="12">#REF!</definedName>
    <definedName name="Stab_senza_strut" localSheetId="19">#REF!</definedName>
    <definedName name="Stab_senza_strut" localSheetId="18">#REF!</definedName>
    <definedName name="Stab_senza_strut" localSheetId="1">#REF!</definedName>
    <definedName name="Stab_senza_strut" localSheetId="2">#REF!</definedName>
    <definedName name="Stab_senza_strut" localSheetId="3">#REF!</definedName>
    <definedName name="Stab_senza_strut" localSheetId="11">#REF!</definedName>
    <definedName name="Stab_senza_strut">#REF!</definedName>
    <definedName name="STAMPA" localSheetId="4">#REF!</definedName>
    <definedName name="STAMPA" localSheetId="5">#REF!</definedName>
    <definedName name="STAMPA" localSheetId="6">#REF!</definedName>
    <definedName name="STAMPA" localSheetId="7">#REF!</definedName>
    <definedName name="STAMPA" localSheetId="8">#REF!</definedName>
    <definedName name="STAMPA" localSheetId="9">#REF!</definedName>
    <definedName name="STAMPA" localSheetId="10">#REF!</definedName>
    <definedName name="STAMPA" localSheetId="16">#REF!</definedName>
    <definedName name="STAMPA" localSheetId="17">#REF!</definedName>
    <definedName name="STAMPA" localSheetId="13">#REF!</definedName>
    <definedName name="STAMPA" localSheetId="14">#REF!</definedName>
    <definedName name="STAMPA" localSheetId="15">#REF!</definedName>
    <definedName name="STAMPA" localSheetId="12">#REF!</definedName>
    <definedName name="STAMPA" localSheetId="19">#REF!</definedName>
    <definedName name="STAMPA" localSheetId="18">#REF!</definedName>
    <definedName name="STAMPA" localSheetId="1">#REF!</definedName>
    <definedName name="STAMPA" localSheetId="2">#REF!</definedName>
    <definedName name="STAMPA" localSheetId="3">#REF!</definedName>
    <definedName name="STAMPA" localSheetId="11">#REF!</definedName>
    <definedName name="STAMPA">#REF!</definedName>
    <definedName name="STAMPA_MERCATO" localSheetId="4">#REF!</definedName>
    <definedName name="STAMPA_MERCATO" localSheetId="5">#REF!</definedName>
    <definedName name="STAMPA_MERCATO" localSheetId="6">#REF!</definedName>
    <definedName name="STAMPA_MERCATO" localSheetId="7">#REF!</definedName>
    <definedName name="STAMPA_MERCATO" localSheetId="8">#REF!</definedName>
    <definedName name="STAMPA_MERCATO" localSheetId="9">#REF!</definedName>
    <definedName name="STAMPA_MERCATO" localSheetId="10">#REF!</definedName>
    <definedName name="STAMPA_MERCATO" localSheetId="16">#REF!</definedName>
    <definedName name="STAMPA_MERCATO" localSheetId="17">#REF!</definedName>
    <definedName name="STAMPA_MERCATO" localSheetId="13">#REF!</definedName>
    <definedName name="STAMPA_MERCATO" localSheetId="14">#REF!</definedName>
    <definedName name="STAMPA_MERCATO" localSheetId="15">#REF!</definedName>
    <definedName name="STAMPA_MERCATO" localSheetId="12">#REF!</definedName>
    <definedName name="STAMPA_MERCATO" localSheetId="19">#REF!</definedName>
    <definedName name="STAMPA_MERCATO" localSheetId="18">#REF!</definedName>
    <definedName name="STAMPA_MERCATO" localSheetId="1">#REF!</definedName>
    <definedName name="STAMPA_MERCATO" localSheetId="2">#REF!</definedName>
    <definedName name="STAMPA_MERCATO" localSheetId="3">#REF!</definedName>
    <definedName name="STAMPA_MERCATO" localSheetId="11">#REF!</definedName>
    <definedName name="STAMPA_MERCATO">#REF!</definedName>
    <definedName name="Stampacapprat">[51]Macro2!$A$1</definedName>
    <definedName name="Stamprat">[51]Macro1!$A$1:$A$65536</definedName>
    <definedName name="STASPE" localSheetId="4">#REF!</definedName>
    <definedName name="STASPE" localSheetId="5">#REF!</definedName>
    <definedName name="STASPE" localSheetId="6">#REF!</definedName>
    <definedName name="STASPE" localSheetId="7">#REF!</definedName>
    <definedName name="STASPE" localSheetId="8">#REF!</definedName>
    <definedName name="STASPE" localSheetId="9">#REF!</definedName>
    <definedName name="STASPE" localSheetId="10">#REF!</definedName>
    <definedName name="STASPE" localSheetId="16">#REF!</definedName>
    <definedName name="STASPE" localSheetId="17">#REF!</definedName>
    <definedName name="STASPE" localSheetId="13">#REF!</definedName>
    <definedName name="STASPE" localSheetId="14">#REF!</definedName>
    <definedName name="STASPE" localSheetId="15">#REF!</definedName>
    <definedName name="STASPE" localSheetId="12">#REF!</definedName>
    <definedName name="STASPE" localSheetId="19">#REF!</definedName>
    <definedName name="STASPE" localSheetId="18">#REF!</definedName>
    <definedName name="STASPE" localSheetId="1">#REF!</definedName>
    <definedName name="STASPE" localSheetId="2">#REF!</definedName>
    <definedName name="STASPE" localSheetId="3">#REF!</definedName>
    <definedName name="STASPE" localSheetId="11">#REF!</definedName>
    <definedName name="STASPE">#REF!</definedName>
    <definedName name="staspec" localSheetId="4">#REF!</definedName>
    <definedName name="staspec" localSheetId="5">#REF!</definedName>
    <definedName name="staspec" localSheetId="6">#REF!</definedName>
    <definedName name="staspec" localSheetId="7">#REF!</definedName>
    <definedName name="staspec" localSheetId="8">#REF!</definedName>
    <definedName name="staspec" localSheetId="9">#REF!</definedName>
    <definedName name="staspec" localSheetId="10">#REF!</definedName>
    <definedName name="staspec" localSheetId="16">#REF!</definedName>
    <definedName name="staspec" localSheetId="17">#REF!</definedName>
    <definedName name="staspec" localSheetId="13">#REF!</definedName>
    <definedName name="staspec" localSheetId="14">#REF!</definedName>
    <definedName name="staspec" localSheetId="15">#REF!</definedName>
    <definedName name="staspec" localSheetId="12">#REF!</definedName>
    <definedName name="staspec" localSheetId="19">#REF!</definedName>
    <definedName name="staspec" localSheetId="18">#REF!</definedName>
    <definedName name="staspec" localSheetId="1">#REF!</definedName>
    <definedName name="staspec" localSheetId="2">#REF!</definedName>
    <definedName name="staspec" localSheetId="3">#REF!</definedName>
    <definedName name="staspec" localSheetId="11">#REF!</definedName>
    <definedName name="staspec">#REF!</definedName>
    <definedName name="STATAB" localSheetId="4">#REF!</definedName>
    <definedName name="STATAB" localSheetId="5">#REF!</definedName>
    <definedName name="STATAB" localSheetId="6">#REF!</definedName>
    <definedName name="STATAB" localSheetId="7">#REF!</definedName>
    <definedName name="STATAB" localSheetId="8">#REF!</definedName>
    <definedName name="STATAB" localSheetId="9">#REF!</definedName>
    <definedName name="STATAB" localSheetId="10">#REF!</definedName>
    <definedName name="STATAB" localSheetId="16">#REF!</definedName>
    <definedName name="STATAB" localSheetId="17">#REF!</definedName>
    <definedName name="STATAB" localSheetId="13">#REF!</definedName>
    <definedName name="STATAB" localSheetId="14">#REF!</definedName>
    <definedName name="STATAB" localSheetId="15">#REF!</definedName>
    <definedName name="STATAB" localSheetId="12">#REF!</definedName>
    <definedName name="STATAB" localSheetId="19">#REF!</definedName>
    <definedName name="STATAB" localSheetId="18">#REF!</definedName>
    <definedName name="STATAB" localSheetId="1">#REF!</definedName>
    <definedName name="STATAB" localSheetId="2">#REF!</definedName>
    <definedName name="STATAB" localSheetId="3">#REF!</definedName>
    <definedName name="STATAB" localSheetId="11">#REF!</definedName>
    <definedName name="STATAB">#REF!</definedName>
    <definedName name="STOCKM1" localSheetId="4">#REF!</definedName>
    <definedName name="STOCKM1" localSheetId="5">#REF!</definedName>
    <definedName name="STOCKM1" localSheetId="6">#REF!</definedName>
    <definedName name="STOCKM1" localSheetId="7">#REF!</definedName>
    <definedName name="STOCKM1" localSheetId="8">#REF!</definedName>
    <definedName name="STOCKM1" localSheetId="9">#REF!</definedName>
    <definedName name="STOCKM1" localSheetId="10">#REF!</definedName>
    <definedName name="STOCKM1" localSheetId="16">#REF!</definedName>
    <definedName name="STOCKM1" localSheetId="17">#REF!</definedName>
    <definedName name="STOCKM1" localSheetId="13">#REF!</definedName>
    <definedName name="STOCKM1" localSheetId="14">#REF!</definedName>
    <definedName name="STOCKM1" localSheetId="15">#REF!</definedName>
    <definedName name="STOCKM1" localSheetId="12">#REF!</definedName>
    <definedName name="STOCKM1" localSheetId="19">#REF!</definedName>
    <definedName name="STOCKM1" localSheetId="18">#REF!</definedName>
    <definedName name="STOCKM1" localSheetId="1">#REF!</definedName>
    <definedName name="STOCKM1" localSheetId="2">#REF!</definedName>
    <definedName name="STOCKM1" localSheetId="3">#REF!</definedName>
    <definedName name="STOCKM1" localSheetId="11">#REF!</definedName>
    <definedName name="STOCKM1">#REF!</definedName>
    <definedName name="STUDeTECH" localSheetId="4">'[33]GHIA berl'!#REF!</definedName>
    <definedName name="STUDeTECH" localSheetId="5">'[33]GHIA berl'!#REF!</definedName>
    <definedName name="STUDeTECH" localSheetId="6">'[33]GHIA berl'!#REF!</definedName>
    <definedName name="STUDeTECH" localSheetId="7">'[33]GHIA berl'!#REF!</definedName>
    <definedName name="STUDeTECH" localSheetId="8">'[33]GHIA berl'!#REF!</definedName>
    <definedName name="STUDeTECH" localSheetId="9">'[33]GHIA berl'!#REF!</definedName>
    <definedName name="STUDeTECH" localSheetId="10">'[33]GHIA berl'!#REF!</definedName>
    <definedName name="STUDeTECH" localSheetId="16">'[33]GHIA berl'!#REF!</definedName>
    <definedName name="STUDeTECH" localSheetId="17">'[33]GHIA berl'!#REF!</definedName>
    <definedName name="STUDeTECH" localSheetId="13">'[33]GHIA berl'!#REF!</definedName>
    <definedName name="STUDeTECH" localSheetId="14">'[33]GHIA berl'!#REF!</definedName>
    <definedName name="STUDeTECH" localSheetId="15">'[33]GHIA berl'!#REF!</definedName>
    <definedName name="STUDeTECH" localSheetId="12">'[33]GHIA berl'!#REF!</definedName>
    <definedName name="STUDeTECH" localSheetId="19">'[33]GHIA berl'!#REF!</definedName>
    <definedName name="STUDeTECH" localSheetId="18">'[33]GHIA berl'!#REF!</definedName>
    <definedName name="STUDeTECH" localSheetId="1">'[33]GHIA berl'!#REF!</definedName>
    <definedName name="STUDeTECH" localSheetId="2">'[33]GHIA berl'!#REF!</definedName>
    <definedName name="STUDeTECH" localSheetId="3">'[33]GHIA berl'!#REF!</definedName>
    <definedName name="STUDeTECH" localSheetId="11">'[33]GHIA berl'!#REF!</definedName>
    <definedName name="STUDeTECH">'[33]GHIA berl'!#REF!</definedName>
    <definedName name="STUDeTECHss" localSheetId="4">'[33]GHIA berl'!#REF!</definedName>
    <definedName name="STUDeTECHss" localSheetId="5">'[33]GHIA berl'!#REF!</definedName>
    <definedName name="STUDeTECHss" localSheetId="6">'[33]GHIA berl'!#REF!</definedName>
    <definedName name="STUDeTECHss" localSheetId="7">'[33]GHIA berl'!#REF!</definedName>
    <definedName name="STUDeTECHss" localSheetId="8">'[33]GHIA berl'!#REF!</definedName>
    <definedName name="STUDeTECHss" localSheetId="9">'[33]GHIA berl'!#REF!</definedName>
    <definedName name="STUDeTECHss" localSheetId="10">'[33]GHIA berl'!#REF!</definedName>
    <definedName name="STUDeTECHss" localSheetId="16">'[33]GHIA berl'!#REF!</definedName>
    <definedName name="STUDeTECHss" localSheetId="17">'[33]GHIA berl'!#REF!</definedName>
    <definedName name="STUDeTECHss" localSheetId="13">'[33]GHIA berl'!#REF!</definedName>
    <definedName name="STUDeTECHss" localSheetId="14">'[33]GHIA berl'!#REF!</definedName>
    <definedName name="STUDeTECHss" localSheetId="15">'[33]GHIA berl'!#REF!</definedName>
    <definedName name="STUDeTECHss" localSheetId="12">'[33]GHIA berl'!#REF!</definedName>
    <definedName name="STUDeTECHss" localSheetId="19">'[33]GHIA berl'!#REF!</definedName>
    <definedName name="STUDeTECHss" localSheetId="18">'[33]GHIA berl'!#REF!</definedName>
    <definedName name="STUDeTECHss" localSheetId="1">'[33]GHIA berl'!#REF!</definedName>
    <definedName name="STUDeTECHss" localSheetId="2">'[33]GHIA berl'!#REF!</definedName>
    <definedName name="STUDeTECHss" localSheetId="3">'[33]GHIA berl'!#REF!</definedName>
    <definedName name="STUDeTECHss" localSheetId="11">'[33]GHIA berl'!#REF!</definedName>
    <definedName name="STUDeTECHss">'[33]GHIA berl'!#REF!</definedName>
    <definedName name="STUDeTECHssAC" localSheetId="4">#REF!</definedName>
    <definedName name="STUDeTECHssAC" localSheetId="5">#REF!</definedName>
    <definedName name="STUDeTECHssAC" localSheetId="6">#REF!</definedName>
    <definedName name="STUDeTECHssAC" localSheetId="7">#REF!</definedName>
    <definedName name="STUDeTECHssAC" localSheetId="8">#REF!</definedName>
    <definedName name="STUDeTECHssAC" localSheetId="9">#REF!</definedName>
    <definedName name="STUDeTECHssAC" localSheetId="10">#REF!</definedName>
    <definedName name="STUDeTECHssAC" localSheetId="16">#REF!</definedName>
    <definedName name="STUDeTECHssAC" localSheetId="17">#REF!</definedName>
    <definedName name="STUDeTECHssAC" localSheetId="13">#REF!</definedName>
    <definedName name="STUDeTECHssAC" localSheetId="14">#REF!</definedName>
    <definedName name="STUDeTECHssAC" localSheetId="15">#REF!</definedName>
    <definedName name="STUDeTECHssAC" localSheetId="12">#REF!</definedName>
    <definedName name="STUDeTECHssAC" localSheetId="19">#REF!</definedName>
    <definedName name="STUDeTECHssAC" localSheetId="18">#REF!</definedName>
    <definedName name="STUDeTECHssAC" localSheetId="1">#REF!</definedName>
    <definedName name="STUDeTECHssAC" localSheetId="2">#REF!</definedName>
    <definedName name="STUDeTECHssAC" localSheetId="3">#REF!</definedName>
    <definedName name="STUDeTECHssAC" localSheetId="11">#REF!</definedName>
    <definedName name="STUDeTECHssAC">#REF!</definedName>
    <definedName name="SUPORTE" localSheetId="4">#REF!</definedName>
    <definedName name="SUPORTE" localSheetId="5">#REF!</definedName>
    <definedName name="SUPORTE" localSheetId="6">#REF!</definedName>
    <definedName name="SUPORTE" localSheetId="7">#REF!</definedName>
    <definedName name="SUPORTE" localSheetId="8">#REF!</definedName>
    <definedName name="SUPORTE" localSheetId="9">#REF!</definedName>
    <definedName name="SUPORTE" localSheetId="10">#REF!</definedName>
    <definedName name="SUPORTE" localSheetId="16">#REF!</definedName>
    <definedName name="SUPORTE" localSheetId="17">#REF!</definedName>
    <definedName name="SUPORTE" localSheetId="13">#REF!</definedName>
    <definedName name="SUPORTE" localSheetId="14">#REF!</definedName>
    <definedName name="SUPORTE" localSheetId="15">#REF!</definedName>
    <definedName name="SUPORTE" localSheetId="12">#REF!</definedName>
    <definedName name="SUPORTE" localSheetId="19">#REF!</definedName>
    <definedName name="SUPORTE" localSheetId="18">#REF!</definedName>
    <definedName name="SUPORTE" localSheetId="1">#REF!</definedName>
    <definedName name="SUPORTE" localSheetId="2">#REF!</definedName>
    <definedName name="SUPORTE" localSheetId="3">#REF!</definedName>
    <definedName name="SUPORTE" localSheetId="11">#REF!</definedName>
    <definedName name="SUPORTE">#REF!</definedName>
    <definedName name="SVA" localSheetId="4">#REF!</definedName>
    <definedName name="SVA" localSheetId="5">#REF!</definedName>
    <definedName name="SVA" localSheetId="6">#REF!</definedName>
    <definedName name="SVA" localSheetId="7">#REF!</definedName>
    <definedName name="SVA" localSheetId="8">#REF!</definedName>
    <definedName name="SVA" localSheetId="9">#REF!</definedName>
    <definedName name="SVA" localSheetId="10">#REF!</definedName>
    <definedName name="SVA" localSheetId="16">#REF!</definedName>
    <definedName name="SVA" localSheetId="17">#REF!</definedName>
    <definedName name="SVA" localSheetId="13">#REF!</definedName>
    <definedName name="SVA" localSheetId="14">#REF!</definedName>
    <definedName name="SVA" localSheetId="15">#REF!</definedName>
    <definedName name="SVA" localSheetId="12">#REF!</definedName>
    <definedName name="SVA" localSheetId="19">#REF!</definedName>
    <definedName name="SVA" localSheetId="18">#REF!</definedName>
    <definedName name="SVA" localSheetId="1">#REF!</definedName>
    <definedName name="SVA" localSheetId="2">#REF!</definedName>
    <definedName name="SVA" localSheetId="3">#REF!</definedName>
    <definedName name="SVA" localSheetId="11">#REF!</definedName>
    <definedName name="SVA">#REF!</definedName>
    <definedName name="t">[52]Macro1!$A$1</definedName>
    <definedName name="T192_2001" localSheetId="4">'[7]PO 2002 Dettaglio 843'!#REF!</definedName>
    <definedName name="T192_2001" localSheetId="5">'[7]PO 2002 Dettaglio 843'!#REF!</definedName>
    <definedName name="T192_2001" localSheetId="6">'[7]PO 2002 Dettaglio 843'!#REF!</definedName>
    <definedName name="T192_2001" localSheetId="7">'[7]PO 2002 Dettaglio 843'!#REF!</definedName>
    <definedName name="T192_2001" localSheetId="8">'[7]PO 2002 Dettaglio 843'!#REF!</definedName>
    <definedName name="T192_2001" localSheetId="9">'[7]PO 2002 Dettaglio 843'!#REF!</definedName>
    <definedName name="T192_2001" localSheetId="10">'[7]PO 2002 Dettaglio 843'!#REF!</definedName>
    <definedName name="T192_2001" localSheetId="16">'[7]PO 2002 Dettaglio 843'!#REF!</definedName>
    <definedName name="T192_2001" localSheetId="17">'[7]PO 2002 Dettaglio 843'!#REF!</definedName>
    <definedName name="T192_2001" localSheetId="13">'[7]PO 2002 Dettaglio 843'!#REF!</definedName>
    <definedName name="T192_2001" localSheetId="14">'[7]PO 2002 Dettaglio 843'!#REF!</definedName>
    <definedName name="T192_2001" localSheetId="15">'[7]PO 2002 Dettaglio 843'!#REF!</definedName>
    <definedName name="T192_2001" localSheetId="12">'[7]PO 2002 Dettaglio 843'!#REF!</definedName>
    <definedName name="T192_2001" localSheetId="19">'[7]PO 2002 Dettaglio 843'!#REF!</definedName>
    <definedName name="T192_2001" localSheetId="18">'[7]PO 2002 Dettaglio 843'!#REF!</definedName>
    <definedName name="T192_2001" localSheetId="1">'[7]PO 2002 Dettaglio 843'!#REF!</definedName>
    <definedName name="T192_2001" localSheetId="2">'[7]PO 2002 Dettaglio 843'!#REF!</definedName>
    <definedName name="T192_2001" localSheetId="3">'[7]PO 2002 Dettaglio 843'!#REF!</definedName>
    <definedName name="T192_2001" localSheetId="11">'[7]PO 2002 Dettaglio 843'!#REF!</definedName>
    <definedName name="T192_2001">'[7]PO 2002 Dettaglio 843'!#REF!</definedName>
    <definedName name="T192_3" localSheetId="4">'[7]PO 2002 Dettaglio 843'!#REF!</definedName>
    <definedName name="T192_3" localSheetId="5">'[7]PO 2002 Dettaglio 843'!#REF!</definedName>
    <definedName name="T192_3" localSheetId="6">'[7]PO 2002 Dettaglio 843'!#REF!</definedName>
    <definedName name="T192_3" localSheetId="7">'[7]PO 2002 Dettaglio 843'!#REF!</definedName>
    <definedName name="T192_3" localSheetId="8">'[7]PO 2002 Dettaglio 843'!#REF!</definedName>
    <definedName name="T192_3" localSheetId="9">'[7]PO 2002 Dettaglio 843'!#REF!</definedName>
    <definedName name="T192_3" localSheetId="10">'[7]PO 2002 Dettaglio 843'!#REF!</definedName>
    <definedName name="T192_3" localSheetId="16">'[7]PO 2002 Dettaglio 843'!#REF!</definedName>
    <definedName name="T192_3" localSheetId="17">'[7]PO 2002 Dettaglio 843'!#REF!</definedName>
    <definedName name="T192_3" localSheetId="13">'[7]PO 2002 Dettaglio 843'!#REF!</definedName>
    <definedName name="T192_3" localSheetId="14">'[7]PO 2002 Dettaglio 843'!#REF!</definedName>
    <definedName name="T192_3" localSheetId="15">'[7]PO 2002 Dettaglio 843'!#REF!</definedName>
    <definedName name="T192_3" localSheetId="12">'[7]PO 2002 Dettaglio 843'!#REF!</definedName>
    <definedName name="T192_3" localSheetId="19">'[7]PO 2002 Dettaglio 843'!#REF!</definedName>
    <definedName name="T192_3" localSheetId="18">'[7]PO 2002 Dettaglio 843'!#REF!</definedName>
    <definedName name="T192_3" localSheetId="1">'[7]PO 2002 Dettaglio 843'!#REF!</definedName>
    <definedName name="T192_3" localSheetId="2">'[7]PO 2002 Dettaglio 843'!#REF!</definedName>
    <definedName name="T192_3" localSheetId="3">'[7]PO 2002 Dettaglio 843'!#REF!</definedName>
    <definedName name="T192_3" localSheetId="11">'[7]PO 2002 Dettaglio 843'!#REF!</definedName>
    <definedName name="T192_3">'[7]PO 2002 Dettaglio 843'!#REF!</definedName>
    <definedName name="TAB" localSheetId="4">#REF!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6">#REF!</definedName>
    <definedName name="TAB" localSheetId="17">#REF!</definedName>
    <definedName name="TAB" localSheetId="13">#REF!</definedName>
    <definedName name="TAB" localSheetId="14">#REF!</definedName>
    <definedName name="TAB" localSheetId="15">#REF!</definedName>
    <definedName name="TAB" localSheetId="12">#REF!</definedName>
    <definedName name="TAB" localSheetId="19">#REF!</definedName>
    <definedName name="TAB" localSheetId="18">#REF!</definedName>
    <definedName name="TAB" localSheetId="1">#REF!</definedName>
    <definedName name="TAB" localSheetId="2">#REF!</definedName>
    <definedName name="TAB" localSheetId="3">#REF!</definedName>
    <definedName name="TAB" localSheetId="11">#REF!</definedName>
    <definedName name="TAB">#REF!</definedName>
    <definedName name="TABA00" localSheetId="4">#REF!</definedName>
    <definedName name="TABA00" localSheetId="5">#REF!</definedName>
    <definedName name="TABA00" localSheetId="6">#REF!</definedName>
    <definedName name="TABA00" localSheetId="7">#REF!</definedName>
    <definedName name="TABA00" localSheetId="8">#REF!</definedName>
    <definedName name="TABA00" localSheetId="9">#REF!</definedName>
    <definedName name="TABA00" localSheetId="10">#REF!</definedName>
    <definedName name="TABA00" localSheetId="16">#REF!</definedName>
    <definedName name="TABA00" localSheetId="17">#REF!</definedName>
    <definedName name="TABA00" localSheetId="13">#REF!</definedName>
    <definedName name="TABA00" localSheetId="14">#REF!</definedName>
    <definedName name="TABA00" localSheetId="15">#REF!</definedName>
    <definedName name="TABA00" localSheetId="12">#REF!</definedName>
    <definedName name="TABA00" localSheetId="19">#REF!</definedName>
    <definedName name="TABA00" localSheetId="18">#REF!</definedName>
    <definedName name="TABA00" localSheetId="1">#REF!</definedName>
    <definedName name="TABA00" localSheetId="2">#REF!</definedName>
    <definedName name="TABA00" localSheetId="3">#REF!</definedName>
    <definedName name="TABA00" localSheetId="11">#REF!</definedName>
    <definedName name="TABA00">#REF!</definedName>
    <definedName name="TABA0001" localSheetId="4">#REF!</definedName>
    <definedName name="TABA0001" localSheetId="5">#REF!</definedName>
    <definedName name="TABA0001" localSheetId="6">#REF!</definedName>
    <definedName name="TABA0001" localSheetId="7">#REF!</definedName>
    <definedName name="TABA0001" localSheetId="8">#REF!</definedName>
    <definedName name="TABA0001" localSheetId="9">#REF!</definedName>
    <definedName name="TABA0001" localSheetId="10">#REF!</definedName>
    <definedName name="TABA0001" localSheetId="16">#REF!</definedName>
    <definedName name="TABA0001" localSheetId="17">#REF!</definedName>
    <definedName name="TABA0001" localSheetId="13">#REF!</definedName>
    <definedName name="TABA0001" localSheetId="14">#REF!</definedName>
    <definedName name="TABA0001" localSheetId="15">#REF!</definedName>
    <definedName name="TABA0001" localSheetId="12">#REF!</definedName>
    <definedName name="TABA0001" localSheetId="19">#REF!</definedName>
    <definedName name="TABA0001" localSheetId="18">#REF!</definedName>
    <definedName name="TABA0001" localSheetId="1">#REF!</definedName>
    <definedName name="TABA0001" localSheetId="2">#REF!</definedName>
    <definedName name="TABA0001" localSheetId="3">#REF!</definedName>
    <definedName name="TABA0001" localSheetId="11">#REF!</definedName>
    <definedName name="TABA0001">#REF!</definedName>
    <definedName name="TABA01" localSheetId="4">#REF!</definedName>
    <definedName name="TABA01" localSheetId="5">#REF!</definedName>
    <definedName name="TABA01" localSheetId="6">#REF!</definedName>
    <definedName name="TABA01" localSheetId="7">#REF!</definedName>
    <definedName name="TABA01" localSheetId="8">#REF!</definedName>
    <definedName name="TABA01" localSheetId="9">#REF!</definedName>
    <definedName name="TABA01" localSheetId="10">#REF!</definedName>
    <definedName name="TABA01" localSheetId="16">#REF!</definedName>
    <definedName name="TABA01" localSheetId="17">#REF!</definedName>
    <definedName name="TABA01" localSheetId="13">#REF!</definedName>
    <definedName name="TABA01" localSheetId="14">#REF!</definedName>
    <definedName name="TABA01" localSheetId="15">#REF!</definedName>
    <definedName name="TABA01" localSheetId="12">#REF!</definedName>
    <definedName name="TABA01" localSheetId="19">#REF!</definedName>
    <definedName name="TABA01" localSheetId="18">#REF!</definedName>
    <definedName name="TABA01" localSheetId="1">#REF!</definedName>
    <definedName name="TABA01" localSheetId="2">#REF!</definedName>
    <definedName name="TABA01" localSheetId="3">#REF!</definedName>
    <definedName name="TABA01" localSheetId="11">#REF!</definedName>
    <definedName name="TABA01">#REF!</definedName>
    <definedName name="TABA99" localSheetId="4">#REF!</definedName>
    <definedName name="TABA99" localSheetId="5">#REF!</definedName>
    <definedName name="TABA99" localSheetId="6">#REF!</definedName>
    <definedName name="TABA99" localSheetId="7">#REF!</definedName>
    <definedName name="TABA99" localSheetId="8">#REF!</definedName>
    <definedName name="TABA99" localSheetId="9">#REF!</definedName>
    <definedName name="TABA99" localSheetId="10">#REF!</definedName>
    <definedName name="TABA99" localSheetId="16">#REF!</definedName>
    <definedName name="TABA99" localSheetId="17">#REF!</definedName>
    <definedName name="TABA99" localSheetId="13">#REF!</definedName>
    <definedName name="TABA99" localSheetId="14">#REF!</definedName>
    <definedName name="TABA99" localSheetId="15">#REF!</definedName>
    <definedName name="TABA99" localSheetId="12">#REF!</definedName>
    <definedName name="TABA99" localSheetId="19">#REF!</definedName>
    <definedName name="TABA99" localSheetId="18">#REF!</definedName>
    <definedName name="TABA99" localSheetId="1">#REF!</definedName>
    <definedName name="TABA99" localSheetId="2">#REF!</definedName>
    <definedName name="TABA99" localSheetId="3">#REF!</definedName>
    <definedName name="TABA99" localSheetId="11">#REF!</definedName>
    <definedName name="TABA99">#REF!</definedName>
    <definedName name="TABA9900" localSheetId="4">#REF!</definedName>
    <definedName name="TABA9900" localSheetId="5">#REF!</definedName>
    <definedName name="TABA9900" localSheetId="6">#REF!</definedName>
    <definedName name="TABA9900" localSheetId="7">#REF!</definedName>
    <definedName name="TABA9900" localSheetId="8">#REF!</definedName>
    <definedName name="TABA9900" localSheetId="9">#REF!</definedName>
    <definedName name="TABA9900" localSheetId="10">#REF!</definedName>
    <definedName name="TABA9900" localSheetId="16">#REF!</definedName>
    <definedName name="TABA9900" localSheetId="17">#REF!</definedName>
    <definedName name="TABA9900" localSheetId="13">#REF!</definedName>
    <definedName name="TABA9900" localSheetId="14">#REF!</definedName>
    <definedName name="TABA9900" localSheetId="15">#REF!</definedName>
    <definedName name="TABA9900" localSheetId="12">#REF!</definedName>
    <definedName name="TABA9900" localSheetId="19">#REF!</definedName>
    <definedName name="TABA9900" localSheetId="18">#REF!</definedName>
    <definedName name="TABA9900" localSheetId="1">#REF!</definedName>
    <definedName name="TABA9900" localSheetId="2">#REF!</definedName>
    <definedName name="TABA9900" localSheetId="3">#REF!</definedName>
    <definedName name="TABA9900" localSheetId="11">#REF!</definedName>
    <definedName name="TABA9900">#REF!</definedName>
    <definedName name="TABB00" localSheetId="4">#REF!</definedName>
    <definedName name="TABB00" localSheetId="5">#REF!</definedName>
    <definedName name="TABB00" localSheetId="6">#REF!</definedName>
    <definedName name="TABB00" localSheetId="7">#REF!</definedName>
    <definedName name="TABB00" localSheetId="8">#REF!</definedName>
    <definedName name="TABB00" localSheetId="9">#REF!</definedName>
    <definedName name="TABB00" localSheetId="10">#REF!</definedName>
    <definedName name="TABB00" localSheetId="16">#REF!</definedName>
    <definedName name="TABB00" localSheetId="17">#REF!</definedName>
    <definedName name="TABB00" localSheetId="13">#REF!</definedName>
    <definedName name="TABB00" localSheetId="14">#REF!</definedName>
    <definedName name="TABB00" localSheetId="15">#REF!</definedName>
    <definedName name="TABB00" localSheetId="12">#REF!</definedName>
    <definedName name="TABB00" localSheetId="19">#REF!</definedName>
    <definedName name="TABB00" localSheetId="18">#REF!</definedName>
    <definedName name="TABB00" localSheetId="1">#REF!</definedName>
    <definedName name="TABB00" localSheetId="2">#REF!</definedName>
    <definedName name="TABB00" localSheetId="3">#REF!</definedName>
    <definedName name="TABB00" localSheetId="11">#REF!</definedName>
    <definedName name="TABB00">#REF!</definedName>
    <definedName name="TABB0001" localSheetId="4">#REF!</definedName>
    <definedName name="TABB0001" localSheetId="5">#REF!</definedName>
    <definedName name="TABB0001" localSheetId="6">#REF!</definedName>
    <definedName name="TABB0001" localSheetId="7">#REF!</definedName>
    <definedName name="TABB0001" localSheetId="8">#REF!</definedName>
    <definedName name="TABB0001" localSheetId="9">#REF!</definedName>
    <definedName name="TABB0001" localSheetId="10">#REF!</definedName>
    <definedName name="TABB0001" localSheetId="16">#REF!</definedName>
    <definedName name="TABB0001" localSheetId="17">#REF!</definedName>
    <definedName name="TABB0001" localSheetId="13">#REF!</definedName>
    <definedName name="TABB0001" localSheetId="14">#REF!</definedName>
    <definedName name="TABB0001" localSheetId="15">#REF!</definedName>
    <definedName name="TABB0001" localSheetId="12">#REF!</definedName>
    <definedName name="TABB0001" localSheetId="19">#REF!</definedName>
    <definedName name="TABB0001" localSheetId="18">#REF!</definedName>
    <definedName name="TABB0001" localSheetId="1">#REF!</definedName>
    <definedName name="TABB0001" localSheetId="2">#REF!</definedName>
    <definedName name="TABB0001" localSheetId="3">#REF!</definedName>
    <definedName name="TABB0001" localSheetId="11">#REF!</definedName>
    <definedName name="TABB0001">#REF!</definedName>
    <definedName name="TABB01" localSheetId="4">#REF!</definedName>
    <definedName name="TABB01" localSheetId="5">#REF!</definedName>
    <definedName name="TABB01" localSheetId="6">#REF!</definedName>
    <definedName name="TABB01" localSheetId="7">#REF!</definedName>
    <definedName name="TABB01" localSheetId="8">#REF!</definedName>
    <definedName name="TABB01" localSheetId="9">#REF!</definedName>
    <definedName name="TABB01" localSheetId="10">#REF!</definedName>
    <definedName name="TABB01" localSheetId="16">#REF!</definedName>
    <definedName name="TABB01" localSheetId="17">#REF!</definedName>
    <definedName name="TABB01" localSheetId="13">#REF!</definedName>
    <definedName name="TABB01" localSheetId="14">#REF!</definedName>
    <definedName name="TABB01" localSheetId="15">#REF!</definedName>
    <definedName name="TABB01" localSheetId="12">#REF!</definedName>
    <definedName name="TABB01" localSheetId="19">#REF!</definedName>
    <definedName name="TABB01" localSheetId="18">#REF!</definedName>
    <definedName name="TABB01" localSheetId="1">#REF!</definedName>
    <definedName name="TABB01" localSheetId="2">#REF!</definedName>
    <definedName name="TABB01" localSheetId="3">#REF!</definedName>
    <definedName name="TABB01" localSheetId="11">#REF!</definedName>
    <definedName name="TABB01">#REF!</definedName>
    <definedName name="TABB99" localSheetId="4">#REF!</definedName>
    <definedName name="TABB99" localSheetId="5">#REF!</definedName>
    <definedName name="TABB99" localSheetId="6">#REF!</definedName>
    <definedName name="TABB99" localSheetId="7">#REF!</definedName>
    <definedName name="TABB99" localSheetId="8">#REF!</definedName>
    <definedName name="TABB99" localSheetId="9">#REF!</definedName>
    <definedName name="TABB99" localSheetId="10">#REF!</definedName>
    <definedName name="TABB99" localSheetId="16">#REF!</definedName>
    <definedName name="TABB99" localSheetId="17">#REF!</definedName>
    <definedName name="TABB99" localSheetId="13">#REF!</definedName>
    <definedName name="TABB99" localSheetId="14">#REF!</definedName>
    <definedName name="TABB99" localSheetId="15">#REF!</definedName>
    <definedName name="TABB99" localSheetId="12">#REF!</definedName>
    <definedName name="TABB99" localSheetId="19">#REF!</definedName>
    <definedName name="TABB99" localSheetId="18">#REF!</definedName>
    <definedName name="TABB99" localSheetId="1">#REF!</definedName>
    <definedName name="TABB99" localSheetId="2">#REF!</definedName>
    <definedName name="TABB99" localSheetId="3">#REF!</definedName>
    <definedName name="TABB99" localSheetId="11">#REF!</definedName>
    <definedName name="TABB99">#REF!</definedName>
    <definedName name="TABB9900" localSheetId="4">#REF!</definedName>
    <definedName name="TABB9900" localSheetId="5">#REF!</definedName>
    <definedName name="TABB9900" localSheetId="6">#REF!</definedName>
    <definedName name="TABB9900" localSheetId="7">#REF!</definedName>
    <definedName name="TABB9900" localSheetId="8">#REF!</definedName>
    <definedName name="TABB9900" localSheetId="9">#REF!</definedName>
    <definedName name="TABB9900" localSheetId="10">#REF!</definedName>
    <definedName name="TABB9900" localSheetId="16">#REF!</definedName>
    <definedName name="TABB9900" localSheetId="17">#REF!</definedName>
    <definedName name="TABB9900" localSheetId="13">#REF!</definedName>
    <definedName name="TABB9900" localSheetId="14">#REF!</definedName>
    <definedName name="TABB9900" localSheetId="15">#REF!</definedName>
    <definedName name="TABB9900" localSheetId="12">#REF!</definedName>
    <definedName name="TABB9900" localSheetId="19">#REF!</definedName>
    <definedName name="TABB9900" localSheetId="18">#REF!</definedName>
    <definedName name="TABB9900" localSheetId="1">#REF!</definedName>
    <definedName name="TABB9900" localSheetId="2">#REF!</definedName>
    <definedName name="TABB9900" localSheetId="3">#REF!</definedName>
    <definedName name="TABB9900" localSheetId="11">#REF!</definedName>
    <definedName name="TABB9900">#REF!</definedName>
    <definedName name="TABC00" localSheetId="4">#REF!</definedName>
    <definedName name="TABC00" localSheetId="5">#REF!</definedName>
    <definedName name="TABC00" localSheetId="6">#REF!</definedName>
    <definedName name="TABC00" localSheetId="7">#REF!</definedName>
    <definedName name="TABC00" localSheetId="8">#REF!</definedName>
    <definedName name="TABC00" localSheetId="9">#REF!</definedName>
    <definedName name="TABC00" localSheetId="10">#REF!</definedName>
    <definedName name="TABC00" localSheetId="16">#REF!</definedName>
    <definedName name="TABC00" localSheetId="17">#REF!</definedName>
    <definedName name="TABC00" localSheetId="13">#REF!</definedName>
    <definedName name="TABC00" localSheetId="14">#REF!</definedName>
    <definedName name="TABC00" localSheetId="15">#REF!</definedName>
    <definedName name="TABC00" localSheetId="12">#REF!</definedName>
    <definedName name="TABC00" localSheetId="19">#REF!</definedName>
    <definedName name="TABC00" localSheetId="18">#REF!</definedName>
    <definedName name="TABC00" localSheetId="1">#REF!</definedName>
    <definedName name="TABC00" localSheetId="2">#REF!</definedName>
    <definedName name="TABC00" localSheetId="3">#REF!</definedName>
    <definedName name="TABC00" localSheetId="11">#REF!</definedName>
    <definedName name="TABC00">#REF!</definedName>
    <definedName name="TABC0001" localSheetId="4">#REF!</definedName>
    <definedName name="TABC0001" localSheetId="5">#REF!</definedName>
    <definedName name="TABC0001" localSheetId="6">#REF!</definedName>
    <definedName name="TABC0001" localSheetId="7">#REF!</definedName>
    <definedName name="TABC0001" localSheetId="8">#REF!</definedName>
    <definedName name="TABC0001" localSheetId="9">#REF!</definedName>
    <definedName name="TABC0001" localSheetId="10">#REF!</definedName>
    <definedName name="TABC0001" localSheetId="16">#REF!</definedName>
    <definedName name="TABC0001" localSheetId="17">#REF!</definedName>
    <definedName name="TABC0001" localSheetId="13">#REF!</definedName>
    <definedName name="TABC0001" localSheetId="14">#REF!</definedName>
    <definedName name="TABC0001" localSheetId="15">#REF!</definedName>
    <definedName name="TABC0001" localSheetId="12">#REF!</definedName>
    <definedName name="TABC0001" localSheetId="19">#REF!</definedName>
    <definedName name="TABC0001" localSheetId="18">#REF!</definedName>
    <definedName name="TABC0001" localSheetId="1">#REF!</definedName>
    <definedName name="TABC0001" localSheetId="2">#REF!</definedName>
    <definedName name="TABC0001" localSheetId="3">#REF!</definedName>
    <definedName name="TABC0001" localSheetId="11">#REF!</definedName>
    <definedName name="TABC0001">#REF!</definedName>
    <definedName name="TABC01" localSheetId="4">#REF!</definedName>
    <definedName name="TABC01" localSheetId="5">#REF!</definedName>
    <definedName name="TABC01" localSheetId="6">#REF!</definedName>
    <definedName name="TABC01" localSheetId="7">#REF!</definedName>
    <definedName name="TABC01" localSheetId="8">#REF!</definedName>
    <definedName name="TABC01" localSheetId="9">#REF!</definedName>
    <definedName name="TABC01" localSheetId="10">#REF!</definedName>
    <definedName name="TABC01" localSheetId="16">#REF!</definedName>
    <definedName name="TABC01" localSheetId="17">#REF!</definedName>
    <definedName name="TABC01" localSheetId="13">#REF!</definedName>
    <definedName name="TABC01" localSheetId="14">#REF!</definedName>
    <definedName name="TABC01" localSheetId="15">#REF!</definedName>
    <definedName name="TABC01" localSheetId="12">#REF!</definedName>
    <definedName name="TABC01" localSheetId="19">#REF!</definedName>
    <definedName name="TABC01" localSheetId="18">#REF!</definedName>
    <definedName name="TABC01" localSheetId="1">#REF!</definedName>
    <definedName name="TABC01" localSheetId="2">#REF!</definedName>
    <definedName name="TABC01" localSheetId="3">#REF!</definedName>
    <definedName name="TABC01" localSheetId="11">#REF!</definedName>
    <definedName name="TABC01">#REF!</definedName>
    <definedName name="TABC99" localSheetId="4">#REF!</definedName>
    <definedName name="TABC99" localSheetId="5">#REF!</definedName>
    <definedName name="TABC99" localSheetId="6">#REF!</definedName>
    <definedName name="TABC99" localSheetId="7">#REF!</definedName>
    <definedName name="TABC99" localSheetId="8">#REF!</definedName>
    <definedName name="TABC99" localSheetId="9">#REF!</definedName>
    <definedName name="TABC99" localSheetId="10">#REF!</definedName>
    <definedName name="TABC99" localSheetId="16">#REF!</definedName>
    <definedName name="TABC99" localSheetId="17">#REF!</definedName>
    <definedName name="TABC99" localSheetId="13">#REF!</definedName>
    <definedName name="TABC99" localSheetId="14">#REF!</definedName>
    <definedName name="TABC99" localSheetId="15">#REF!</definedName>
    <definedName name="TABC99" localSheetId="12">#REF!</definedName>
    <definedName name="TABC99" localSheetId="19">#REF!</definedName>
    <definedName name="TABC99" localSheetId="18">#REF!</definedName>
    <definedName name="TABC99" localSheetId="1">#REF!</definedName>
    <definedName name="TABC99" localSheetId="2">#REF!</definedName>
    <definedName name="TABC99" localSheetId="3">#REF!</definedName>
    <definedName name="TABC99" localSheetId="11">#REF!</definedName>
    <definedName name="TABC99">#REF!</definedName>
    <definedName name="TABC9900" localSheetId="4">#REF!</definedName>
    <definedName name="TABC9900" localSheetId="5">#REF!</definedName>
    <definedName name="TABC9900" localSheetId="6">#REF!</definedName>
    <definedName name="TABC9900" localSheetId="7">#REF!</definedName>
    <definedName name="TABC9900" localSheetId="8">#REF!</definedName>
    <definedName name="TABC9900" localSheetId="9">#REF!</definedName>
    <definedName name="TABC9900" localSheetId="10">#REF!</definedName>
    <definedName name="TABC9900" localSheetId="16">#REF!</definedName>
    <definedName name="TABC9900" localSheetId="17">#REF!</definedName>
    <definedName name="TABC9900" localSheetId="13">#REF!</definedName>
    <definedName name="TABC9900" localSheetId="14">#REF!</definedName>
    <definedName name="TABC9900" localSheetId="15">#REF!</definedName>
    <definedName name="TABC9900" localSheetId="12">#REF!</definedName>
    <definedName name="TABC9900" localSheetId="19">#REF!</definedName>
    <definedName name="TABC9900" localSheetId="18">#REF!</definedName>
    <definedName name="TABC9900" localSheetId="1">#REF!</definedName>
    <definedName name="TABC9900" localSheetId="2">#REF!</definedName>
    <definedName name="TABC9900" localSheetId="3">#REF!</definedName>
    <definedName name="TABC9900" localSheetId="11">#REF!</definedName>
    <definedName name="TABC9900">#REF!</definedName>
    <definedName name="TABD00" localSheetId="4">#REF!</definedName>
    <definedName name="TABD00" localSheetId="5">#REF!</definedName>
    <definedName name="TABD00" localSheetId="6">#REF!</definedName>
    <definedName name="TABD00" localSheetId="7">#REF!</definedName>
    <definedName name="TABD00" localSheetId="8">#REF!</definedName>
    <definedName name="TABD00" localSheetId="9">#REF!</definedName>
    <definedName name="TABD00" localSheetId="10">#REF!</definedName>
    <definedName name="TABD00" localSheetId="16">#REF!</definedName>
    <definedName name="TABD00" localSheetId="17">#REF!</definedName>
    <definedName name="TABD00" localSheetId="13">#REF!</definedName>
    <definedName name="TABD00" localSheetId="14">#REF!</definedName>
    <definedName name="TABD00" localSheetId="15">#REF!</definedName>
    <definedName name="TABD00" localSheetId="12">#REF!</definedName>
    <definedName name="TABD00" localSheetId="19">#REF!</definedName>
    <definedName name="TABD00" localSheetId="18">#REF!</definedName>
    <definedName name="TABD00" localSheetId="1">#REF!</definedName>
    <definedName name="TABD00" localSheetId="2">#REF!</definedName>
    <definedName name="TABD00" localSheetId="3">#REF!</definedName>
    <definedName name="TABD00" localSheetId="11">#REF!</definedName>
    <definedName name="TABD00">#REF!</definedName>
    <definedName name="TABD0001" localSheetId="4">#REF!</definedName>
    <definedName name="TABD0001" localSheetId="5">#REF!</definedName>
    <definedName name="TABD0001" localSheetId="6">#REF!</definedName>
    <definedName name="TABD0001" localSheetId="7">#REF!</definedName>
    <definedName name="TABD0001" localSheetId="8">#REF!</definedName>
    <definedName name="TABD0001" localSheetId="9">#REF!</definedName>
    <definedName name="TABD0001" localSheetId="10">#REF!</definedName>
    <definedName name="TABD0001" localSheetId="16">#REF!</definedName>
    <definedName name="TABD0001" localSheetId="17">#REF!</definedName>
    <definedName name="TABD0001" localSheetId="13">#REF!</definedName>
    <definedName name="TABD0001" localSheetId="14">#REF!</definedName>
    <definedName name="TABD0001" localSheetId="15">#REF!</definedName>
    <definedName name="TABD0001" localSheetId="12">#REF!</definedName>
    <definedName name="TABD0001" localSheetId="19">#REF!</definedName>
    <definedName name="TABD0001" localSheetId="18">#REF!</definedName>
    <definedName name="TABD0001" localSheetId="1">#REF!</definedName>
    <definedName name="TABD0001" localSheetId="2">#REF!</definedName>
    <definedName name="TABD0001" localSheetId="3">#REF!</definedName>
    <definedName name="TABD0001" localSheetId="11">#REF!</definedName>
    <definedName name="TABD0001">#REF!</definedName>
    <definedName name="TABD01" localSheetId="4">#REF!</definedName>
    <definedName name="TABD01" localSheetId="5">#REF!</definedName>
    <definedName name="TABD01" localSheetId="6">#REF!</definedName>
    <definedName name="TABD01" localSheetId="7">#REF!</definedName>
    <definedName name="TABD01" localSheetId="8">#REF!</definedName>
    <definedName name="TABD01" localSheetId="9">#REF!</definedName>
    <definedName name="TABD01" localSheetId="10">#REF!</definedName>
    <definedName name="TABD01" localSheetId="16">#REF!</definedName>
    <definedName name="TABD01" localSheetId="17">#REF!</definedName>
    <definedName name="TABD01" localSheetId="13">#REF!</definedName>
    <definedName name="TABD01" localSheetId="14">#REF!</definedName>
    <definedName name="TABD01" localSheetId="15">#REF!</definedName>
    <definedName name="TABD01" localSheetId="12">#REF!</definedName>
    <definedName name="TABD01" localSheetId="19">#REF!</definedName>
    <definedName name="TABD01" localSheetId="18">#REF!</definedName>
    <definedName name="TABD01" localSheetId="1">#REF!</definedName>
    <definedName name="TABD01" localSheetId="2">#REF!</definedName>
    <definedName name="TABD01" localSheetId="3">#REF!</definedName>
    <definedName name="TABD01" localSheetId="11">#REF!</definedName>
    <definedName name="TABD01">#REF!</definedName>
    <definedName name="TABD99" localSheetId="4">#REF!</definedName>
    <definedName name="TABD99" localSheetId="5">#REF!</definedName>
    <definedName name="TABD99" localSheetId="6">#REF!</definedName>
    <definedName name="TABD99" localSheetId="7">#REF!</definedName>
    <definedName name="TABD99" localSheetId="8">#REF!</definedName>
    <definedName name="TABD99" localSheetId="9">#REF!</definedName>
    <definedName name="TABD99" localSheetId="10">#REF!</definedName>
    <definedName name="TABD99" localSheetId="16">#REF!</definedName>
    <definedName name="TABD99" localSheetId="17">#REF!</definedName>
    <definedName name="TABD99" localSheetId="13">#REF!</definedName>
    <definedName name="TABD99" localSheetId="14">#REF!</definedName>
    <definedName name="TABD99" localSheetId="15">#REF!</definedName>
    <definedName name="TABD99" localSheetId="12">#REF!</definedName>
    <definedName name="TABD99" localSheetId="19">#REF!</definedName>
    <definedName name="TABD99" localSheetId="18">#REF!</definedName>
    <definedName name="TABD99" localSheetId="1">#REF!</definedName>
    <definedName name="TABD99" localSheetId="2">#REF!</definedName>
    <definedName name="TABD99" localSheetId="3">#REF!</definedName>
    <definedName name="TABD99" localSheetId="11">#REF!</definedName>
    <definedName name="TABD99">#REF!</definedName>
    <definedName name="TABD9900" localSheetId="4">#REF!</definedName>
    <definedName name="TABD9900" localSheetId="5">#REF!</definedName>
    <definedName name="TABD9900" localSheetId="6">#REF!</definedName>
    <definedName name="TABD9900" localSheetId="7">#REF!</definedName>
    <definedName name="TABD9900" localSheetId="8">#REF!</definedName>
    <definedName name="TABD9900" localSheetId="9">#REF!</definedName>
    <definedName name="TABD9900" localSheetId="10">#REF!</definedName>
    <definedName name="TABD9900" localSheetId="16">#REF!</definedName>
    <definedName name="TABD9900" localSheetId="17">#REF!</definedName>
    <definedName name="TABD9900" localSheetId="13">#REF!</definedName>
    <definedName name="TABD9900" localSheetId="14">#REF!</definedName>
    <definedName name="TABD9900" localSheetId="15">#REF!</definedName>
    <definedName name="TABD9900" localSheetId="12">#REF!</definedName>
    <definedName name="TABD9900" localSheetId="19">#REF!</definedName>
    <definedName name="TABD9900" localSheetId="18">#REF!</definedName>
    <definedName name="TABD9900" localSheetId="1">#REF!</definedName>
    <definedName name="TABD9900" localSheetId="2">#REF!</definedName>
    <definedName name="TABD9900" localSheetId="3">#REF!</definedName>
    <definedName name="TABD9900" localSheetId="11">#REF!</definedName>
    <definedName name="TABD9900">#REF!</definedName>
    <definedName name="TABE00" localSheetId="4">#REF!</definedName>
    <definedName name="TABE00" localSheetId="5">#REF!</definedName>
    <definedName name="TABE00" localSheetId="6">#REF!</definedName>
    <definedName name="TABE00" localSheetId="7">#REF!</definedName>
    <definedName name="TABE00" localSheetId="8">#REF!</definedName>
    <definedName name="TABE00" localSheetId="9">#REF!</definedName>
    <definedName name="TABE00" localSheetId="10">#REF!</definedName>
    <definedName name="TABE00" localSheetId="16">#REF!</definedName>
    <definedName name="TABE00" localSheetId="17">#REF!</definedName>
    <definedName name="TABE00" localSheetId="13">#REF!</definedName>
    <definedName name="TABE00" localSheetId="14">#REF!</definedName>
    <definedName name="TABE00" localSheetId="15">#REF!</definedName>
    <definedName name="TABE00" localSheetId="12">#REF!</definedName>
    <definedName name="TABE00" localSheetId="19">#REF!</definedName>
    <definedName name="TABE00" localSheetId="18">#REF!</definedName>
    <definedName name="TABE00" localSheetId="1">#REF!</definedName>
    <definedName name="TABE00" localSheetId="2">#REF!</definedName>
    <definedName name="TABE00" localSheetId="3">#REF!</definedName>
    <definedName name="TABE00" localSheetId="11">#REF!</definedName>
    <definedName name="TABE00">#REF!</definedName>
    <definedName name="TABE0001" localSheetId="4">#REF!</definedName>
    <definedName name="TABE0001" localSheetId="5">#REF!</definedName>
    <definedName name="TABE0001" localSheetId="6">#REF!</definedName>
    <definedName name="TABE0001" localSheetId="7">#REF!</definedName>
    <definedName name="TABE0001" localSheetId="8">#REF!</definedName>
    <definedName name="TABE0001" localSheetId="9">#REF!</definedName>
    <definedName name="TABE0001" localSheetId="10">#REF!</definedName>
    <definedName name="TABE0001" localSheetId="16">#REF!</definedName>
    <definedName name="TABE0001" localSheetId="17">#REF!</definedName>
    <definedName name="TABE0001" localSheetId="13">#REF!</definedName>
    <definedName name="TABE0001" localSheetId="14">#REF!</definedName>
    <definedName name="TABE0001" localSheetId="15">#REF!</definedName>
    <definedName name="TABE0001" localSheetId="12">#REF!</definedName>
    <definedName name="TABE0001" localSheetId="19">#REF!</definedName>
    <definedName name="TABE0001" localSheetId="18">#REF!</definedName>
    <definedName name="TABE0001" localSheetId="1">#REF!</definedName>
    <definedName name="TABE0001" localSheetId="2">#REF!</definedName>
    <definedName name="TABE0001" localSheetId="3">#REF!</definedName>
    <definedName name="TABE0001" localSheetId="11">#REF!</definedName>
    <definedName name="TABE0001">#REF!</definedName>
    <definedName name="TABE01" localSheetId="4">#REF!</definedName>
    <definedName name="TABE01" localSheetId="5">#REF!</definedName>
    <definedName name="TABE01" localSheetId="6">#REF!</definedName>
    <definedName name="TABE01" localSheetId="7">#REF!</definedName>
    <definedName name="TABE01" localSheetId="8">#REF!</definedName>
    <definedName name="TABE01" localSheetId="9">#REF!</definedName>
    <definedName name="TABE01" localSheetId="10">#REF!</definedName>
    <definedName name="TABE01" localSheetId="16">#REF!</definedName>
    <definedName name="TABE01" localSheetId="17">#REF!</definedName>
    <definedName name="TABE01" localSheetId="13">#REF!</definedName>
    <definedName name="TABE01" localSheetId="14">#REF!</definedName>
    <definedName name="TABE01" localSheetId="15">#REF!</definedName>
    <definedName name="TABE01" localSheetId="12">#REF!</definedName>
    <definedName name="TABE01" localSheetId="19">#REF!</definedName>
    <definedName name="TABE01" localSheetId="18">#REF!</definedName>
    <definedName name="TABE01" localSheetId="1">#REF!</definedName>
    <definedName name="TABE01" localSheetId="2">#REF!</definedName>
    <definedName name="TABE01" localSheetId="3">#REF!</definedName>
    <definedName name="TABE01" localSheetId="11">#REF!</definedName>
    <definedName name="TABE01">#REF!</definedName>
    <definedName name="TABE99" localSheetId="4">#REF!</definedName>
    <definedName name="TABE99" localSheetId="5">#REF!</definedName>
    <definedName name="TABE99" localSheetId="6">#REF!</definedName>
    <definedName name="TABE99" localSheetId="7">#REF!</definedName>
    <definedName name="TABE99" localSheetId="8">#REF!</definedName>
    <definedName name="TABE99" localSheetId="9">#REF!</definedName>
    <definedName name="TABE99" localSheetId="10">#REF!</definedName>
    <definedName name="TABE99" localSheetId="16">#REF!</definedName>
    <definedName name="TABE99" localSheetId="17">#REF!</definedName>
    <definedName name="TABE99" localSheetId="13">#REF!</definedName>
    <definedName name="TABE99" localSheetId="14">#REF!</definedName>
    <definedName name="TABE99" localSheetId="15">#REF!</definedName>
    <definedName name="TABE99" localSheetId="12">#REF!</definedName>
    <definedName name="TABE99" localSheetId="19">#REF!</definedName>
    <definedName name="TABE99" localSheetId="18">#REF!</definedName>
    <definedName name="TABE99" localSheetId="1">#REF!</definedName>
    <definedName name="TABE99" localSheetId="2">#REF!</definedName>
    <definedName name="TABE99" localSheetId="3">#REF!</definedName>
    <definedName name="TABE99" localSheetId="11">#REF!</definedName>
    <definedName name="TABE99">#REF!</definedName>
    <definedName name="TABE9900" localSheetId="4">#REF!</definedName>
    <definedName name="TABE9900" localSheetId="5">#REF!</definedName>
    <definedName name="TABE9900" localSheetId="6">#REF!</definedName>
    <definedName name="TABE9900" localSheetId="7">#REF!</definedName>
    <definedName name="TABE9900" localSheetId="8">#REF!</definedName>
    <definedName name="TABE9900" localSheetId="9">#REF!</definedName>
    <definedName name="TABE9900" localSheetId="10">#REF!</definedName>
    <definedName name="TABE9900" localSheetId="16">#REF!</definedName>
    <definedName name="TABE9900" localSheetId="17">#REF!</definedName>
    <definedName name="TABE9900" localSheetId="13">#REF!</definedName>
    <definedName name="TABE9900" localSheetId="14">#REF!</definedName>
    <definedName name="TABE9900" localSheetId="15">#REF!</definedName>
    <definedName name="TABE9900" localSheetId="12">#REF!</definedName>
    <definedName name="TABE9900" localSheetId="19">#REF!</definedName>
    <definedName name="TABE9900" localSheetId="18">#REF!</definedName>
    <definedName name="TABE9900" localSheetId="1">#REF!</definedName>
    <definedName name="TABE9900" localSheetId="2">#REF!</definedName>
    <definedName name="TABE9900" localSheetId="3">#REF!</definedName>
    <definedName name="TABE9900" localSheetId="11">#REF!</definedName>
    <definedName name="TABE9900">#REF!</definedName>
    <definedName name="TABELLA">'[31]Vers_TOP(16)'!$A$1:$R$139</definedName>
    <definedName name="TEMPRA" localSheetId="4">#REF!</definedName>
    <definedName name="TEMPRA" localSheetId="5">#REF!</definedName>
    <definedName name="TEMPRA" localSheetId="6">#REF!</definedName>
    <definedName name="TEMPRA" localSheetId="7">#REF!</definedName>
    <definedName name="TEMPRA" localSheetId="8">#REF!</definedName>
    <definedName name="TEMPRA" localSheetId="9">#REF!</definedName>
    <definedName name="TEMPRA" localSheetId="10">#REF!</definedName>
    <definedName name="TEMPRA" localSheetId="16">#REF!</definedName>
    <definedName name="TEMPRA" localSheetId="17">#REF!</definedName>
    <definedName name="TEMPRA" localSheetId="13">#REF!</definedName>
    <definedName name="TEMPRA" localSheetId="14">#REF!</definedName>
    <definedName name="TEMPRA" localSheetId="15">#REF!</definedName>
    <definedName name="TEMPRA" localSheetId="12">#REF!</definedName>
    <definedName name="TEMPRA" localSheetId="19">#REF!</definedName>
    <definedName name="TEMPRA" localSheetId="18">#REF!</definedName>
    <definedName name="TEMPRA" localSheetId="1">#REF!</definedName>
    <definedName name="TEMPRA" localSheetId="2">#REF!</definedName>
    <definedName name="TEMPRA" localSheetId="3">#REF!</definedName>
    <definedName name="TEMPRA" localSheetId="11">#REF!</definedName>
    <definedName name="TEMPRA">#REF!</definedName>
    <definedName name="TEMPRA__SW" localSheetId="4">#REF!</definedName>
    <definedName name="TEMPRA__SW" localSheetId="5">#REF!</definedName>
    <definedName name="TEMPRA__SW" localSheetId="6">#REF!</definedName>
    <definedName name="TEMPRA__SW" localSheetId="7">#REF!</definedName>
    <definedName name="TEMPRA__SW" localSheetId="8">#REF!</definedName>
    <definedName name="TEMPRA__SW" localSheetId="9">#REF!</definedName>
    <definedName name="TEMPRA__SW" localSheetId="10">#REF!</definedName>
    <definedName name="TEMPRA__SW" localSheetId="16">#REF!</definedName>
    <definedName name="TEMPRA__SW" localSheetId="17">#REF!</definedName>
    <definedName name="TEMPRA__SW" localSheetId="13">#REF!</definedName>
    <definedName name="TEMPRA__SW" localSheetId="14">#REF!</definedName>
    <definedName name="TEMPRA__SW" localSheetId="15">#REF!</definedName>
    <definedName name="TEMPRA__SW" localSheetId="12">#REF!</definedName>
    <definedName name="TEMPRA__SW" localSheetId="19">#REF!</definedName>
    <definedName name="TEMPRA__SW" localSheetId="18">#REF!</definedName>
    <definedName name="TEMPRA__SW" localSheetId="1">#REF!</definedName>
    <definedName name="TEMPRA__SW" localSheetId="2">#REF!</definedName>
    <definedName name="TEMPRA__SW" localSheetId="3">#REF!</definedName>
    <definedName name="TEMPRA__SW" localSheetId="11">#REF!</definedName>
    <definedName name="TEMPRA__SW">#REF!</definedName>
    <definedName name="TEMPRA1" localSheetId="4">#REF!</definedName>
    <definedName name="TEMPRA1" localSheetId="5">#REF!</definedName>
    <definedName name="TEMPRA1" localSheetId="6">#REF!</definedName>
    <definedName name="TEMPRA1" localSheetId="7">#REF!</definedName>
    <definedName name="TEMPRA1" localSheetId="8">#REF!</definedName>
    <definedName name="TEMPRA1" localSheetId="9">#REF!</definedName>
    <definedName name="TEMPRA1" localSheetId="10">#REF!</definedName>
    <definedName name="TEMPRA1" localSheetId="16">#REF!</definedName>
    <definedName name="TEMPRA1" localSheetId="17">#REF!</definedName>
    <definedName name="TEMPRA1" localSheetId="13">#REF!</definedName>
    <definedName name="TEMPRA1" localSheetId="14">#REF!</definedName>
    <definedName name="TEMPRA1" localSheetId="15">#REF!</definedName>
    <definedName name="TEMPRA1" localSheetId="12">#REF!</definedName>
    <definedName name="TEMPRA1" localSheetId="19">#REF!</definedName>
    <definedName name="TEMPRA1" localSheetId="18">#REF!</definedName>
    <definedName name="TEMPRA1" localSheetId="1">#REF!</definedName>
    <definedName name="TEMPRA1" localSheetId="2">#REF!</definedName>
    <definedName name="TEMPRA1" localSheetId="3">#REF!</definedName>
    <definedName name="TEMPRA1" localSheetId="11">#REF!</definedName>
    <definedName name="TEMPRA1">#REF!</definedName>
    <definedName name="TEMPRA2" localSheetId="4">#REF!</definedName>
    <definedName name="TEMPRA2" localSheetId="5">#REF!</definedName>
    <definedName name="TEMPRA2" localSheetId="6">#REF!</definedName>
    <definedName name="TEMPRA2" localSheetId="7">#REF!</definedName>
    <definedName name="TEMPRA2" localSheetId="8">#REF!</definedName>
    <definedName name="TEMPRA2" localSheetId="9">#REF!</definedName>
    <definedName name="TEMPRA2" localSheetId="10">#REF!</definedName>
    <definedName name="TEMPRA2" localSheetId="16">#REF!</definedName>
    <definedName name="TEMPRA2" localSheetId="17">#REF!</definedName>
    <definedName name="TEMPRA2" localSheetId="13">#REF!</definedName>
    <definedName name="TEMPRA2" localSheetId="14">#REF!</definedName>
    <definedName name="TEMPRA2" localSheetId="15">#REF!</definedName>
    <definedName name="TEMPRA2" localSheetId="12">#REF!</definedName>
    <definedName name="TEMPRA2" localSheetId="19">#REF!</definedName>
    <definedName name="TEMPRA2" localSheetId="18">#REF!</definedName>
    <definedName name="TEMPRA2" localSheetId="1">#REF!</definedName>
    <definedName name="TEMPRA2" localSheetId="2">#REF!</definedName>
    <definedName name="TEMPRA2" localSheetId="3">#REF!</definedName>
    <definedName name="TEMPRA2" localSheetId="11">#REF!</definedName>
    <definedName name="TEMPRA2">#REF!</definedName>
    <definedName name="teste">"Anno  "&amp;[53]!Anno-1</definedName>
    <definedName name="teste2" localSheetId="4">[53]Ref!Mese&amp;" "&amp;[53]!Anno</definedName>
    <definedName name="teste2" localSheetId="5">[53]Ref!Mese&amp;" "&amp;[53]!Anno</definedName>
    <definedName name="teste2" localSheetId="6">[53]Ref!Mese&amp;" "&amp;[53]!Anno</definedName>
    <definedName name="teste2" localSheetId="7">[53]Ref!Mese&amp;" "&amp;[53]!Anno</definedName>
    <definedName name="teste2" localSheetId="8">[53]Ref!Mese&amp;" "&amp;[53]!Anno</definedName>
    <definedName name="teste2" localSheetId="9">[53]Ref!Mese&amp;" "&amp;[53]!Anno</definedName>
    <definedName name="teste2" localSheetId="10">[53]Ref!Mese&amp;" "&amp;[53]!Anno</definedName>
    <definedName name="teste2" localSheetId="16">[53]Ref!Mese&amp;" "&amp;[53]!Anno</definedName>
    <definedName name="teste2" localSheetId="17">[53]Ref!Mese&amp;" "&amp;[53]!Anno</definedName>
    <definedName name="teste2" localSheetId="13">[53]Ref!Mese&amp;" "&amp;[53]!Anno</definedName>
    <definedName name="teste2" localSheetId="14">[53]Ref!Mese&amp;" "&amp;[53]!Anno</definedName>
    <definedName name="teste2" localSheetId="15">[53]Ref!Mese&amp;" "&amp;[53]!Anno</definedName>
    <definedName name="teste2" localSheetId="12">[53]Ref!Mese&amp;" "&amp;[53]!Anno</definedName>
    <definedName name="teste2" localSheetId="19">[53]Ref!Mese&amp;" "&amp;[53]!Anno</definedName>
    <definedName name="teste2" localSheetId="18">[53]Ref!Mese&amp;" "&amp;[53]!Anno</definedName>
    <definedName name="teste2" localSheetId="1">[53]Ref!Mese&amp;" "&amp;[53]!Anno</definedName>
    <definedName name="teste2" localSheetId="2">[53]Ref!Mese&amp;" "&amp;[53]!Anno</definedName>
    <definedName name="teste2" localSheetId="3">[53]Ref!Mese&amp;" "&amp;[53]!Anno</definedName>
    <definedName name="teste2" localSheetId="11">[53]Ref!Mese&amp;" "&amp;[53]!Anno</definedName>
    <definedName name="teste2">[53]Ref!Mese&amp;" "&amp;[53]!Anno</definedName>
    <definedName name="thesis" localSheetId="4">[0]!SpreadCode.Button2_Click</definedName>
    <definedName name="thesis" localSheetId="5">[0]!SpreadCode.Button2_Click</definedName>
    <definedName name="thesis" localSheetId="6">[0]!SpreadCode.Button2_Click</definedName>
    <definedName name="thesis" localSheetId="7">[0]!SpreadCode.Button2_Click</definedName>
    <definedName name="thesis" localSheetId="8">[0]!SpreadCode.Button2_Click</definedName>
    <definedName name="thesis" localSheetId="9">[0]!SpreadCode.Button2_Click</definedName>
    <definedName name="thesis" localSheetId="10">[0]!SpreadCode.Button2_Click</definedName>
    <definedName name="thesis" localSheetId="16">[0]!SpreadCode.Button2_Click</definedName>
    <definedName name="thesis" localSheetId="17">[0]!SpreadCode.Button2_Click</definedName>
    <definedName name="thesis" localSheetId="13">[0]!SpreadCode.Button2_Click</definedName>
    <definedName name="thesis" localSheetId="14">[0]!SpreadCode.Button2_Click</definedName>
    <definedName name="thesis" localSheetId="15">[0]!SpreadCode.Button2_Click</definedName>
    <definedName name="thesis" localSheetId="12">[0]!SpreadCode.Button2_Click</definedName>
    <definedName name="thesis" localSheetId="19">[0]!SpreadCode.Button2_Click</definedName>
    <definedName name="thesis" localSheetId="18">[0]!SpreadCode.Button2_Click</definedName>
    <definedName name="thesis" localSheetId="1">[0]!SpreadCode.Button2_Click</definedName>
    <definedName name="thesis" localSheetId="2">[0]!SpreadCode.Button2_Click</definedName>
    <definedName name="thesis" localSheetId="3">[0]!SpreadCode.Button2_Click</definedName>
    <definedName name="thesis" localSheetId="11">[0]!SpreadCode.Button2_Click</definedName>
    <definedName name="thesis">[0]!SpreadCode.Button2_Click</definedName>
    <definedName name="TI" localSheetId="4">#REF!</definedName>
    <definedName name="TI" localSheetId="5">#REF!</definedName>
    <definedName name="TI" localSheetId="6">#REF!</definedName>
    <definedName name="TI" localSheetId="7">#REF!</definedName>
    <definedName name="TI" localSheetId="8">#REF!</definedName>
    <definedName name="TI" localSheetId="9">#REF!</definedName>
    <definedName name="TI" localSheetId="10">#REF!</definedName>
    <definedName name="TI" localSheetId="16">#REF!</definedName>
    <definedName name="TI" localSheetId="17">#REF!</definedName>
    <definedName name="TI" localSheetId="13">#REF!</definedName>
    <definedName name="TI" localSheetId="14">#REF!</definedName>
    <definedName name="TI" localSheetId="15">#REF!</definedName>
    <definedName name="TI" localSheetId="12">#REF!</definedName>
    <definedName name="TI" localSheetId="19">#REF!</definedName>
    <definedName name="TI" localSheetId="18">#REF!</definedName>
    <definedName name="TI" localSheetId="1">#REF!</definedName>
    <definedName name="TI" localSheetId="2">#REF!</definedName>
    <definedName name="TI" localSheetId="3">#REF!</definedName>
    <definedName name="TI" localSheetId="11">#REF!</definedName>
    <definedName name="TI">#REF!</definedName>
    <definedName name="TIPO" localSheetId="4">#REF!</definedName>
    <definedName name="TIPO" localSheetId="5">#REF!</definedName>
    <definedName name="TIPO" localSheetId="6">#REF!</definedName>
    <definedName name="TIPO" localSheetId="7">#REF!</definedName>
    <definedName name="TIPO" localSheetId="8">#REF!</definedName>
    <definedName name="TIPO" localSheetId="9">#REF!</definedName>
    <definedName name="TIPO" localSheetId="10">#REF!</definedName>
    <definedName name="TIPO" localSheetId="16">#REF!</definedName>
    <definedName name="TIPO" localSheetId="17">#REF!</definedName>
    <definedName name="TIPO" localSheetId="13">#REF!</definedName>
    <definedName name="TIPO" localSheetId="14">#REF!</definedName>
    <definedName name="TIPO" localSheetId="15">#REF!</definedName>
    <definedName name="TIPO" localSheetId="12">#REF!</definedName>
    <definedName name="TIPO" localSheetId="19">#REF!</definedName>
    <definedName name="TIPO" localSheetId="18">#REF!</definedName>
    <definedName name="TIPO" localSheetId="1">#REF!</definedName>
    <definedName name="TIPO" localSheetId="2">#REF!</definedName>
    <definedName name="TIPO" localSheetId="3">#REF!</definedName>
    <definedName name="TIPO" localSheetId="11">#REF!</definedName>
    <definedName name="TIPO">#REF!</definedName>
    <definedName name="tit" localSheetId="4">#REF!</definedName>
    <definedName name="tit" localSheetId="5">#REF!</definedName>
    <definedName name="tit" localSheetId="6">#REF!</definedName>
    <definedName name="tit" localSheetId="7">#REF!</definedName>
    <definedName name="tit" localSheetId="8">#REF!</definedName>
    <definedName name="tit" localSheetId="9">#REF!</definedName>
    <definedName name="tit" localSheetId="10">#REF!</definedName>
    <definedName name="tit" localSheetId="16">#REF!</definedName>
    <definedName name="tit" localSheetId="17">#REF!</definedName>
    <definedName name="tit" localSheetId="13">#REF!</definedName>
    <definedName name="tit" localSheetId="14">#REF!</definedName>
    <definedName name="tit" localSheetId="15">#REF!</definedName>
    <definedName name="tit" localSheetId="12">#REF!</definedName>
    <definedName name="tit" localSheetId="19">#REF!</definedName>
    <definedName name="tit" localSheetId="18">#REF!</definedName>
    <definedName name="tit" localSheetId="1">#REF!</definedName>
    <definedName name="tit" localSheetId="2">#REF!</definedName>
    <definedName name="tit" localSheetId="3">#REF!</definedName>
    <definedName name="tit" localSheetId="11">#REF!</definedName>
    <definedName name="tit">#REF!</definedName>
    <definedName name="titoli" localSheetId="4">#REF!</definedName>
    <definedName name="titoli" localSheetId="5">#REF!</definedName>
    <definedName name="titoli" localSheetId="6">#REF!</definedName>
    <definedName name="titoli" localSheetId="7">#REF!</definedName>
    <definedName name="titoli" localSheetId="8">#REF!</definedName>
    <definedName name="titoli" localSheetId="9">#REF!</definedName>
    <definedName name="titoli" localSheetId="10">#REF!</definedName>
    <definedName name="titoli" localSheetId="16">#REF!</definedName>
    <definedName name="titoli" localSheetId="17">#REF!</definedName>
    <definedName name="titoli" localSheetId="13">#REF!</definedName>
    <definedName name="titoli" localSheetId="14">#REF!</definedName>
    <definedName name="titoli" localSheetId="15">#REF!</definedName>
    <definedName name="titoli" localSheetId="12">#REF!</definedName>
    <definedName name="titoli" localSheetId="19">#REF!</definedName>
    <definedName name="titoli" localSheetId="18">#REF!</definedName>
    <definedName name="titoli" localSheetId="1">#REF!</definedName>
    <definedName name="titoli" localSheetId="2">#REF!</definedName>
    <definedName name="titoli" localSheetId="3">#REF!</definedName>
    <definedName name="titoli" localSheetId="11">#REF!</definedName>
    <definedName name="titoli">#REF!</definedName>
    <definedName name="TITOLO" localSheetId="4">#REF!</definedName>
    <definedName name="TITOLO" localSheetId="5">#REF!</definedName>
    <definedName name="TITOLO" localSheetId="6">#REF!</definedName>
    <definedName name="TITOLO" localSheetId="7">#REF!</definedName>
    <definedName name="TITOLO" localSheetId="8">#REF!</definedName>
    <definedName name="TITOLO" localSheetId="9">#REF!</definedName>
    <definedName name="TITOLO" localSheetId="10">#REF!</definedName>
    <definedName name="TITOLO" localSheetId="16">#REF!</definedName>
    <definedName name="TITOLO" localSheetId="17">#REF!</definedName>
    <definedName name="TITOLO" localSheetId="13">#REF!</definedName>
    <definedName name="TITOLO" localSheetId="14">#REF!</definedName>
    <definedName name="TITOLO" localSheetId="15">#REF!</definedName>
    <definedName name="TITOLO" localSheetId="12">#REF!</definedName>
    <definedName name="TITOLO" localSheetId="19">#REF!</definedName>
    <definedName name="TITOLO" localSheetId="18">#REF!</definedName>
    <definedName name="TITOLO" localSheetId="1">#REF!</definedName>
    <definedName name="TITOLO" localSheetId="2">#REF!</definedName>
    <definedName name="TITOLO" localSheetId="3">#REF!</definedName>
    <definedName name="TITOLO" localSheetId="11">#REF!</definedName>
    <definedName name="TITOLO">#REF!</definedName>
    <definedName name="topo" localSheetId="4">#REF!</definedName>
    <definedName name="topo" localSheetId="5">#REF!</definedName>
    <definedName name="topo" localSheetId="6">#REF!</definedName>
    <definedName name="topo" localSheetId="7">#REF!</definedName>
    <definedName name="topo" localSheetId="8">#REF!</definedName>
    <definedName name="topo" localSheetId="9">#REF!</definedName>
    <definedName name="topo" localSheetId="10">#REF!</definedName>
    <definedName name="topo" localSheetId="16">#REF!</definedName>
    <definedName name="topo" localSheetId="17">#REF!</definedName>
    <definedName name="topo" localSheetId="13">#REF!</definedName>
    <definedName name="topo" localSheetId="14">#REF!</definedName>
    <definedName name="topo" localSheetId="15">#REF!</definedName>
    <definedName name="topo" localSheetId="12">#REF!</definedName>
    <definedName name="topo" localSheetId="19">#REF!</definedName>
    <definedName name="topo" localSheetId="18">#REF!</definedName>
    <definedName name="topo" localSheetId="1">#REF!</definedName>
    <definedName name="topo" localSheetId="2">#REF!</definedName>
    <definedName name="topo" localSheetId="3">#REF!</definedName>
    <definedName name="topo" localSheetId="11">#REF!</definedName>
    <definedName name="topo">#REF!</definedName>
    <definedName name="TOTAL" localSheetId="4">#REF!</definedName>
    <definedName name="TOTAL" localSheetId="5">#REF!</definedName>
    <definedName name="TOTAL" localSheetId="6">#REF!</definedName>
    <definedName name="TOTAL" localSheetId="7">#REF!</definedName>
    <definedName name="TOTAL" localSheetId="8">#REF!</definedName>
    <definedName name="TOTAL" localSheetId="9">#REF!</definedName>
    <definedName name="TOTAL" localSheetId="10">#REF!</definedName>
    <definedName name="TOTAL" localSheetId="16">#REF!</definedName>
    <definedName name="TOTAL" localSheetId="17">#REF!</definedName>
    <definedName name="TOTAL" localSheetId="13">#REF!</definedName>
    <definedName name="TOTAL" localSheetId="14">#REF!</definedName>
    <definedName name="TOTAL" localSheetId="15">#REF!</definedName>
    <definedName name="TOTAL" localSheetId="12">#REF!</definedName>
    <definedName name="TOTAL" localSheetId="19">#REF!</definedName>
    <definedName name="TOTAL" localSheetId="18">#REF!</definedName>
    <definedName name="TOTAL" localSheetId="1">#REF!</definedName>
    <definedName name="TOTAL" localSheetId="2">#REF!</definedName>
    <definedName name="TOTAL" localSheetId="3">#REF!</definedName>
    <definedName name="TOTAL" localSheetId="11">#REF!</definedName>
    <definedName name="TOTAL">#REF!</definedName>
    <definedName name="totalarea">[54]Uno1242!$A1048575:$I498</definedName>
    <definedName name="totale_Brava___Bravo" localSheetId="4">#REF!</definedName>
    <definedName name="totale_Brava___Bravo" localSheetId="5">#REF!</definedName>
    <definedName name="totale_Brava___Bravo" localSheetId="6">#REF!</definedName>
    <definedName name="totale_Brava___Bravo" localSheetId="7">#REF!</definedName>
    <definedName name="totale_Brava___Bravo" localSheetId="8">#REF!</definedName>
    <definedName name="totale_Brava___Bravo" localSheetId="9">#REF!</definedName>
    <definedName name="totale_Brava___Bravo" localSheetId="10">#REF!</definedName>
    <definedName name="totale_Brava___Bravo" localSheetId="16">#REF!</definedName>
    <definedName name="totale_Brava___Bravo" localSheetId="17">#REF!</definedName>
    <definedName name="totale_Brava___Bravo" localSheetId="13">#REF!</definedName>
    <definedName name="totale_Brava___Bravo" localSheetId="14">#REF!</definedName>
    <definedName name="totale_Brava___Bravo" localSheetId="15">#REF!</definedName>
    <definedName name="totale_Brava___Bravo" localSheetId="12">#REF!</definedName>
    <definedName name="totale_Brava___Bravo" localSheetId="19">#REF!</definedName>
    <definedName name="totale_Brava___Bravo" localSheetId="18">#REF!</definedName>
    <definedName name="totale_Brava___Bravo" localSheetId="1">#REF!</definedName>
    <definedName name="totale_Brava___Bravo" localSheetId="2">#REF!</definedName>
    <definedName name="totale_Brava___Bravo" localSheetId="3">#REF!</definedName>
    <definedName name="totale_Brava___Bravo" localSheetId="11">#REF!</definedName>
    <definedName name="totale_Brava___Bravo">#REF!</definedName>
    <definedName name="totale_Marea" localSheetId="4">[42]MAREA!#REF!</definedName>
    <definedName name="totale_Marea" localSheetId="5">[42]MAREA!#REF!</definedName>
    <definedName name="totale_Marea" localSheetId="6">[42]MAREA!#REF!</definedName>
    <definedName name="totale_Marea" localSheetId="7">[42]MAREA!#REF!</definedName>
    <definedName name="totale_Marea" localSheetId="8">[42]MAREA!#REF!</definedName>
    <definedName name="totale_Marea" localSheetId="9">[42]MAREA!#REF!</definedName>
    <definedName name="totale_Marea" localSheetId="10">[42]MAREA!#REF!</definedName>
    <definedName name="totale_Marea" localSheetId="16">[42]MAREA!#REF!</definedName>
    <definedName name="totale_Marea" localSheetId="17">[42]MAREA!#REF!</definedName>
    <definedName name="totale_Marea" localSheetId="13">[42]MAREA!#REF!</definedName>
    <definedName name="totale_Marea" localSheetId="14">[42]MAREA!#REF!</definedName>
    <definedName name="totale_Marea" localSheetId="15">[42]MAREA!#REF!</definedName>
    <definedName name="totale_Marea" localSheetId="12">[42]MAREA!#REF!</definedName>
    <definedName name="totale_Marea" localSheetId="19">[42]MAREA!#REF!</definedName>
    <definedName name="totale_Marea" localSheetId="18">[42]MAREA!#REF!</definedName>
    <definedName name="totale_Marea" localSheetId="1">[42]MAREA!#REF!</definedName>
    <definedName name="totale_Marea" localSheetId="2">[42]MAREA!#REF!</definedName>
    <definedName name="totale_Marea" localSheetId="3">[42]MAREA!#REF!</definedName>
    <definedName name="totale_Marea" localSheetId="11">[42]MAREA!#REF!</definedName>
    <definedName name="totale_Marea">[42]MAREA!#REF!</definedName>
    <definedName name="totale_Marea_MY98" localSheetId="4">'[42]Marea MY'!#REF!</definedName>
    <definedName name="totale_Marea_MY98" localSheetId="5">'[42]Marea MY'!#REF!</definedName>
    <definedName name="totale_Marea_MY98" localSheetId="6">'[42]Marea MY'!#REF!</definedName>
    <definedName name="totale_Marea_MY98" localSheetId="7">'[42]Marea MY'!#REF!</definedName>
    <definedName name="totale_Marea_MY98" localSheetId="8">'[42]Marea MY'!#REF!</definedName>
    <definedName name="totale_Marea_MY98" localSheetId="9">'[42]Marea MY'!#REF!</definedName>
    <definedName name="totale_Marea_MY98" localSheetId="10">'[42]Marea MY'!#REF!</definedName>
    <definedName name="totale_Marea_MY98" localSheetId="16">'[42]Marea MY'!#REF!</definedName>
    <definedName name="totale_Marea_MY98" localSheetId="17">'[42]Marea MY'!#REF!</definedName>
    <definedName name="totale_Marea_MY98" localSheetId="13">'[42]Marea MY'!#REF!</definedName>
    <definedName name="totale_Marea_MY98" localSheetId="14">'[42]Marea MY'!#REF!</definedName>
    <definedName name="totale_Marea_MY98" localSheetId="15">'[42]Marea MY'!#REF!</definedName>
    <definedName name="totale_Marea_MY98" localSheetId="12">'[42]Marea MY'!#REF!</definedName>
    <definedName name="totale_Marea_MY98" localSheetId="19">'[42]Marea MY'!#REF!</definedName>
    <definedName name="totale_Marea_MY98" localSheetId="18">'[42]Marea MY'!#REF!</definedName>
    <definedName name="totale_Marea_MY98" localSheetId="1">'[42]Marea MY'!#REF!</definedName>
    <definedName name="totale_Marea_MY98" localSheetId="2">'[42]Marea MY'!#REF!</definedName>
    <definedName name="totale_Marea_MY98" localSheetId="3">'[42]Marea MY'!#REF!</definedName>
    <definedName name="totale_Marea_MY98" localSheetId="11">'[42]Marea MY'!#REF!</definedName>
    <definedName name="totale_Marea_MY98">'[42]Marea MY'!#REF!</definedName>
    <definedName name="Totale_Mercati">'[12]TOTALE MERCATI'!$A$1:$L$46</definedName>
    <definedName name="TOTALE1" localSheetId="4">#REF!</definedName>
    <definedName name="TOTALE1" localSheetId="5">#REF!</definedName>
    <definedName name="TOTALE1" localSheetId="6">#REF!</definedName>
    <definedName name="TOTALE1" localSheetId="7">#REF!</definedName>
    <definedName name="TOTALE1" localSheetId="8">#REF!</definedName>
    <definedName name="TOTALE1" localSheetId="9">#REF!</definedName>
    <definedName name="TOTALE1" localSheetId="10">#REF!</definedName>
    <definedName name="TOTALE1" localSheetId="16">#REF!</definedName>
    <definedName name="TOTALE1" localSheetId="17">#REF!</definedName>
    <definedName name="TOTALE1" localSheetId="13">#REF!</definedName>
    <definedName name="TOTALE1" localSheetId="14">#REF!</definedName>
    <definedName name="TOTALE1" localSheetId="15">#REF!</definedName>
    <definedName name="TOTALE1" localSheetId="12">#REF!</definedName>
    <definedName name="TOTALE1" localSheetId="19">#REF!</definedName>
    <definedName name="TOTALE1" localSheetId="18">#REF!</definedName>
    <definedName name="TOTALE1" localSheetId="1">#REF!</definedName>
    <definedName name="TOTALE1" localSheetId="2">#REF!</definedName>
    <definedName name="TOTALE1" localSheetId="3">#REF!</definedName>
    <definedName name="TOTALE1" localSheetId="11">#REF!</definedName>
    <definedName name="TOTALE1">#REF!</definedName>
    <definedName name="TOTALE2" localSheetId="4">#REF!</definedName>
    <definedName name="TOTALE2" localSheetId="5">#REF!</definedName>
    <definedName name="TOTALE2" localSheetId="6">#REF!</definedName>
    <definedName name="TOTALE2" localSheetId="7">#REF!</definedName>
    <definedName name="TOTALE2" localSheetId="8">#REF!</definedName>
    <definedName name="TOTALE2" localSheetId="9">#REF!</definedName>
    <definedName name="TOTALE2" localSheetId="10">#REF!</definedName>
    <definedName name="TOTALE2" localSheetId="16">#REF!</definedName>
    <definedName name="TOTALE2" localSheetId="17">#REF!</definedName>
    <definedName name="TOTALE2" localSheetId="13">#REF!</definedName>
    <definedName name="TOTALE2" localSheetId="14">#REF!</definedName>
    <definedName name="TOTALE2" localSheetId="15">#REF!</definedName>
    <definedName name="TOTALE2" localSheetId="12">#REF!</definedName>
    <definedName name="TOTALE2" localSheetId="19">#REF!</definedName>
    <definedName name="TOTALE2" localSheetId="18">#REF!</definedName>
    <definedName name="TOTALE2" localSheetId="1">#REF!</definedName>
    <definedName name="TOTALE2" localSheetId="2">#REF!</definedName>
    <definedName name="TOTALE2" localSheetId="3">#REF!</definedName>
    <definedName name="TOTALE2" localSheetId="11">#REF!</definedName>
    <definedName name="TOTALE2">#REF!</definedName>
    <definedName name="totale3" localSheetId="4">'[55]9124'!#REF!</definedName>
    <definedName name="totale3" localSheetId="5">'[55]9124'!#REF!</definedName>
    <definedName name="totale3" localSheetId="6">'[55]9124'!#REF!</definedName>
    <definedName name="totale3" localSheetId="7">'[55]9124'!#REF!</definedName>
    <definedName name="totale3" localSheetId="8">'[55]9124'!#REF!</definedName>
    <definedName name="totale3" localSheetId="9">'[55]9124'!#REF!</definedName>
    <definedName name="totale3" localSheetId="10">'[55]9124'!#REF!</definedName>
    <definedName name="totale3" localSheetId="16">'[55]9124'!#REF!</definedName>
    <definedName name="totale3" localSheetId="17">'[55]9124'!#REF!</definedName>
    <definedName name="totale3" localSheetId="13">'[55]9124'!#REF!</definedName>
    <definedName name="totale3" localSheetId="14">'[55]9124'!#REF!</definedName>
    <definedName name="totale3" localSheetId="15">'[55]9124'!#REF!</definedName>
    <definedName name="totale3" localSheetId="12">'[55]9124'!#REF!</definedName>
    <definedName name="totale3" localSheetId="19">'[55]9124'!#REF!</definedName>
    <definedName name="totale3" localSheetId="18">'[55]9124'!#REF!</definedName>
    <definedName name="totale3" localSheetId="1">'[55]9124'!#REF!</definedName>
    <definedName name="totale3" localSheetId="2">'[55]9124'!#REF!</definedName>
    <definedName name="totale3" localSheetId="3">'[55]9124'!#REF!</definedName>
    <definedName name="totale3" localSheetId="11">'[55]9124'!#REF!</definedName>
    <definedName name="totale3">'[55]9124'!#REF!</definedName>
    <definedName name="TR" localSheetId="4">#REF!</definedName>
    <definedName name="TR" localSheetId="5">#REF!</definedName>
    <definedName name="TR" localSheetId="6">#REF!</definedName>
    <definedName name="TR" localSheetId="7">#REF!</definedName>
    <definedName name="TR" localSheetId="8">#REF!</definedName>
    <definedName name="TR" localSheetId="9">#REF!</definedName>
    <definedName name="TR" localSheetId="10">#REF!</definedName>
    <definedName name="TR" localSheetId="16">#REF!</definedName>
    <definedName name="TR" localSheetId="17">#REF!</definedName>
    <definedName name="TR" localSheetId="13">#REF!</definedName>
    <definedName name="TR" localSheetId="14">#REF!</definedName>
    <definedName name="TR" localSheetId="15">#REF!</definedName>
    <definedName name="TR" localSheetId="12">#REF!</definedName>
    <definedName name="TR" localSheetId="19">#REF!</definedName>
    <definedName name="TR" localSheetId="18">#REF!</definedName>
    <definedName name="TR" localSheetId="1">#REF!</definedName>
    <definedName name="TR" localSheetId="2">#REF!</definedName>
    <definedName name="TR" localSheetId="3">#REF!</definedName>
    <definedName name="TR" localSheetId="11">#REF!</definedName>
    <definedName name="TR">#REF!</definedName>
    <definedName name="TRA" localSheetId="4">#REF!</definedName>
    <definedName name="TRA" localSheetId="5">#REF!</definedName>
    <definedName name="TRA" localSheetId="6">#REF!</definedName>
    <definedName name="TRA" localSheetId="7">#REF!</definedName>
    <definedName name="TRA" localSheetId="8">#REF!</definedName>
    <definedName name="TRA" localSheetId="9">#REF!</definedName>
    <definedName name="TRA" localSheetId="10">#REF!</definedName>
    <definedName name="TRA" localSheetId="16">#REF!</definedName>
    <definedName name="TRA" localSheetId="17">#REF!</definedName>
    <definedName name="TRA" localSheetId="13">#REF!</definedName>
    <definedName name="TRA" localSheetId="14">#REF!</definedName>
    <definedName name="TRA" localSheetId="15">#REF!</definedName>
    <definedName name="TRA" localSheetId="12">#REF!</definedName>
    <definedName name="TRA" localSheetId="19">#REF!</definedName>
    <definedName name="TRA" localSheetId="18">#REF!</definedName>
    <definedName name="TRA" localSheetId="1">#REF!</definedName>
    <definedName name="TRA" localSheetId="2">#REF!</definedName>
    <definedName name="TRA" localSheetId="3">#REF!</definedName>
    <definedName name="TRA" localSheetId="11">#REF!</definedName>
    <definedName name="TRA">#REF!</definedName>
    <definedName name="Trans_CKDCost" localSheetId="4">#REF!</definedName>
    <definedName name="Trans_CKDCost" localSheetId="5">#REF!</definedName>
    <definedName name="Trans_CKDCost" localSheetId="6">#REF!</definedName>
    <definedName name="Trans_CKDCost" localSheetId="7">#REF!</definedName>
    <definedName name="Trans_CKDCost" localSheetId="8">#REF!</definedName>
    <definedName name="Trans_CKDCost" localSheetId="9">#REF!</definedName>
    <definedName name="Trans_CKDCost" localSheetId="10">#REF!</definedName>
    <definedName name="Trans_CKDCost" localSheetId="16">#REF!</definedName>
    <definedName name="Trans_CKDCost" localSheetId="17">#REF!</definedName>
    <definedName name="Trans_CKDCost" localSheetId="13">#REF!</definedName>
    <definedName name="Trans_CKDCost" localSheetId="14">#REF!</definedName>
    <definedName name="Trans_CKDCost" localSheetId="15">#REF!</definedName>
    <definedName name="Trans_CKDCost" localSheetId="12">#REF!</definedName>
    <definedName name="Trans_CKDCost" localSheetId="19">#REF!</definedName>
    <definedName name="Trans_CKDCost" localSheetId="18">#REF!</definedName>
    <definedName name="Trans_CKDCost" localSheetId="1">#REF!</definedName>
    <definedName name="Trans_CKDCost" localSheetId="2">#REF!</definedName>
    <definedName name="Trans_CKDCost" localSheetId="3">#REF!</definedName>
    <definedName name="Trans_CKDCost" localSheetId="11">#REF!</definedName>
    <definedName name="Trans_CKDCost">#REF!</definedName>
    <definedName name="Trans_CKDCost_BigFourAvg" localSheetId="4">'[14]Allied Profits'!#REF!</definedName>
    <definedName name="Trans_CKDCost_BigFourAvg" localSheetId="5">'[14]Allied Profits'!#REF!</definedName>
    <definedName name="Trans_CKDCost_BigFourAvg" localSheetId="6">'[14]Allied Profits'!#REF!</definedName>
    <definedName name="Trans_CKDCost_BigFourAvg" localSheetId="7">'[14]Allied Profits'!#REF!</definedName>
    <definedName name="Trans_CKDCost_BigFourAvg" localSheetId="8">'[14]Allied Profits'!#REF!</definedName>
    <definedName name="Trans_CKDCost_BigFourAvg" localSheetId="9">'[14]Allied Profits'!#REF!</definedName>
    <definedName name="Trans_CKDCost_BigFourAvg" localSheetId="10">'[14]Allied Profits'!#REF!</definedName>
    <definedName name="Trans_CKDCost_BigFourAvg" localSheetId="16">'[14]Allied Profits'!#REF!</definedName>
    <definedName name="Trans_CKDCost_BigFourAvg" localSheetId="17">'[14]Allied Profits'!#REF!</definedName>
    <definedName name="Trans_CKDCost_BigFourAvg" localSheetId="13">'[14]Allied Profits'!#REF!</definedName>
    <definedName name="Trans_CKDCost_BigFourAvg" localSheetId="14">'[14]Allied Profits'!#REF!</definedName>
    <definedName name="Trans_CKDCost_BigFourAvg" localSheetId="15">'[14]Allied Profits'!#REF!</definedName>
    <definedName name="Trans_CKDCost_BigFourAvg" localSheetId="12">'[14]Allied Profits'!#REF!</definedName>
    <definedName name="Trans_CKDCost_BigFourAvg" localSheetId="19">'[14]Allied Profits'!#REF!</definedName>
    <definedName name="Trans_CKDCost_BigFourAvg" localSheetId="18">'[14]Allied Profits'!#REF!</definedName>
    <definedName name="Trans_CKDCost_BigFourAvg" localSheetId="1">'[14]Allied Profits'!#REF!</definedName>
    <definedName name="Trans_CKDCost_BigFourAvg" localSheetId="2">'[14]Allied Profits'!#REF!</definedName>
    <definedName name="Trans_CKDCost_BigFourAvg" localSheetId="3">'[14]Allied Profits'!#REF!</definedName>
    <definedName name="Trans_CKDCost_BigFourAvg" localSheetId="11">'[14]Allied Profits'!#REF!</definedName>
    <definedName name="Trans_CKDCost_BigFourAvg">'[14]Allied Profits'!#REF!</definedName>
    <definedName name="Trans_Man_Cost_BigFiveAvg" localSheetId="4">'[14]Allied Profits'!#REF!</definedName>
    <definedName name="Trans_Man_Cost_BigFiveAvg" localSheetId="5">'[14]Allied Profits'!#REF!</definedName>
    <definedName name="Trans_Man_Cost_BigFiveAvg" localSheetId="6">'[14]Allied Profits'!#REF!</definedName>
    <definedName name="Trans_Man_Cost_BigFiveAvg" localSheetId="7">'[14]Allied Profits'!#REF!</definedName>
    <definedName name="Trans_Man_Cost_BigFiveAvg" localSheetId="8">'[14]Allied Profits'!#REF!</definedName>
    <definedName name="Trans_Man_Cost_BigFiveAvg" localSheetId="9">'[14]Allied Profits'!#REF!</definedName>
    <definedName name="Trans_Man_Cost_BigFiveAvg" localSheetId="10">'[14]Allied Profits'!#REF!</definedName>
    <definedName name="Trans_Man_Cost_BigFiveAvg" localSheetId="16">'[14]Allied Profits'!#REF!</definedName>
    <definedName name="Trans_Man_Cost_BigFiveAvg" localSheetId="17">'[14]Allied Profits'!#REF!</definedName>
    <definedName name="Trans_Man_Cost_BigFiveAvg" localSheetId="13">'[14]Allied Profits'!#REF!</definedName>
    <definedName name="Trans_Man_Cost_BigFiveAvg" localSheetId="14">'[14]Allied Profits'!#REF!</definedName>
    <definedName name="Trans_Man_Cost_BigFiveAvg" localSheetId="15">'[14]Allied Profits'!#REF!</definedName>
    <definedName name="Trans_Man_Cost_BigFiveAvg" localSheetId="12">'[14]Allied Profits'!#REF!</definedName>
    <definedName name="Trans_Man_Cost_BigFiveAvg" localSheetId="19">'[14]Allied Profits'!#REF!</definedName>
    <definedName name="Trans_Man_Cost_BigFiveAvg" localSheetId="18">'[14]Allied Profits'!#REF!</definedName>
    <definedName name="Trans_Man_Cost_BigFiveAvg" localSheetId="1">'[14]Allied Profits'!#REF!</definedName>
    <definedName name="Trans_Man_Cost_BigFiveAvg" localSheetId="2">'[14]Allied Profits'!#REF!</definedName>
    <definedName name="Trans_Man_Cost_BigFiveAvg" localSheetId="3">'[14]Allied Profits'!#REF!</definedName>
    <definedName name="Trans_Man_Cost_BigFiveAvg" localSheetId="11">'[14]Allied Profits'!#REF!</definedName>
    <definedName name="Trans_Man_Cost_BigFiveAvg">'[14]Allied Profits'!#REF!</definedName>
    <definedName name="Trans_Man_Cost_BigFourAvg" localSheetId="4">'[14]Allied Profits'!#REF!</definedName>
    <definedName name="Trans_Man_Cost_BigFourAvg" localSheetId="5">'[14]Allied Profits'!#REF!</definedName>
    <definedName name="Trans_Man_Cost_BigFourAvg" localSheetId="6">'[14]Allied Profits'!#REF!</definedName>
    <definedName name="Trans_Man_Cost_BigFourAvg" localSheetId="7">'[14]Allied Profits'!#REF!</definedName>
    <definedName name="Trans_Man_Cost_BigFourAvg" localSheetId="8">'[14]Allied Profits'!#REF!</definedName>
    <definedName name="Trans_Man_Cost_BigFourAvg" localSheetId="9">'[14]Allied Profits'!#REF!</definedName>
    <definedName name="Trans_Man_Cost_BigFourAvg" localSheetId="10">'[14]Allied Profits'!#REF!</definedName>
    <definedName name="Trans_Man_Cost_BigFourAvg" localSheetId="16">'[14]Allied Profits'!#REF!</definedName>
    <definedName name="Trans_Man_Cost_BigFourAvg" localSheetId="17">'[14]Allied Profits'!#REF!</definedName>
    <definedName name="Trans_Man_Cost_BigFourAvg" localSheetId="13">'[14]Allied Profits'!#REF!</definedName>
    <definedName name="Trans_Man_Cost_BigFourAvg" localSheetId="14">'[14]Allied Profits'!#REF!</definedName>
    <definedName name="Trans_Man_Cost_BigFourAvg" localSheetId="15">'[14]Allied Profits'!#REF!</definedName>
    <definedName name="Trans_Man_Cost_BigFourAvg" localSheetId="12">'[14]Allied Profits'!#REF!</definedName>
    <definedName name="Trans_Man_Cost_BigFourAvg" localSheetId="19">'[14]Allied Profits'!#REF!</definedName>
    <definedName name="Trans_Man_Cost_BigFourAvg" localSheetId="18">'[14]Allied Profits'!#REF!</definedName>
    <definedName name="Trans_Man_Cost_BigFourAvg" localSheetId="1">'[14]Allied Profits'!#REF!</definedName>
    <definedName name="Trans_Man_Cost_BigFourAvg" localSheetId="2">'[14]Allied Profits'!#REF!</definedName>
    <definedName name="Trans_Man_Cost_BigFourAvg" localSheetId="3">'[14]Allied Profits'!#REF!</definedName>
    <definedName name="Trans_Man_Cost_BigFourAvg" localSheetId="11">'[14]Allied Profits'!#REF!</definedName>
    <definedName name="Trans_Man_Cost_BigFourAvg">'[14]Allied Profits'!#REF!</definedName>
    <definedName name="TRE" localSheetId="4">#REF!</definedName>
    <definedName name="TRE" localSheetId="5">#REF!</definedName>
    <definedName name="TRE" localSheetId="6">#REF!</definedName>
    <definedName name="TRE" localSheetId="7">#REF!</definedName>
    <definedName name="TRE" localSheetId="8">#REF!</definedName>
    <definedName name="TRE" localSheetId="9">#REF!</definedName>
    <definedName name="TRE" localSheetId="10">#REF!</definedName>
    <definedName name="TRE" localSheetId="16">#REF!</definedName>
    <definedName name="TRE" localSheetId="17">#REF!</definedName>
    <definedName name="TRE" localSheetId="13">#REF!</definedName>
    <definedName name="TRE" localSheetId="14">#REF!</definedName>
    <definedName name="TRE" localSheetId="15">#REF!</definedName>
    <definedName name="TRE" localSheetId="12">#REF!</definedName>
    <definedName name="TRE" localSheetId="19">#REF!</definedName>
    <definedName name="TRE" localSheetId="18">#REF!</definedName>
    <definedName name="TRE" localSheetId="1">#REF!</definedName>
    <definedName name="TRE" localSheetId="2">#REF!</definedName>
    <definedName name="TRE" localSheetId="3">#REF!</definedName>
    <definedName name="TRE" localSheetId="11">#REF!</definedName>
    <definedName name="TRE">#REF!</definedName>
    <definedName name="Trend0" localSheetId="4">#REF!</definedName>
    <definedName name="Trend0" localSheetId="5">#REF!</definedName>
    <definedName name="Trend0" localSheetId="6">#REF!</definedName>
    <definedName name="Trend0" localSheetId="7">#REF!</definedName>
    <definedName name="Trend0" localSheetId="8">#REF!</definedName>
    <definedName name="Trend0" localSheetId="9">#REF!</definedName>
    <definedName name="Trend0" localSheetId="10">#REF!</definedName>
    <definedName name="Trend0" localSheetId="16">#REF!</definedName>
    <definedName name="Trend0" localSheetId="17">#REF!</definedName>
    <definedName name="Trend0" localSheetId="13">#REF!</definedName>
    <definedName name="Trend0" localSheetId="14">#REF!</definedName>
    <definedName name="Trend0" localSheetId="15">#REF!</definedName>
    <definedName name="Trend0" localSheetId="12">#REF!</definedName>
    <definedName name="Trend0" localSheetId="19">#REF!</definedName>
    <definedName name="Trend0" localSheetId="18">#REF!</definedName>
    <definedName name="Trend0" localSheetId="1">#REF!</definedName>
    <definedName name="Trend0" localSheetId="2">#REF!</definedName>
    <definedName name="Trend0" localSheetId="3">#REF!</definedName>
    <definedName name="Trend0" localSheetId="11">#REF!</definedName>
    <definedName name="Trend0">#REF!</definedName>
    <definedName name="TRIM">[30]Copertina!$C$19:$C$22</definedName>
    <definedName name="trimestrale" localSheetId="4">#REF!</definedName>
    <definedName name="trimestrale" localSheetId="5">#REF!</definedName>
    <definedName name="trimestrale" localSheetId="6">#REF!</definedName>
    <definedName name="trimestrale" localSheetId="7">#REF!</definedName>
    <definedName name="trimestrale" localSheetId="8">#REF!</definedName>
    <definedName name="trimestrale" localSheetId="9">#REF!</definedName>
    <definedName name="trimestrale" localSheetId="10">#REF!</definedName>
    <definedName name="trimestrale" localSheetId="16">#REF!</definedName>
    <definedName name="trimestrale" localSheetId="17">#REF!</definedName>
    <definedName name="trimestrale" localSheetId="13">#REF!</definedName>
    <definedName name="trimestrale" localSheetId="14">#REF!</definedName>
    <definedName name="trimestrale" localSheetId="15">#REF!</definedName>
    <definedName name="trimestrale" localSheetId="12">#REF!</definedName>
    <definedName name="trimestrale" localSheetId="19">#REF!</definedName>
    <definedName name="trimestrale" localSheetId="18">#REF!</definedName>
    <definedName name="trimestrale" localSheetId="1">#REF!</definedName>
    <definedName name="trimestrale" localSheetId="2">#REF!</definedName>
    <definedName name="trimestrale" localSheetId="3">#REF!</definedName>
    <definedName name="trimestrale" localSheetId="11">#REF!</definedName>
    <definedName name="trimestrale">#REF!</definedName>
    <definedName name="TRM" localSheetId="4">#REF!</definedName>
    <definedName name="TRM" localSheetId="5">#REF!</definedName>
    <definedName name="TRM" localSheetId="6">#REF!</definedName>
    <definedName name="TRM" localSheetId="7">#REF!</definedName>
    <definedName name="TRM" localSheetId="8">#REF!</definedName>
    <definedName name="TRM" localSheetId="9">#REF!</definedName>
    <definedName name="TRM" localSheetId="10">#REF!</definedName>
    <definedName name="TRM" localSheetId="16">#REF!</definedName>
    <definedName name="TRM" localSheetId="17">#REF!</definedName>
    <definedName name="TRM" localSheetId="13">#REF!</definedName>
    <definedName name="TRM" localSheetId="14">#REF!</definedName>
    <definedName name="TRM" localSheetId="15">#REF!</definedName>
    <definedName name="TRM" localSheetId="12">#REF!</definedName>
    <definedName name="TRM" localSheetId="19">#REF!</definedName>
    <definedName name="TRM" localSheetId="18">#REF!</definedName>
    <definedName name="TRM" localSheetId="1">#REF!</definedName>
    <definedName name="TRM" localSheetId="2">#REF!</definedName>
    <definedName name="TRM" localSheetId="3">#REF!</definedName>
    <definedName name="TRM" localSheetId="11">#REF!</definedName>
    <definedName name="TRM">#REF!</definedName>
    <definedName name="tt" localSheetId="4">#REF!</definedName>
    <definedName name="tt" localSheetId="5">#REF!</definedName>
    <definedName name="tt" localSheetId="6">#REF!</definedName>
    <definedName name="tt" localSheetId="7">#REF!</definedName>
    <definedName name="tt" localSheetId="8">#REF!</definedName>
    <definedName name="tt" localSheetId="9">#REF!</definedName>
    <definedName name="tt" localSheetId="10">#REF!</definedName>
    <definedName name="tt" localSheetId="16">#REF!</definedName>
    <definedName name="tt" localSheetId="17">#REF!</definedName>
    <definedName name="tt" localSheetId="13">#REF!</definedName>
    <definedName name="tt" localSheetId="14">#REF!</definedName>
    <definedName name="tt" localSheetId="15">#REF!</definedName>
    <definedName name="tt" localSheetId="12">#REF!</definedName>
    <definedName name="tt" localSheetId="19">#REF!</definedName>
    <definedName name="tt" localSheetId="18">#REF!</definedName>
    <definedName name="tt" localSheetId="1">#REF!</definedName>
    <definedName name="tt" localSheetId="2">#REF!</definedName>
    <definedName name="tt" localSheetId="3">#REF!</definedName>
    <definedName name="tt" localSheetId="11">#REF!</definedName>
    <definedName name="tt">#REF!</definedName>
    <definedName name="TT_ID_01">[17]Punto!$AG$356</definedName>
    <definedName name="TT_ID_02">[17]Punto!$AH$356</definedName>
    <definedName name="TT_ID_03">[17]Punto!$AI$356</definedName>
    <definedName name="TT_ID_04">[17]Punto!$AJ$356</definedName>
    <definedName name="TT_ID_05">[17]Punto!$AK$356</definedName>
    <definedName name="TT_ID_06">[17]Punto!$AL$356</definedName>
    <definedName name="TT_ID_07">[17]Punto!$AM$356</definedName>
    <definedName name="TT1600_1" localSheetId="4">#REF!</definedName>
    <definedName name="TT1600_1" localSheetId="5">#REF!</definedName>
    <definedName name="TT1600_1" localSheetId="6">#REF!</definedName>
    <definedName name="TT1600_1" localSheetId="7">#REF!</definedName>
    <definedName name="TT1600_1" localSheetId="8">#REF!</definedName>
    <definedName name="TT1600_1" localSheetId="9">#REF!</definedName>
    <definedName name="TT1600_1" localSheetId="10">#REF!</definedName>
    <definedName name="TT1600_1" localSheetId="16">#REF!</definedName>
    <definedName name="TT1600_1" localSheetId="17">#REF!</definedName>
    <definedName name="TT1600_1" localSheetId="13">#REF!</definedName>
    <definedName name="TT1600_1" localSheetId="14">#REF!</definedName>
    <definedName name="TT1600_1" localSheetId="15">#REF!</definedName>
    <definedName name="TT1600_1" localSheetId="12">#REF!</definedName>
    <definedName name="TT1600_1" localSheetId="19">#REF!</definedName>
    <definedName name="TT1600_1" localSheetId="18">#REF!</definedName>
    <definedName name="TT1600_1" localSheetId="1">#REF!</definedName>
    <definedName name="TT1600_1" localSheetId="2">#REF!</definedName>
    <definedName name="TT1600_1" localSheetId="3">#REF!</definedName>
    <definedName name="TT1600_1" localSheetId="11">#REF!</definedName>
    <definedName name="TT1600_1">#REF!</definedName>
    <definedName name="TT1600_2" localSheetId="4">#REF!</definedName>
    <definedName name="TT1600_2" localSheetId="5">#REF!</definedName>
    <definedName name="TT1600_2" localSheetId="6">#REF!</definedName>
    <definedName name="TT1600_2" localSheetId="7">#REF!</definedName>
    <definedName name="TT1600_2" localSheetId="8">#REF!</definedName>
    <definedName name="TT1600_2" localSheetId="9">#REF!</definedName>
    <definedName name="TT1600_2" localSheetId="10">#REF!</definedName>
    <definedName name="TT1600_2" localSheetId="16">#REF!</definedName>
    <definedName name="TT1600_2" localSheetId="17">#REF!</definedName>
    <definedName name="TT1600_2" localSheetId="13">#REF!</definedName>
    <definedName name="TT1600_2" localSheetId="14">#REF!</definedName>
    <definedName name="TT1600_2" localSheetId="15">#REF!</definedName>
    <definedName name="TT1600_2" localSheetId="12">#REF!</definedName>
    <definedName name="TT1600_2" localSheetId="19">#REF!</definedName>
    <definedName name="TT1600_2" localSheetId="18">#REF!</definedName>
    <definedName name="TT1600_2" localSheetId="1">#REF!</definedName>
    <definedName name="TT1600_2" localSheetId="2">#REF!</definedName>
    <definedName name="TT1600_2" localSheetId="3">#REF!</definedName>
    <definedName name="TT1600_2" localSheetId="11">#REF!</definedName>
    <definedName name="TT1600_2">#REF!</definedName>
    <definedName name="TTESCID_01">[17]Punto!$AG$360</definedName>
    <definedName name="TTESCID_02">[17]Punto!$AH$360</definedName>
    <definedName name="TTESCID_03">[17]Punto!$AI$360</definedName>
    <definedName name="TTESCID_04">[17]Punto!$AJ$360</definedName>
    <definedName name="TTESCID_05">[17]Punto!$AK$360</definedName>
    <definedName name="TTESCID_06">[17]Punto!$AL$360</definedName>
    <definedName name="TTESCID_07">[17]Punto!$AM$360</definedName>
    <definedName name="TUTTO">#N/A</definedName>
    <definedName name="TYCHY1" localSheetId="4">#REF!</definedName>
    <definedName name="TYCHY1" localSheetId="5">#REF!</definedName>
    <definedName name="TYCHY1" localSheetId="6">#REF!</definedName>
    <definedName name="TYCHY1" localSheetId="7">#REF!</definedName>
    <definedName name="TYCHY1" localSheetId="8">#REF!</definedName>
    <definedName name="TYCHY1" localSheetId="9">#REF!</definedName>
    <definedName name="TYCHY1" localSheetId="10">#REF!</definedName>
    <definedName name="TYCHY1" localSheetId="16">#REF!</definedName>
    <definedName name="TYCHY1" localSheetId="17">#REF!</definedName>
    <definedName name="TYCHY1" localSheetId="13">#REF!</definedName>
    <definedName name="TYCHY1" localSheetId="14">#REF!</definedName>
    <definedName name="TYCHY1" localSheetId="15">#REF!</definedName>
    <definedName name="TYCHY1" localSheetId="12">#REF!</definedName>
    <definedName name="TYCHY1" localSheetId="19">#REF!</definedName>
    <definedName name="TYCHY1" localSheetId="18">#REF!</definedName>
    <definedName name="TYCHY1" localSheetId="1">#REF!</definedName>
    <definedName name="TYCHY1" localSheetId="2">#REF!</definedName>
    <definedName name="TYCHY1" localSheetId="3">#REF!</definedName>
    <definedName name="TYCHY1" localSheetId="11">#REF!</definedName>
    <definedName name="TYCHY1">#REF!</definedName>
    <definedName name="TYCHY2" localSheetId="4">#REF!</definedName>
    <definedName name="TYCHY2" localSheetId="5">#REF!</definedName>
    <definedName name="TYCHY2" localSheetId="6">#REF!</definedName>
    <definedName name="TYCHY2" localSheetId="7">#REF!</definedName>
    <definedName name="TYCHY2" localSheetId="8">#REF!</definedName>
    <definedName name="TYCHY2" localSheetId="9">#REF!</definedName>
    <definedName name="TYCHY2" localSheetId="10">#REF!</definedName>
    <definedName name="TYCHY2" localSheetId="16">#REF!</definedName>
    <definedName name="TYCHY2" localSheetId="17">#REF!</definedName>
    <definedName name="TYCHY2" localSheetId="13">#REF!</definedName>
    <definedName name="TYCHY2" localSheetId="14">#REF!</definedName>
    <definedName name="TYCHY2" localSheetId="15">#REF!</definedName>
    <definedName name="TYCHY2" localSheetId="12">#REF!</definedName>
    <definedName name="TYCHY2" localSheetId="19">#REF!</definedName>
    <definedName name="TYCHY2" localSheetId="18">#REF!</definedName>
    <definedName name="TYCHY2" localSheetId="1">#REF!</definedName>
    <definedName name="TYCHY2" localSheetId="2">#REF!</definedName>
    <definedName name="TYCHY2" localSheetId="3">#REF!</definedName>
    <definedName name="TYCHY2" localSheetId="11">#REF!</definedName>
    <definedName name="TYCHY2">#REF!</definedName>
    <definedName name="u" localSheetId="4">#REF!</definedName>
    <definedName name="u" localSheetId="5">#REF!</definedName>
    <definedName name="u" localSheetId="6">#REF!</definedName>
    <definedName name="u" localSheetId="7">#REF!</definedName>
    <definedName name="u" localSheetId="8">#REF!</definedName>
    <definedName name="u" localSheetId="9">#REF!</definedName>
    <definedName name="u" localSheetId="10">#REF!</definedName>
    <definedName name="u" localSheetId="16">#REF!</definedName>
    <definedName name="u" localSheetId="17">#REF!</definedName>
    <definedName name="u" localSheetId="13">#REF!</definedName>
    <definedName name="u" localSheetId="14">#REF!</definedName>
    <definedName name="u" localSheetId="15">#REF!</definedName>
    <definedName name="u" localSheetId="12">#REF!</definedName>
    <definedName name="u" localSheetId="19">#REF!</definedName>
    <definedName name="u" localSheetId="18">#REF!</definedName>
    <definedName name="u" localSheetId="1">#REF!</definedName>
    <definedName name="u" localSheetId="2">#REF!</definedName>
    <definedName name="u" localSheetId="3">#REF!</definedName>
    <definedName name="u" localSheetId="11">#REF!</definedName>
    <definedName name="u">#REF!</definedName>
    <definedName name="uid" localSheetId="4">#REF!</definedName>
    <definedName name="uid" localSheetId="5">#REF!</definedName>
    <definedName name="uid" localSheetId="6">#REF!</definedName>
    <definedName name="uid" localSheetId="7">#REF!</definedName>
    <definedName name="uid" localSheetId="8">#REF!</definedName>
    <definedName name="uid" localSheetId="9">#REF!</definedName>
    <definedName name="uid" localSheetId="10">#REF!</definedName>
    <definedName name="uid" localSheetId="16">#REF!</definedName>
    <definedName name="uid" localSheetId="17">#REF!</definedName>
    <definedName name="uid" localSheetId="13">#REF!</definedName>
    <definedName name="uid" localSheetId="14">#REF!</definedName>
    <definedName name="uid" localSheetId="15">#REF!</definedName>
    <definedName name="uid" localSheetId="12">#REF!</definedName>
    <definedName name="uid" localSheetId="19">#REF!</definedName>
    <definedName name="uid" localSheetId="18">#REF!</definedName>
    <definedName name="uid" localSheetId="1">#REF!</definedName>
    <definedName name="uid" localSheetId="2">#REF!</definedName>
    <definedName name="uid" localSheetId="3">#REF!</definedName>
    <definedName name="uid" localSheetId="11">#REF!</definedName>
    <definedName name="uid">#REF!</definedName>
    <definedName name="ujhjg" localSheetId="4" hidden="1">{#N/A,#N/A,FALSE,"Contr. Margin"}</definedName>
    <definedName name="ujhjg" localSheetId="5" hidden="1">{#N/A,#N/A,FALSE,"Contr. Margin"}</definedName>
    <definedName name="ujhjg" localSheetId="6" hidden="1">{#N/A,#N/A,FALSE,"Contr. Margin"}</definedName>
    <definedName name="ujhjg" localSheetId="7" hidden="1">{#N/A,#N/A,FALSE,"Contr. Margin"}</definedName>
    <definedName name="ujhjg" localSheetId="8" hidden="1">{#N/A,#N/A,FALSE,"Contr. Margin"}</definedName>
    <definedName name="ujhjg" localSheetId="9" hidden="1">{#N/A,#N/A,FALSE,"Contr. Margin"}</definedName>
    <definedName name="ujhjg" localSheetId="10" hidden="1">{#N/A,#N/A,FALSE,"Contr. Margin"}</definedName>
    <definedName name="ujhjg" localSheetId="16" hidden="1">{#N/A,#N/A,FALSE,"Contr. Margin"}</definedName>
    <definedName name="ujhjg" localSheetId="17" hidden="1">{#N/A,#N/A,FALSE,"Contr. Margin"}</definedName>
    <definedName name="ujhjg" localSheetId="13" hidden="1">{#N/A,#N/A,FALSE,"Contr. Margin"}</definedName>
    <definedName name="ujhjg" localSheetId="14" hidden="1">{#N/A,#N/A,FALSE,"Contr. Margin"}</definedName>
    <definedName name="ujhjg" localSheetId="15" hidden="1">{#N/A,#N/A,FALSE,"Contr. Margin"}</definedName>
    <definedName name="ujhjg" localSheetId="12" hidden="1">{#N/A,#N/A,FALSE,"Contr. Margin"}</definedName>
    <definedName name="ujhjg" localSheetId="19" hidden="1">{#N/A,#N/A,FALSE,"Contr. Margin"}</definedName>
    <definedName name="ujhjg" localSheetId="18" hidden="1">{#N/A,#N/A,FALSE,"Contr. Margin"}</definedName>
    <definedName name="ujhjg" localSheetId="1" hidden="1">{#N/A,#N/A,FALSE,"Contr. Margin"}</definedName>
    <definedName name="ujhjg" localSheetId="11" hidden="1">{#N/A,#N/A,FALSE,"Contr. Margin"}</definedName>
    <definedName name="ujhjg" hidden="1">{#N/A,#N/A,FALSE,"Contr. Margin"}</definedName>
    <definedName name="UK" localSheetId="4">#REF!</definedName>
    <definedName name="UK" localSheetId="5">#REF!</definedName>
    <definedName name="UK" localSheetId="6">#REF!</definedName>
    <definedName name="UK" localSheetId="7">#REF!</definedName>
    <definedName name="UK" localSheetId="8">#REF!</definedName>
    <definedName name="UK" localSheetId="9">#REF!</definedName>
    <definedName name="UK" localSheetId="10">#REF!</definedName>
    <definedName name="UK" localSheetId="16">#REF!</definedName>
    <definedName name="UK" localSheetId="17">#REF!</definedName>
    <definedName name="UK" localSheetId="13">#REF!</definedName>
    <definedName name="UK" localSheetId="14">#REF!</definedName>
    <definedName name="UK" localSheetId="15">#REF!</definedName>
    <definedName name="UK" localSheetId="12">#REF!</definedName>
    <definedName name="UK" localSheetId="19">#REF!</definedName>
    <definedName name="UK" localSheetId="18">#REF!</definedName>
    <definedName name="UK" localSheetId="1">#REF!</definedName>
    <definedName name="UK" localSheetId="2">#REF!</definedName>
    <definedName name="UK" localSheetId="3">#REF!</definedName>
    <definedName name="UK" localSheetId="11">#REF!</definedName>
    <definedName name="UK">#REF!</definedName>
    <definedName name="un" localSheetId="4">#REF!</definedName>
    <definedName name="un" localSheetId="5">#REF!</definedName>
    <definedName name="un" localSheetId="6">#REF!</definedName>
    <definedName name="un" localSheetId="7">#REF!</definedName>
    <definedName name="un" localSheetId="8">#REF!</definedName>
    <definedName name="un" localSheetId="9">#REF!</definedName>
    <definedName name="un" localSheetId="10">#REF!</definedName>
    <definedName name="un" localSheetId="16">#REF!</definedName>
    <definedName name="un" localSheetId="17">#REF!</definedName>
    <definedName name="un" localSheetId="13">#REF!</definedName>
    <definedName name="un" localSheetId="14">#REF!</definedName>
    <definedName name="un" localSheetId="15">#REF!</definedName>
    <definedName name="un" localSheetId="12">#REF!</definedName>
    <definedName name="un" localSheetId="19">#REF!</definedName>
    <definedName name="un" localSheetId="18">#REF!</definedName>
    <definedName name="un" localSheetId="1">#REF!</definedName>
    <definedName name="un" localSheetId="2">#REF!</definedName>
    <definedName name="un" localSheetId="3">#REF!</definedName>
    <definedName name="un" localSheetId="11">#REF!</definedName>
    <definedName name="un">#REF!</definedName>
    <definedName name="Unitee" localSheetId="4">#REF!</definedName>
    <definedName name="Unitee" localSheetId="5">#REF!</definedName>
    <definedName name="Unitee" localSheetId="6">#REF!</definedName>
    <definedName name="Unitee" localSheetId="7">#REF!</definedName>
    <definedName name="Unitee" localSheetId="8">#REF!</definedName>
    <definedName name="Unitee" localSheetId="9">#REF!</definedName>
    <definedName name="Unitee" localSheetId="10">#REF!</definedName>
    <definedName name="Unitee" localSheetId="16">#REF!</definedName>
    <definedName name="Unitee" localSheetId="17">#REF!</definedName>
    <definedName name="Unitee" localSheetId="13">#REF!</definedName>
    <definedName name="Unitee" localSheetId="14">#REF!</definedName>
    <definedName name="Unitee" localSheetId="15">#REF!</definedName>
    <definedName name="Unitee" localSheetId="12">#REF!</definedName>
    <definedName name="Unitee" localSheetId="19">#REF!</definedName>
    <definedName name="Unitee" localSheetId="18">#REF!</definedName>
    <definedName name="Unitee" localSheetId="1">#REF!</definedName>
    <definedName name="Unitee" localSheetId="2">#REF!</definedName>
    <definedName name="Unitee" localSheetId="3">#REF!</definedName>
    <definedName name="Unitee" localSheetId="11">#REF!</definedName>
    <definedName name="Unitee">#REF!</definedName>
    <definedName name="UNM" localSheetId="4">#REF!</definedName>
    <definedName name="UNM" localSheetId="5">#REF!</definedName>
    <definedName name="UNM" localSheetId="6">#REF!</definedName>
    <definedName name="UNM" localSheetId="7">#REF!</definedName>
    <definedName name="UNM" localSheetId="8">#REF!</definedName>
    <definedName name="UNM" localSheetId="9">#REF!</definedName>
    <definedName name="UNM" localSheetId="10">#REF!</definedName>
    <definedName name="UNM" localSheetId="16">#REF!</definedName>
    <definedName name="UNM" localSheetId="17">#REF!</definedName>
    <definedName name="UNM" localSheetId="13">#REF!</definedName>
    <definedName name="UNM" localSheetId="14">#REF!</definedName>
    <definedName name="UNM" localSheetId="15">#REF!</definedName>
    <definedName name="UNM" localSheetId="12">#REF!</definedName>
    <definedName name="UNM" localSheetId="19">#REF!</definedName>
    <definedName name="UNM" localSheetId="18">#REF!</definedName>
    <definedName name="UNM" localSheetId="1">#REF!</definedName>
    <definedName name="UNM" localSheetId="2">#REF!</definedName>
    <definedName name="UNM" localSheetId="3">#REF!</definedName>
    <definedName name="UNM" localSheetId="11">#REF!</definedName>
    <definedName name="UNM">#REF!</definedName>
    <definedName name="uno" localSheetId="4">#REF!</definedName>
    <definedName name="uno" localSheetId="5">#REF!</definedName>
    <definedName name="uno" localSheetId="6">#REF!</definedName>
    <definedName name="uno" localSheetId="7">#REF!</definedName>
    <definedName name="uno" localSheetId="8">#REF!</definedName>
    <definedName name="uno" localSheetId="9">#REF!</definedName>
    <definedName name="uno" localSheetId="10">#REF!</definedName>
    <definedName name="uno" localSheetId="16">#REF!</definedName>
    <definedName name="uno" localSheetId="17">#REF!</definedName>
    <definedName name="uno" localSheetId="13">#REF!</definedName>
    <definedName name="uno" localSheetId="14">#REF!</definedName>
    <definedName name="uno" localSheetId="15">#REF!</definedName>
    <definedName name="uno" localSheetId="12">#REF!</definedName>
    <definedName name="uno" localSheetId="19">#REF!</definedName>
    <definedName name="uno" localSheetId="18">#REF!</definedName>
    <definedName name="uno" localSheetId="1">#REF!</definedName>
    <definedName name="uno" localSheetId="2">#REF!</definedName>
    <definedName name="uno" localSheetId="3">#REF!</definedName>
    <definedName name="uno" localSheetId="11">#REF!</definedName>
    <definedName name="uno">#REF!</definedName>
    <definedName name="V" localSheetId="4">#REF!</definedName>
    <definedName name="V" localSheetId="5">#REF!</definedName>
    <definedName name="V" localSheetId="6">#REF!</definedName>
    <definedName name="V" localSheetId="7">#REF!</definedName>
    <definedName name="V" localSheetId="8">#REF!</definedName>
    <definedName name="V" localSheetId="9">#REF!</definedName>
    <definedName name="V" localSheetId="10">#REF!</definedName>
    <definedName name="V" localSheetId="16">#REF!</definedName>
    <definedName name="V" localSheetId="17">#REF!</definedName>
    <definedName name="V" localSheetId="13">#REF!</definedName>
    <definedName name="V" localSheetId="14">#REF!</definedName>
    <definedName name="V" localSheetId="15">#REF!</definedName>
    <definedName name="V" localSheetId="12">#REF!</definedName>
    <definedName name="V" localSheetId="19">#REF!</definedName>
    <definedName name="V" localSheetId="18">#REF!</definedName>
    <definedName name="V" localSheetId="1">#REF!</definedName>
    <definedName name="V" localSheetId="2">#REF!</definedName>
    <definedName name="V" localSheetId="3">#REF!</definedName>
    <definedName name="V" localSheetId="11">#REF!</definedName>
    <definedName name="V">#REF!</definedName>
    <definedName name="V_188" localSheetId="4">#REF!</definedName>
    <definedName name="V_188" localSheetId="5">#REF!</definedName>
    <definedName name="V_188" localSheetId="6">#REF!</definedName>
    <definedName name="V_188" localSheetId="7">#REF!</definedName>
    <definedName name="V_188" localSheetId="8">#REF!</definedName>
    <definedName name="V_188" localSheetId="9">#REF!</definedName>
    <definedName name="V_188" localSheetId="10">#REF!</definedName>
    <definedName name="V_188" localSheetId="16">#REF!</definedName>
    <definedName name="V_188" localSheetId="17">#REF!</definedName>
    <definedName name="V_188" localSheetId="13">#REF!</definedName>
    <definedName name="V_188" localSheetId="14">#REF!</definedName>
    <definedName name="V_188" localSheetId="15">#REF!</definedName>
    <definedName name="V_188" localSheetId="12">#REF!</definedName>
    <definedName name="V_188" localSheetId="19">#REF!</definedName>
    <definedName name="V_188" localSheetId="18">#REF!</definedName>
    <definedName name="V_188" localSheetId="1">#REF!</definedName>
    <definedName name="V_188" localSheetId="2">#REF!</definedName>
    <definedName name="V_188" localSheetId="3">#REF!</definedName>
    <definedName name="V_188" localSheetId="11">#REF!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4">#REF!</definedName>
    <definedName name="VALANNO" localSheetId="5">#REF!</definedName>
    <definedName name="VALANNO" localSheetId="6">#REF!</definedName>
    <definedName name="VALANNO" localSheetId="7">#REF!</definedName>
    <definedName name="VALANNO" localSheetId="8">#REF!</definedName>
    <definedName name="VALANNO" localSheetId="9">#REF!</definedName>
    <definedName name="VALANNO" localSheetId="10">#REF!</definedName>
    <definedName name="VALANNO" localSheetId="16">#REF!</definedName>
    <definedName name="VALANNO" localSheetId="17">#REF!</definedName>
    <definedName name="VALANNO" localSheetId="13">#REF!</definedName>
    <definedName name="VALANNO" localSheetId="14">#REF!</definedName>
    <definedName name="VALANNO" localSheetId="15">#REF!</definedName>
    <definedName name="VALANNO" localSheetId="12">#REF!</definedName>
    <definedName name="VALANNO" localSheetId="19">#REF!</definedName>
    <definedName name="VALANNO" localSheetId="18">#REF!</definedName>
    <definedName name="VALANNO" localSheetId="1">#REF!</definedName>
    <definedName name="VALANNO" localSheetId="2">#REF!</definedName>
    <definedName name="VALANNO" localSheetId="3">#REF!</definedName>
    <definedName name="VALANNO" localSheetId="11">#REF!</definedName>
    <definedName name="VALANNO">#REF!</definedName>
    <definedName name="Var_Anno">[19]Foglio1!$D$2</definedName>
    <definedName name="Var_Mercato">[19]Foglio1!$P$2</definedName>
    <definedName name="Var_Mese">[19]Foglio1!$M$2</definedName>
    <definedName name="Var_NumPO">[19]Foglio1!$R$1</definedName>
    <definedName name="vari" localSheetId="4">#REF!</definedName>
    <definedName name="vari" localSheetId="5">#REF!</definedName>
    <definedName name="vari" localSheetId="6">#REF!</definedName>
    <definedName name="vari" localSheetId="7">#REF!</definedName>
    <definedName name="vari" localSheetId="8">#REF!</definedName>
    <definedName name="vari" localSheetId="9">#REF!</definedName>
    <definedName name="vari" localSheetId="10">#REF!</definedName>
    <definedName name="vari" localSheetId="16">#REF!</definedName>
    <definedName name="vari" localSheetId="17">#REF!</definedName>
    <definedName name="vari" localSheetId="13">#REF!</definedName>
    <definedName name="vari" localSheetId="14">#REF!</definedName>
    <definedName name="vari" localSheetId="15">#REF!</definedName>
    <definedName name="vari" localSheetId="12">#REF!</definedName>
    <definedName name="vari" localSheetId="19">#REF!</definedName>
    <definedName name="vari" localSheetId="18">#REF!</definedName>
    <definedName name="vari" localSheetId="1">#REF!</definedName>
    <definedName name="vari" localSheetId="2">#REF!</definedName>
    <definedName name="vari" localSheetId="3">#REF!</definedName>
    <definedName name="vari" localSheetId="11">#REF!</definedName>
    <definedName name="vari">#REF!</definedName>
    <definedName name="VARIANCE" localSheetId="4">#REF!</definedName>
    <definedName name="VARIANCE" localSheetId="5">#REF!</definedName>
    <definedName name="VARIANCE" localSheetId="6">#REF!</definedName>
    <definedName name="VARIANCE" localSheetId="7">#REF!</definedName>
    <definedName name="VARIANCE" localSheetId="8">#REF!</definedName>
    <definedName name="VARIANCE" localSheetId="9">#REF!</definedName>
    <definedName name="VARIANCE" localSheetId="10">#REF!</definedName>
    <definedName name="VARIANCE" localSheetId="16">#REF!</definedName>
    <definedName name="VARIANCE" localSheetId="17">#REF!</definedName>
    <definedName name="VARIANCE" localSheetId="13">#REF!</definedName>
    <definedName name="VARIANCE" localSheetId="14">#REF!</definedName>
    <definedName name="VARIANCE" localSheetId="15">#REF!</definedName>
    <definedName name="VARIANCE" localSheetId="12">#REF!</definedName>
    <definedName name="VARIANCE" localSheetId="19">#REF!</definedName>
    <definedName name="VARIANCE" localSheetId="18">#REF!</definedName>
    <definedName name="VARIANCE" localSheetId="1">#REF!</definedName>
    <definedName name="VARIANCE" localSheetId="2">#REF!</definedName>
    <definedName name="VARIANCE" localSheetId="3">#REF!</definedName>
    <definedName name="VARIANCE" localSheetId="11">#REF!</definedName>
    <definedName name="VARIANCE">#REF!</definedName>
    <definedName name="Vectra">'[28]Spider Preiseingabe'!$K$4:$K$23</definedName>
    <definedName name="VectraPre">'[28]Spider Preiseingabe'!$L$4:$L$23</definedName>
    <definedName name="VelGGProdPO" localSheetId="4">#REF!</definedName>
    <definedName name="VelGGProdPO" localSheetId="5">#REF!</definedName>
    <definedName name="VelGGProdPO" localSheetId="6">#REF!</definedName>
    <definedName name="VelGGProdPO" localSheetId="7">#REF!</definedName>
    <definedName name="VelGGProdPO" localSheetId="8">#REF!</definedName>
    <definedName name="VelGGProdPO" localSheetId="9">#REF!</definedName>
    <definedName name="VelGGProdPO" localSheetId="10">#REF!</definedName>
    <definedName name="VelGGProdPO" localSheetId="16">#REF!</definedName>
    <definedName name="VelGGProdPO" localSheetId="17">#REF!</definedName>
    <definedName name="VelGGProdPO" localSheetId="13">#REF!</definedName>
    <definedName name="VelGGProdPO" localSheetId="14">#REF!</definedName>
    <definedName name="VelGGProdPO" localSheetId="15">#REF!</definedName>
    <definedName name="VelGGProdPO" localSheetId="12">#REF!</definedName>
    <definedName name="VelGGProdPO" localSheetId="19">#REF!</definedName>
    <definedName name="VelGGProdPO" localSheetId="18">#REF!</definedName>
    <definedName name="VelGGProdPO" localSheetId="1">#REF!</definedName>
    <definedName name="VelGGProdPO" localSheetId="2">#REF!</definedName>
    <definedName name="VelGGProdPO" localSheetId="3">#REF!</definedName>
    <definedName name="VelGGProdPO" localSheetId="11">#REF!</definedName>
    <definedName name="VelGGProdPO">#REF!</definedName>
    <definedName name="VENDPO71999">[6]COUPE!$B$2</definedName>
    <definedName name="venezuela_cons_98" localSheetId="4">[56]Cons_p_6m!#REF!</definedName>
    <definedName name="venezuela_cons_98" localSheetId="5">[56]Cons_p_6m!#REF!</definedName>
    <definedName name="venezuela_cons_98" localSheetId="6">[56]Cons_p_6m!#REF!</definedName>
    <definedName name="venezuela_cons_98" localSheetId="7">[56]Cons_p_6m!#REF!</definedName>
    <definedName name="venezuela_cons_98" localSheetId="8">[56]Cons_p_6m!#REF!</definedName>
    <definedName name="venezuela_cons_98" localSheetId="9">[56]Cons_p_6m!#REF!</definedName>
    <definedName name="venezuela_cons_98" localSheetId="10">[56]Cons_p_6m!#REF!</definedName>
    <definedName name="venezuela_cons_98" localSheetId="16">[56]Cons_p_6m!#REF!</definedName>
    <definedName name="venezuela_cons_98" localSheetId="17">[56]Cons_p_6m!#REF!</definedName>
    <definedName name="venezuela_cons_98" localSheetId="13">[56]Cons_p_6m!#REF!</definedName>
    <definedName name="venezuela_cons_98" localSheetId="14">[56]Cons_p_6m!#REF!</definedName>
    <definedName name="venezuela_cons_98" localSheetId="15">[56]Cons_p_6m!#REF!</definedName>
    <definedName name="venezuela_cons_98" localSheetId="12">[56]Cons_p_6m!#REF!</definedName>
    <definedName name="venezuela_cons_98" localSheetId="19">[56]Cons_p_6m!#REF!</definedName>
    <definedName name="venezuela_cons_98" localSheetId="18">[56]Cons_p_6m!#REF!</definedName>
    <definedName name="venezuela_cons_98" localSheetId="1">[56]Cons_p_6m!#REF!</definedName>
    <definedName name="venezuela_cons_98" localSheetId="2">[56]Cons_p_6m!#REF!</definedName>
    <definedName name="venezuela_cons_98" localSheetId="3">[56]Cons_p_6m!#REF!</definedName>
    <definedName name="venezuela_cons_98" localSheetId="11">[56]Cons_p_6m!#REF!</definedName>
    <definedName name="venezuela_cons_98">[56]Cons_p_6m!#REF!</definedName>
    <definedName name="venezuela_cons_99" localSheetId="4">'[57]Mercati&gt;6'!#REF!</definedName>
    <definedName name="venezuela_cons_99" localSheetId="5">'[57]Mercati&gt;6'!#REF!</definedName>
    <definedName name="venezuela_cons_99" localSheetId="6">'[57]Mercati&gt;6'!#REF!</definedName>
    <definedName name="venezuela_cons_99" localSheetId="7">'[57]Mercati&gt;6'!#REF!</definedName>
    <definedName name="venezuela_cons_99" localSheetId="8">'[57]Mercati&gt;6'!#REF!</definedName>
    <definedName name="venezuela_cons_99" localSheetId="9">'[57]Mercati&gt;6'!#REF!</definedName>
    <definedName name="venezuela_cons_99" localSheetId="10">'[57]Mercati&gt;6'!#REF!</definedName>
    <definedName name="venezuela_cons_99" localSheetId="16">'[57]Mercati&gt;6'!#REF!</definedName>
    <definedName name="venezuela_cons_99" localSheetId="17">'[57]Mercati&gt;6'!#REF!</definedName>
    <definedName name="venezuela_cons_99" localSheetId="13">'[57]Mercati&gt;6'!#REF!</definedName>
    <definedName name="venezuela_cons_99" localSheetId="14">'[57]Mercati&gt;6'!#REF!</definedName>
    <definedName name="venezuela_cons_99" localSheetId="15">'[57]Mercati&gt;6'!#REF!</definedName>
    <definedName name="venezuela_cons_99" localSheetId="12">'[57]Mercati&gt;6'!#REF!</definedName>
    <definedName name="venezuela_cons_99" localSheetId="19">'[57]Mercati&gt;6'!#REF!</definedName>
    <definedName name="venezuela_cons_99" localSheetId="18">'[57]Mercati&gt;6'!#REF!</definedName>
    <definedName name="venezuela_cons_99" localSheetId="1">'[57]Mercati&gt;6'!#REF!</definedName>
    <definedName name="venezuela_cons_99" localSheetId="2">'[57]Mercati&gt;6'!#REF!</definedName>
    <definedName name="venezuela_cons_99" localSheetId="3">'[57]Mercati&gt;6'!#REF!</definedName>
    <definedName name="venezuela_cons_99" localSheetId="11">'[57]Mercati&gt;6'!#REF!</definedName>
    <definedName name="venezuela_cons_99">'[57]Mercati&gt;6'!#REF!</definedName>
    <definedName name="venezuela_obt_99" localSheetId="4">[56]Obt_a_6m!#REF!</definedName>
    <definedName name="venezuela_obt_99" localSheetId="5">[56]Obt_a_6m!#REF!</definedName>
    <definedName name="venezuela_obt_99" localSheetId="6">[56]Obt_a_6m!#REF!</definedName>
    <definedName name="venezuela_obt_99" localSheetId="7">[56]Obt_a_6m!#REF!</definedName>
    <definedName name="venezuela_obt_99" localSheetId="8">[56]Obt_a_6m!#REF!</definedName>
    <definedName name="venezuela_obt_99" localSheetId="9">[56]Obt_a_6m!#REF!</definedName>
    <definedName name="venezuela_obt_99" localSheetId="10">[56]Obt_a_6m!#REF!</definedName>
    <definedName name="venezuela_obt_99" localSheetId="16">[56]Obt_a_6m!#REF!</definedName>
    <definedName name="venezuela_obt_99" localSheetId="17">[56]Obt_a_6m!#REF!</definedName>
    <definedName name="venezuela_obt_99" localSheetId="13">[56]Obt_a_6m!#REF!</definedName>
    <definedName name="venezuela_obt_99" localSheetId="14">[56]Obt_a_6m!#REF!</definedName>
    <definedName name="venezuela_obt_99" localSheetId="15">[56]Obt_a_6m!#REF!</definedName>
    <definedName name="venezuela_obt_99" localSheetId="12">[56]Obt_a_6m!#REF!</definedName>
    <definedName name="venezuela_obt_99" localSheetId="19">[56]Obt_a_6m!#REF!</definedName>
    <definedName name="venezuela_obt_99" localSheetId="18">[56]Obt_a_6m!#REF!</definedName>
    <definedName name="venezuela_obt_99" localSheetId="1">[56]Obt_a_6m!#REF!</definedName>
    <definedName name="venezuela_obt_99" localSheetId="2">[56]Obt_a_6m!#REF!</definedName>
    <definedName name="venezuela_obt_99" localSheetId="3">[56]Obt_a_6m!#REF!</definedName>
    <definedName name="venezuela_obt_99" localSheetId="11">[56]Obt_a_6m!#REF!</definedName>
    <definedName name="venezuela_obt_99">[56]Obt_a_6m!#REF!</definedName>
    <definedName name="VERSIONIPRIMA" localSheetId="4">#REF!</definedName>
    <definedName name="VERSIONIPRIMA" localSheetId="5">#REF!</definedName>
    <definedName name="VERSIONIPRIMA" localSheetId="6">#REF!</definedName>
    <definedName name="VERSIONIPRIMA" localSheetId="7">#REF!</definedName>
    <definedName name="VERSIONIPRIMA" localSheetId="8">#REF!</definedName>
    <definedName name="VERSIONIPRIMA" localSheetId="9">#REF!</definedName>
    <definedName name="VERSIONIPRIMA" localSheetId="10">#REF!</definedName>
    <definedName name="VERSIONIPRIMA" localSheetId="16">#REF!</definedName>
    <definedName name="VERSIONIPRIMA" localSheetId="17">#REF!</definedName>
    <definedName name="VERSIONIPRIMA" localSheetId="13">#REF!</definedName>
    <definedName name="VERSIONIPRIMA" localSheetId="14">#REF!</definedName>
    <definedName name="VERSIONIPRIMA" localSheetId="15">#REF!</definedName>
    <definedName name="VERSIONIPRIMA" localSheetId="12">#REF!</definedName>
    <definedName name="VERSIONIPRIMA" localSheetId="19">#REF!</definedName>
    <definedName name="VERSIONIPRIMA" localSheetId="18">#REF!</definedName>
    <definedName name="VERSIONIPRIMA" localSheetId="1">#REF!</definedName>
    <definedName name="VERSIONIPRIMA" localSheetId="2">#REF!</definedName>
    <definedName name="VERSIONIPRIMA" localSheetId="3">#REF!</definedName>
    <definedName name="VERSIONIPRIMA" localSheetId="11">#REF!</definedName>
    <definedName name="VERSIONIPRIMA">#REF!</definedName>
    <definedName name="VERSIONISECONDA" localSheetId="4">#REF!</definedName>
    <definedName name="VERSIONISECONDA" localSheetId="5">#REF!</definedName>
    <definedName name="VERSIONISECONDA" localSheetId="6">#REF!</definedName>
    <definedName name="VERSIONISECONDA" localSheetId="7">#REF!</definedName>
    <definedName name="VERSIONISECONDA" localSheetId="8">#REF!</definedName>
    <definedName name="VERSIONISECONDA" localSheetId="9">#REF!</definedName>
    <definedName name="VERSIONISECONDA" localSheetId="10">#REF!</definedName>
    <definedName name="VERSIONISECONDA" localSheetId="16">#REF!</definedName>
    <definedName name="VERSIONISECONDA" localSheetId="17">#REF!</definedName>
    <definedName name="VERSIONISECONDA" localSheetId="13">#REF!</definedName>
    <definedName name="VERSIONISECONDA" localSheetId="14">#REF!</definedName>
    <definedName name="VERSIONISECONDA" localSheetId="15">#REF!</definedName>
    <definedName name="VERSIONISECONDA" localSheetId="12">#REF!</definedName>
    <definedName name="VERSIONISECONDA" localSheetId="19">#REF!</definedName>
    <definedName name="VERSIONISECONDA" localSheetId="18">#REF!</definedName>
    <definedName name="VERSIONISECONDA" localSheetId="1">#REF!</definedName>
    <definedName name="VERSIONISECONDA" localSheetId="2">#REF!</definedName>
    <definedName name="VERSIONISECONDA" localSheetId="3">#REF!</definedName>
    <definedName name="VERSIONISECONDA" localSheetId="11">#REF!</definedName>
    <definedName name="VERSIONISECONDA">#REF!</definedName>
    <definedName name="VINCW" localSheetId="4">#REF!</definedName>
    <definedName name="VINCW" localSheetId="5">#REF!</definedName>
    <definedName name="VINCW" localSheetId="6">#REF!</definedName>
    <definedName name="VINCW" localSheetId="7">#REF!</definedName>
    <definedName name="VINCW" localSheetId="8">#REF!</definedName>
    <definedName name="VINCW" localSheetId="9">#REF!</definedName>
    <definedName name="VINCW" localSheetId="10">#REF!</definedName>
    <definedName name="VINCW" localSheetId="16">#REF!</definedName>
    <definedName name="VINCW" localSheetId="17">#REF!</definedName>
    <definedName name="VINCW" localSheetId="13">#REF!</definedName>
    <definedName name="VINCW" localSheetId="14">#REF!</definedName>
    <definedName name="VINCW" localSheetId="15">#REF!</definedName>
    <definedName name="VINCW" localSheetId="12">#REF!</definedName>
    <definedName name="VINCW" localSheetId="19">#REF!</definedName>
    <definedName name="VINCW" localSheetId="18">#REF!</definedName>
    <definedName name="VINCW" localSheetId="1">#REF!</definedName>
    <definedName name="VINCW" localSheetId="2">#REF!</definedName>
    <definedName name="VINCW" localSheetId="3">#REF!</definedName>
    <definedName name="VINCW" localSheetId="11">#REF!</definedName>
    <definedName name="VINCW">#REF!</definedName>
    <definedName name="voldollar" localSheetId="4">#REF!</definedName>
    <definedName name="voldollar" localSheetId="5">#REF!</definedName>
    <definedName name="voldollar" localSheetId="6">#REF!</definedName>
    <definedName name="voldollar" localSheetId="7">#REF!</definedName>
    <definedName name="voldollar" localSheetId="8">#REF!</definedName>
    <definedName name="voldollar" localSheetId="9">#REF!</definedName>
    <definedName name="voldollar" localSheetId="10">#REF!</definedName>
    <definedName name="voldollar" localSheetId="16">#REF!</definedName>
    <definedName name="voldollar" localSheetId="17">#REF!</definedName>
    <definedName name="voldollar" localSheetId="13">#REF!</definedName>
    <definedName name="voldollar" localSheetId="14">#REF!</definedName>
    <definedName name="voldollar" localSheetId="15">#REF!</definedName>
    <definedName name="voldollar" localSheetId="12">#REF!</definedName>
    <definedName name="voldollar" localSheetId="19">#REF!</definedName>
    <definedName name="voldollar" localSheetId="18">#REF!</definedName>
    <definedName name="voldollar" localSheetId="1">#REF!</definedName>
    <definedName name="voldollar" localSheetId="2">#REF!</definedName>
    <definedName name="voldollar" localSheetId="3">#REF!</definedName>
    <definedName name="voldollar" localSheetId="11">#REF!</definedName>
    <definedName name="voldollar">#REF!</definedName>
    <definedName name="VOLUMI" localSheetId="4">[18]SEICENTO!#REF!</definedName>
    <definedName name="VOLUMI" localSheetId="5">[18]SEICENTO!#REF!</definedName>
    <definedName name="VOLUMI" localSheetId="6">[18]SEICENTO!#REF!</definedName>
    <definedName name="VOLUMI" localSheetId="7">[18]SEICENTO!#REF!</definedName>
    <definedName name="VOLUMI" localSheetId="8">[18]SEICENTO!#REF!</definedName>
    <definedName name="VOLUMI" localSheetId="9">[18]SEICENTO!#REF!</definedName>
    <definedName name="VOLUMI" localSheetId="10">[18]SEICENTO!#REF!</definedName>
    <definedName name="VOLUMI" localSheetId="16">[18]SEICENTO!#REF!</definedName>
    <definedName name="VOLUMI" localSheetId="17">[18]SEICENTO!#REF!</definedName>
    <definedName name="VOLUMI" localSheetId="13">[18]SEICENTO!#REF!</definedName>
    <definedName name="VOLUMI" localSheetId="14">[18]SEICENTO!#REF!</definedName>
    <definedName name="VOLUMI" localSheetId="15">[18]SEICENTO!#REF!</definedName>
    <definedName name="VOLUMI" localSheetId="12">[18]SEICENTO!#REF!</definedName>
    <definedName name="VOLUMI" localSheetId="19">[18]SEICENTO!#REF!</definedName>
    <definedName name="VOLUMI" localSheetId="18">[18]SEICENTO!#REF!</definedName>
    <definedName name="VOLUMI" localSheetId="1">[18]SEICENTO!#REF!</definedName>
    <definedName name="VOLUMI" localSheetId="2">[18]SEICENTO!#REF!</definedName>
    <definedName name="VOLUMI" localSheetId="3">[18]SEICENTO!#REF!</definedName>
    <definedName name="VOLUMI" localSheetId="11">[18]SEICENTO!#REF!</definedName>
    <definedName name="VOLUMI">[18]SEICENTO!#REF!</definedName>
    <definedName name="VOLUMI937">[34]PSTRAT.!$A$354:$T$522</definedName>
    <definedName name="VOLUMIPRIMA" localSheetId="4">#REF!</definedName>
    <definedName name="VOLUMIPRIMA" localSheetId="5">#REF!</definedName>
    <definedName name="VOLUMIPRIMA" localSheetId="6">#REF!</definedName>
    <definedName name="VOLUMIPRIMA" localSheetId="7">#REF!</definedName>
    <definedName name="VOLUMIPRIMA" localSheetId="8">#REF!</definedName>
    <definedName name="VOLUMIPRIMA" localSheetId="9">#REF!</definedName>
    <definedName name="VOLUMIPRIMA" localSheetId="10">#REF!</definedName>
    <definedName name="VOLUMIPRIMA" localSheetId="16">#REF!</definedName>
    <definedName name="VOLUMIPRIMA" localSheetId="17">#REF!</definedName>
    <definedName name="VOLUMIPRIMA" localSheetId="13">#REF!</definedName>
    <definedName name="VOLUMIPRIMA" localSheetId="14">#REF!</definedName>
    <definedName name="VOLUMIPRIMA" localSheetId="15">#REF!</definedName>
    <definedName name="VOLUMIPRIMA" localSheetId="12">#REF!</definedName>
    <definedName name="VOLUMIPRIMA" localSheetId="19">#REF!</definedName>
    <definedName name="VOLUMIPRIMA" localSheetId="18">#REF!</definedName>
    <definedName name="VOLUMIPRIMA" localSheetId="1">#REF!</definedName>
    <definedName name="VOLUMIPRIMA" localSheetId="2">#REF!</definedName>
    <definedName name="VOLUMIPRIMA" localSheetId="3">#REF!</definedName>
    <definedName name="VOLUMIPRIMA" localSheetId="11">#REF!</definedName>
    <definedName name="VOLUMIPRIMA">#REF!</definedName>
    <definedName name="VOLUMISECONDA" localSheetId="4">#REF!</definedName>
    <definedName name="VOLUMISECONDA" localSheetId="5">#REF!</definedName>
    <definedName name="VOLUMISECONDA" localSheetId="6">#REF!</definedName>
    <definedName name="VOLUMISECONDA" localSheetId="7">#REF!</definedName>
    <definedName name="VOLUMISECONDA" localSheetId="8">#REF!</definedName>
    <definedName name="VOLUMISECONDA" localSheetId="9">#REF!</definedName>
    <definedName name="VOLUMISECONDA" localSheetId="10">#REF!</definedName>
    <definedName name="VOLUMISECONDA" localSheetId="16">#REF!</definedName>
    <definedName name="VOLUMISECONDA" localSheetId="17">#REF!</definedName>
    <definedName name="VOLUMISECONDA" localSheetId="13">#REF!</definedName>
    <definedName name="VOLUMISECONDA" localSheetId="14">#REF!</definedName>
    <definedName name="VOLUMISECONDA" localSheetId="15">#REF!</definedName>
    <definedName name="VOLUMISECONDA" localSheetId="12">#REF!</definedName>
    <definedName name="VOLUMISECONDA" localSheetId="19">#REF!</definedName>
    <definedName name="VOLUMISECONDA" localSheetId="18">#REF!</definedName>
    <definedName name="VOLUMISECONDA" localSheetId="1">#REF!</definedName>
    <definedName name="VOLUMISECONDA" localSheetId="2">#REF!</definedName>
    <definedName name="VOLUMISECONDA" localSheetId="3">#REF!</definedName>
    <definedName name="VOLUMISECONDA" localSheetId="11">#REF!</definedName>
    <definedName name="VOLUMISECONDA">#REF!</definedName>
    <definedName name="VppsUsedasof41101" localSheetId="4">#REF!</definedName>
    <definedName name="VppsUsedasof41101" localSheetId="5">#REF!</definedName>
    <definedName name="VppsUsedasof41101" localSheetId="6">#REF!</definedName>
    <definedName name="VppsUsedasof41101" localSheetId="7">#REF!</definedName>
    <definedName name="VppsUsedasof41101" localSheetId="8">#REF!</definedName>
    <definedName name="VppsUsedasof41101" localSheetId="9">#REF!</definedName>
    <definedName name="VppsUsedasof41101" localSheetId="10">#REF!</definedName>
    <definedName name="VppsUsedasof41101" localSheetId="16">#REF!</definedName>
    <definedName name="VppsUsedasof41101" localSheetId="17">#REF!</definedName>
    <definedName name="VppsUsedasof41101" localSheetId="13">#REF!</definedName>
    <definedName name="VppsUsedasof41101" localSheetId="14">#REF!</definedName>
    <definedName name="VppsUsedasof41101" localSheetId="15">#REF!</definedName>
    <definedName name="VppsUsedasof41101" localSheetId="12">#REF!</definedName>
    <definedName name="VppsUsedasof41101" localSheetId="19">#REF!</definedName>
    <definedName name="VppsUsedasof41101" localSheetId="18">#REF!</definedName>
    <definedName name="VppsUsedasof41101" localSheetId="1">#REF!</definedName>
    <definedName name="VppsUsedasof41101" localSheetId="2">#REF!</definedName>
    <definedName name="VppsUsedasof41101" localSheetId="3">#REF!</definedName>
    <definedName name="VppsUsedasof41101" localSheetId="11">#REF!</definedName>
    <definedName name="VppsUsedasof41101">#REF!</definedName>
    <definedName name="vuoto">'[58]Mod49 compatto'!$B$6:$W$39,'[58]Mod49 compatto'!$U$41:$U$47,'[58]Mod49 compatto'!$R$41:$R$47,'[58]Mod49 compatto'!$I$41:$I$47,'[58]Mod49 compatto'!$B$41:$C$47</definedName>
    <definedName name="vv" localSheetId="4">#REF!</definedName>
    <definedName name="vv" localSheetId="5">#REF!</definedName>
    <definedName name="vv" localSheetId="6">#REF!</definedName>
    <definedName name="vv" localSheetId="7">#REF!</definedName>
    <definedName name="vv" localSheetId="8">#REF!</definedName>
    <definedName name="vv" localSheetId="9">#REF!</definedName>
    <definedName name="vv" localSheetId="10">#REF!</definedName>
    <definedName name="vv" localSheetId="16">#REF!</definedName>
    <definedName name="vv" localSheetId="17">#REF!</definedName>
    <definedName name="vv" localSheetId="13">#REF!</definedName>
    <definedName name="vv" localSheetId="14">#REF!</definedName>
    <definedName name="vv" localSheetId="15">#REF!</definedName>
    <definedName name="vv" localSheetId="12">#REF!</definedName>
    <definedName name="vv" localSheetId="19">#REF!</definedName>
    <definedName name="vv" localSheetId="18">#REF!</definedName>
    <definedName name="vv" localSheetId="1">#REF!</definedName>
    <definedName name="vv" localSheetId="2">#REF!</definedName>
    <definedName name="vv" localSheetId="3">#REF!</definedName>
    <definedName name="vv" localSheetId="11">#REF!</definedName>
    <definedName name="vv">#REF!</definedName>
    <definedName name="VVV" localSheetId="4" hidden="1">{"'OBT_6M_30_6'!$S$1:$AE$53"}</definedName>
    <definedName name="VVV" localSheetId="5" hidden="1">{"'OBT_6M_30_6'!$S$1:$AE$53"}</definedName>
    <definedName name="VVV" localSheetId="6" hidden="1">{"'OBT_6M_30_6'!$S$1:$AE$53"}</definedName>
    <definedName name="VVV" localSheetId="7" hidden="1">{"'OBT_6M_30_6'!$S$1:$AE$53"}</definedName>
    <definedName name="VVV" localSheetId="8" hidden="1">{"'OBT_6M_30_6'!$S$1:$AE$53"}</definedName>
    <definedName name="VVV" localSheetId="9" hidden="1">{"'OBT_6M_30_6'!$S$1:$AE$53"}</definedName>
    <definedName name="VVV" localSheetId="10" hidden="1">{"'OBT_6M_30_6'!$S$1:$AE$53"}</definedName>
    <definedName name="VVV" localSheetId="16" hidden="1">{"'OBT_6M_30_6'!$S$1:$AE$53"}</definedName>
    <definedName name="VVV" localSheetId="17" hidden="1">{"'OBT_6M_30_6'!$S$1:$AE$53"}</definedName>
    <definedName name="VVV" localSheetId="13" hidden="1">{"'OBT_6M_30_6'!$S$1:$AE$53"}</definedName>
    <definedName name="VVV" localSheetId="14" hidden="1">{"'OBT_6M_30_6'!$S$1:$AE$53"}</definedName>
    <definedName name="VVV" localSheetId="15" hidden="1">{"'OBT_6M_30_6'!$S$1:$AE$53"}</definedName>
    <definedName name="VVV" localSheetId="12" hidden="1">{"'OBT_6M_30_6'!$S$1:$AE$53"}</definedName>
    <definedName name="VVV" localSheetId="19" hidden="1">{"'OBT_6M_30_6'!$S$1:$AE$53"}</definedName>
    <definedName name="VVV" localSheetId="18" hidden="1">{"'OBT_6M_30_6'!$S$1:$AE$53"}</definedName>
    <definedName name="VVV" localSheetId="1" hidden="1">{"'OBT_6M_30_6'!$S$1:$AE$53"}</definedName>
    <definedName name="VVV" localSheetId="11" hidden="1">{"'OBT_6M_30_6'!$S$1:$AE$53"}</definedName>
    <definedName name="VVV" hidden="1">{"'OBT_6M_30_6'!$S$1:$AE$53"}</definedName>
    <definedName name="vvvvv" localSheetId="4">#REF!</definedName>
    <definedName name="vvvvv" localSheetId="5">#REF!</definedName>
    <definedName name="vvvvv" localSheetId="6">#REF!</definedName>
    <definedName name="vvvvv" localSheetId="7">#REF!</definedName>
    <definedName name="vvvvv" localSheetId="8">#REF!</definedName>
    <definedName name="vvvvv" localSheetId="9">#REF!</definedName>
    <definedName name="vvvvv" localSheetId="10">#REF!</definedName>
    <definedName name="vvvvv" localSheetId="16">#REF!</definedName>
    <definedName name="vvvvv" localSheetId="17">#REF!</definedName>
    <definedName name="vvvvv" localSheetId="13">#REF!</definedName>
    <definedName name="vvvvv" localSheetId="14">#REF!</definedName>
    <definedName name="vvvvv" localSheetId="15">#REF!</definedName>
    <definedName name="vvvvv" localSheetId="12">#REF!</definedName>
    <definedName name="vvvvv" localSheetId="19">#REF!</definedName>
    <definedName name="vvvvv" localSheetId="18">#REF!</definedName>
    <definedName name="vvvvv" localSheetId="1">#REF!</definedName>
    <definedName name="vvvvv" localSheetId="2">#REF!</definedName>
    <definedName name="vvvvv" localSheetId="3">#REF!</definedName>
    <definedName name="vvvvv" localSheetId="11">#REF!</definedName>
    <definedName name="vvvvv">#REF!</definedName>
    <definedName name="vvvvvv" localSheetId="4">#REF!</definedName>
    <definedName name="vvvvvv" localSheetId="5">#REF!</definedName>
    <definedName name="vvvvvv" localSheetId="6">#REF!</definedName>
    <definedName name="vvvvvv" localSheetId="7">#REF!</definedName>
    <definedName name="vvvvvv" localSheetId="8">#REF!</definedName>
    <definedName name="vvvvvv" localSheetId="9">#REF!</definedName>
    <definedName name="vvvvvv" localSheetId="10">#REF!</definedName>
    <definedName name="vvvvvv" localSheetId="16">#REF!</definedName>
    <definedName name="vvvvvv" localSheetId="17">#REF!</definedName>
    <definedName name="vvvvvv" localSheetId="13">#REF!</definedName>
    <definedName name="vvvvvv" localSheetId="14">#REF!</definedName>
    <definedName name="vvvvvv" localSheetId="15">#REF!</definedName>
    <definedName name="vvvvvv" localSheetId="12">#REF!</definedName>
    <definedName name="vvvvvv" localSheetId="19">#REF!</definedName>
    <definedName name="vvvvvv" localSheetId="18">#REF!</definedName>
    <definedName name="vvvvvv" localSheetId="1">#REF!</definedName>
    <definedName name="vvvvvv" localSheetId="2">#REF!</definedName>
    <definedName name="vvvvvv" localSheetId="3">#REF!</definedName>
    <definedName name="vvvvvv" localSheetId="11">#REF!</definedName>
    <definedName name="vvvvvv">#REF!</definedName>
    <definedName name="vvvvvvvvvv" localSheetId="4">#REF!</definedName>
    <definedName name="vvvvvvvvvv" localSheetId="5">#REF!</definedName>
    <definedName name="vvvvvvvvvv" localSheetId="6">#REF!</definedName>
    <definedName name="vvvvvvvvvv" localSheetId="7">#REF!</definedName>
    <definedName name="vvvvvvvvvv" localSheetId="8">#REF!</definedName>
    <definedName name="vvvvvvvvvv" localSheetId="9">#REF!</definedName>
    <definedName name="vvvvvvvvvv" localSheetId="10">#REF!</definedName>
    <definedName name="vvvvvvvvvv" localSheetId="16">#REF!</definedName>
    <definedName name="vvvvvvvvvv" localSheetId="17">#REF!</definedName>
    <definedName name="vvvvvvvvvv" localSheetId="13">#REF!</definedName>
    <definedName name="vvvvvvvvvv" localSheetId="14">#REF!</definedName>
    <definedName name="vvvvvvvvvv" localSheetId="15">#REF!</definedName>
    <definedName name="vvvvvvvvvv" localSheetId="12">#REF!</definedName>
    <definedName name="vvvvvvvvvv" localSheetId="19">#REF!</definedName>
    <definedName name="vvvvvvvvvv" localSheetId="18">#REF!</definedName>
    <definedName name="vvvvvvvvvv" localSheetId="1">#REF!</definedName>
    <definedName name="vvvvvvvvvv" localSheetId="2">#REF!</definedName>
    <definedName name="vvvvvvvvvv" localSheetId="3">#REF!</definedName>
    <definedName name="vvvvvvvvvv" localSheetId="11">#REF!</definedName>
    <definedName name="vvvvvvvvvv">#REF!</definedName>
    <definedName name="vvvvvvvvvvv" localSheetId="4">#REF!</definedName>
    <definedName name="vvvvvvvvvvv" localSheetId="5">#REF!</definedName>
    <definedName name="vvvvvvvvvvv" localSheetId="6">#REF!</definedName>
    <definedName name="vvvvvvvvvvv" localSheetId="7">#REF!</definedName>
    <definedName name="vvvvvvvvvvv" localSheetId="8">#REF!</definedName>
    <definedName name="vvvvvvvvvvv" localSheetId="9">#REF!</definedName>
    <definedName name="vvvvvvvvvvv" localSheetId="10">#REF!</definedName>
    <definedName name="vvvvvvvvvvv" localSheetId="16">#REF!</definedName>
    <definedName name="vvvvvvvvvvv" localSheetId="17">#REF!</definedName>
    <definedName name="vvvvvvvvvvv" localSheetId="13">#REF!</definedName>
    <definedName name="vvvvvvvvvvv" localSheetId="14">#REF!</definedName>
    <definedName name="vvvvvvvvvvv" localSheetId="15">#REF!</definedName>
    <definedName name="vvvvvvvvvvv" localSheetId="12">#REF!</definedName>
    <definedName name="vvvvvvvvvvv" localSheetId="19">#REF!</definedName>
    <definedName name="vvvvvvvvvvv" localSheetId="18">#REF!</definedName>
    <definedName name="vvvvvvvvvvv" localSheetId="1">#REF!</definedName>
    <definedName name="vvvvvvvvvvv" localSheetId="2">#REF!</definedName>
    <definedName name="vvvvvvvvvvv" localSheetId="3">#REF!</definedName>
    <definedName name="vvvvvvvvvvv" localSheetId="11">#REF!</definedName>
    <definedName name="vvvvvvvvvvv">#REF!</definedName>
    <definedName name="w" localSheetId="4" hidden="1">{"'OBT_6M_30_6'!$S$1:$AE$53"}</definedName>
    <definedName name="w" localSheetId="5" hidden="1">{"'OBT_6M_30_6'!$S$1:$AE$53"}</definedName>
    <definedName name="w" localSheetId="6" hidden="1">{"'OBT_6M_30_6'!$S$1:$AE$53"}</definedName>
    <definedName name="w" localSheetId="7" hidden="1">{"'OBT_6M_30_6'!$S$1:$AE$53"}</definedName>
    <definedName name="w" localSheetId="8" hidden="1">{"'OBT_6M_30_6'!$S$1:$AE$53"}</definedName>
    <definedName name="w" localSheetId="9" hidden="1">{"'OBT_6M_30_6'!$S$1:$AE$53"}</definedName>
    <definedName name="w" localSheetId="10" hidden="1">{"'OBT_6M_30_6'!$S$1:$AE$53"}</definedName>
    <definedName name="w" localSheetId="16" hidden="1">{"'OBT_6M_30_6'!$S$1:$AE$53"}</definedName>
    <definedName name="w" localSheetId="17" hidden="1">{"'OBT_6M_30_6'!$S$1:$AE$53"}</definedName>
    <definedName name="w" localSheetId="13" hidden="1">{"'OBT_6M_30_6'!$S$1:$AE$53"}</definedName>
    <definedName name="w" localSheetId="14" hidden="1">{"'OBT_6M_30_6'!$S$1:$AE$53"}</definedName>
    <definedName name="w" localSheetId="15" hidden="1">{"'OBT_6M_30_6'!$S$1:$AE$53"}</definedName>
    <definedName name="w" localSheetId="12" hidden="1">{"'OBT_6M_30_6'!$S$1:$AE$53"}</definedName>
    <definedName name="w" localSheetId="19" hidden="1">{"'OBT_6M_30_6'!$S$1:$AE$53"}</definedName>
    <definedName name="w" localSheetId="18" hidden="1">{"'OBT_6M_30_6'!$S$1:$AE$53"}</definedName>
    <definedName name="w" localSheetId="1" hidden="1">{"'OBT_6M_30_6'!$S$1:$AE$53"}</definedName>
    <definedName name="w" localSheetId="11" hidden="1">{"'OBT_6M_30_6'!$S$1:$AE$53"}</definedName>
    <definedName name="w" hidden="1">{"'OBT_6M_30_6'!$S$1:$AE$53"}</definedName>
    <definedName name="Work" localSheetId="4">#REF!</definedName>
    <definedName name="Work" localSheetId="5">#REF!</definedName>
    <definedName name="Work" localSheetId="6">#REF!</definedName>
    <definedName name="Work" localSheetId="7">#REF!</definedName>
    <definedName name="Work" localSheetId="8">#REF!</definedName>
    <definedName name="Work" localSheetId="9">#REF!</definedName>
    <definedName name="Work" localSheetId="10">#REF!</definedName>
    <definedName name="Work" localSheetId="16">#REF!</definedName>
    <definedName name="Work" localSheetId="17">#REF!</definedName>
    <definedName name="Work" localSheetId="13">#REF!</definedName>
    <definedName name="Work" localSheetId="14">#REF!</definedName>
    <definedName name="Work" localSheetId="15">#REF!</definedName>
    <definedName name="Work" localSheetId="12">#REF!</definedName>
    <definedName name="Work" localSheetId="19">#REF!</definedName>
    <definedName name="Work" localSheetId="18">#REF!</definedName>
    <definedName name="Work" localSheetId="1">#REF!</definedName>
    <definedName name="Work" localSheetId="2">#REF!</definedName>
    <definedName name="Work" localSheetId="3">#REF!</definedName>
    <definedName name="Work" localSheetId="11">#REF!</definedName>
    <definedName name="Work">#REF!</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4" hidden="1">{#N/A,#N/A,FALSE,"Japan";#N/A,#N/A,FALSE,"Taiwan";#N/A,#N/A,FALSE,"Thailand";#N/A,#N/A,FALSE,"Australia"}</definedName>
    <definedName name="wrn.Big._.Four._.Countries." localSheetId="5" hidden="1">{#N/A,#N/A,FALSE,"Japan";#N/A,#N/A,FALSE,"Taiwan";#N/A,#N/A,FALSE,"Thailand";#N/A,#N/A,FALSE,"Australia"}</definedName>
    <definedName name="wrn.Big._.Four._.Countries." localSheetId="6" hidden="1">{#N/A,#N/A,FALSE,"Japan";#N/A,#N/A,FALSE,"Taiwan";#N/A,#N/A,FALSE,"Thailand";#N/A,#N/A,FALSE,"Australia"}</definedName>
    <definedName name="wrn.Big._.Four._.Countries." localSheetId="7" hidden="1">{#N/A,#N/A,FALSE,"Japan";#N/A,#N/A,FALSE,"Taiwan";#N/A,#N/A,FALSE,"Thailand";#N/A,#N/A,FALSE,"Australia"}</definedName>
    <definedName name="wrn.Big._.Four._.Countries." localSheetId="8" hidden="1">{#N/A,#N/A,FALSE,"Japan";#N/A,#N/A,FALSE,"Taiwan";#N/A,#N/A,FALSE,"Thailand";#N/A,#N/A,FALSE,"Australia"}</definedName>
    <definedName name="wrn.Big._.Four._.Countries." localSheetId="9" hidden="1">{#N/A,#N/A,FALSE,"Japan";#N/A,#N/A,FALSE,"Taiwan";#N/A,#N/A,FALSE,"Thailand";#N/A,#N/A,FALSE,"Australia"}</definedName>
    <definedName name="wrn.Big._.Four._.Countries." localSheetId="10" hidden="1">{#N/A,#N/A,FALSE,"Japan";#N/A,#N/A,FALSE,"Taiwan";#N/A,#N/A,FALSE,"Thailand";#N/A,#N/A,FALSE,"Australia"}</definedName>
    <definedName name="wrn.Big._.Four._.Countries." localSheetId="16" hidden="1">{#N/A,#N/A,FALSE,"Japan";#N/A,#N/A,FALSE,"Taiwan";#N/A,#N/A,FALSE,"Thailand";#N/A,#N/A,FALSE,"Australia"}</definedName>
    <definedName name="wrn.Big._.Four._.Countries." localSheetId="17" hidden="1">{#N/A,#N/A,FALSE,"Japan";#N/A,#N/A,FALSE,"Taiwan";#N/A,#N/A,FALSE,"Thailand";#N/A,#N/A,FALSE,"Australia"}</definedName>
    <definedName name="wrn.Big._.Four._.Countries." localSheetId="13" hidden="1">{#N/A,#N/A,FALSE,"Japan";#N/A,#N/A,FALSE,"Taiwan";#N/A,#N/A,FALSE,"Thailand";#N/A,#N/A,FALSE,"Australia"}</definedName>
    <definedName name="wrn.Big._.Four._.Countries." localSheetId="14" hidden="1">{#N/A,#N/A,FALSE,"Japan";#N/A,#N/A,FALSE,"Taiwan";#N/A,#N/A,FALSE,"Thailand";#N/A,#N/A,FALSE,"Australia"}</definedName>
    <definedName name="wrn.Big._.Four._.Countries." localSheetId="15" hidden="1">{#N/A,#N/A,FALSE,"Japan";#N/A,#N/A,FALSE,"Taiwan";#N/A,#N/A,FALSE,"Thailand";#N/A,#N/A,FALSE,"Australia"}</definedName>
    <definedName name="wrn.Big._.Four._.Countries." localSheetId="12" hidden="1">{#N/A,#N/A,FALSE,"Japan";#N/A,#N/A,FALSE,"Taiwan";#N/A,#N/A,FALSE,"Thailand";#N/A,#N/A,FALSE,"Australia"}</definedName>
    <definedName name="wrn.Big._.Four._.Countries." localSheetId="19" hidden="1">{#N/A,#N/A,FALSE,"Japan";#N/A,#N/A,FALSE,"Taiwan";#N/A,#N/A,FALSE,"Thailand";#N/A,#N/A,FALSE,"Australia"}</definedName>
    <definedName name="wrn.Big._.Four._.Countries." localSheetId="18" hidden="1">{#N/A,#N/A,FALSE,"Japan";#N/A,#N/A,FALSE,"Taiwan";#N/A,#N/A,FALSE,"Thailand";#N/A,#N/A,FALSE,"Australia"}</definedName>
    <definedName name="wrn.Big._.Four._.Countries." localSheetId="1" hidden="1">{#N/A,#N/A,FALSE,"Japan";#N/A,#N/A,FALSE,"Taiwan";#N/A,#N/A,FALSE,"Thailand";#N/A,#N/A,FALSE,"Australia"}</definedName>
    <definedName name="wrn.Big._.Four._.Countries." localSheetId="11" hidden="1">{#N/A,#N/A,FALSE,"Japan";#N/A,#N/A,FALSE,"Taiwan";#N/A,#N/A,FALSE,"Thailand";#N/A,#N/A,FALSE,"Australia"}</definedName>
    <definedName name="wrn.Big._.Four._.Countries." hidden="1">{#N/A,#N/A,FALSE,"Japan";#N/A,#N/A,FALSE,"Taiwan";#N/A,#N/A,FALSE,"Thailand";#N/A,#N/A,FALSE,"Australia"}</definedName>
    <definedName name="wrn.CKD._.Price._.Build._.Up." localSheetId="4" hidden="1">{#N/A,#N/A,FALSE,"CKD Price Build Up"}</definedName>
    <definedName name="wrn.CKD._.Price._.Build._.Up." localSheetId="5" hidden="1">{#N/A,#N/A,FALSE,"CKD Price Build Up"}</definedName>
    <definedName name="wrn.CKD._.Price._.Build._.Up." localSheetId="6" hidden="1">{#N/A,#N/A,FALSE,"CKD Price Build Up"}</definedName>
    <definedName name="wrn.CKD._.Price._.Build._.Up." localSheetId="7" hidden="1">{#N/A,#N/A,FALSE,"CKD Price Build Up"}</definedName>
    <definedName name="wrn.CKD._.Price._.Build._.Up." localSheetId="8" hidden="1">{#N/A,#N/A,FALSE,"CKD Price Build Up"}</definedName>
    <definedName name="wrn.CKD._.Price._.Build._.Up." localSheetId="9" hidden="1">{#N/A,#N/A,FALSE,"CKD Price Build Up"}</definedName>
    <definedName name="wrn.CKD._.Price._.Build._.Up." localSheetId="10" hidden="1">{#N/A,#N/A,FALSE,"CKD Price Build Up"}</definedName>
    <definedName name="wrn.CKD._.Price._.Build._.Up." localSheetId="16" hidden="1">{#N/A,#N/A,FALSE,"CKD Price Build Up"}</definedName>
    <definedName name="wrn.CKD._.Price._.Build._.Up." localSheetId="17" hidden="1">{#N/A,#N/A,FALSE,"CKD Price Build Up"}</definedName>
    <definedName name="wrn.CKD._.Price._.Build._.Up." localSheetId="13" hidden="1">{#N/A,#N/A,FALSE,"CKD Price Build Up"}</definedName>
    <definedName name="wrn.CKD._.Price._.Build._.Up." localSheetId="14" hidden="1">{#N/A,#N/A,FALSE,"CKD Price Build Up"}</definedName>
    <definedName name="wrn.CKD._.Price._.Build._.Up." localSheetId="15" hidden="1">{#N/A,#N/A,FALSE,"CKD Price Build Up"}</definedName>
    <definedName name="wrn.CKD._.Price._.Build._.Up." localSheetId="12" hidden="1">{#N/A,#N/A,FALSE,"CKD Price Build Up"}</definedName>
    <definedName name="wrn.CKD._.Price._.Build._.Up." localSheetId="19" hidden="1">{#N/A,#N/A,FALSE,"CKD Price Build Up"}</definedName>
    <definedName name="wrn.CKD._.Price._.Build._.Up." localSheetId="18" hidden="1">{#N/A,#N/A,FALSE,"CKD Price Build Up"}</definedName>
    <definedName name="wrn.CKD._.Price._.Build._.Up." localSheetId="1" hidden="1">{#N/A,#N/A,FALSE,"CKD Price Build Up"}</definedName>
    <definedName name="wrn.CKD._.Price._.Build._.Up." localSheetId="11" hidden="1">{#N/A,#N/A,FALSE,"CKD Price Build Up"}</definedName>
    <definedName name="wrn.CKD._.Price._.Build._.Up." hidden="1">{#N/A,#N/A,FALSE,"CKD Price Build Up"}</definedName>
    <definedName name="wrn.Contribution._.Margin." localSheetId="4" hidden="1">{#N/A,#N/A,FALSE,"Contr. Margin"}</definedName>
    <definedName name="wrn.Contribution._.Margin." localSheetId="5" hidden="1">{#N/A,#N/A,FALSE,"Contr. Margin"}</definedName>
    <definedName name="wrn.Contribution._.Margin." localSheetId="6" hidden="1">{#N/A,#N/A,FALSE,"Contr. Margin"}</definedName>
    <definedName name="wrn.Contribution._.Margin." localSheetId="7" hidden="1">{#N/A,#N/A,FALSE,"Contr. Margin"}</definedName>
    <definedName name="wrn.Contribution._.Margin." localSheetId="8" hidden="1">{#N/A,#N/A,FALSE,"Contr. Margin"}</definedName>
    <definedName name="wrn.Contribution._.Margin." localSheetId="9" hidden="1">{#N/A,#N/A,FALSE,"Contr. Margin"}</definedName>
    <definedName name="wrn.Contribution._.Margin." localSheetId="10" hidden="1">{#N/A,#N/A,FALSE,"Contr. Margin"}</definedName>
    <definedName name="wrn.Contribution._.Margin." localSheetId="16" hidden="1">{#N/A,#N/A,FALSE,"Contr. Margin"}</definedName>
    <definedName name="wrn.Contribution._.Margin." localSheetId="17" hidden="1">{#N/A,#N/A,FALSE,"Contr. Margin"}</definedName>
    <definedName name="wrn.Contribution._.Margin." localSheetId="13" hidden="1">{#N/A,#N/A,FALSE,"Contr. Margin"}</definedName>
    <definedName name="wrn.Contribution._.Margin." localSheetId="14" hidden="1">{#N/A,#N/A,FALSE,"Contr. Margin"}</definedName>
    <definedName name="wrn.Contribution._.Margin." localSheetId="15" hidden="1">{#N/A,#N/A,FALSE,"Contr. Margin"}</definedName>
    <definedName name="wrn.Contribution._.Margin." localSheetId="12" hidden="1">{#N/A,#N/A,FALSE,"Contr. Margin"}</definedName>
    <definedName name="wrn.Contribution._.Margin." localSheetId="19" hidden="1">{#N/A,#N/A,FALSE,"Contr. Margin"}</definedName>
    <definedName name="wrn.Contribution._.Margin." localSheetId="18" hidden="1">{#N/A,#N/A,FALSE,"Contr. Margin"}</definedName>
    <definedName name="wrn.Contribution._.Margin." localSheetId="1" hidden="1">{#N/A,#N/A,FALSE,"Contr. Margin"}</definedName>
    <definedName name="wrn.Contribution._.Margin." localSheetId="11" hidden="1">{#N/A,#N/A,FALSE,"Contr. Margin"}</definedName>
    <definedName name="wrn.Contribution._.Margin." hidden="1">{#N/A,#N/A,FALSE,"Contr. Margin"}</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16" hidden="1">{#N/A,#N/A,FALSE,"Cover Sheet";#N/A,#N/A,FALSE,"BE 13 Fiesta";#N/A,#N/A,FALSE,"New Fiesta";#N/A,#N/A,FALSE,"Escort";#N/A,#N/A,FALSE,"Mondeo";#N/A,#N/A,FALSE,"Scorpio";#N/A,#N/A,FALSE,"Probe";#N/A,#N/A,FALSE,"Maverick";#N/A,#N/A,FALSE,"Galaxy";#N/A,#N/A,FALSE,"Light vans";#N/A,#N/A,FALSE,"Transit"}</definedName>
    <definedName name="wrn.Print." localSheetId="17" hidden="1">{#N/A,#N/A,FALSE,"Cover Sheet";#N/A,#N/A,FALSE,"BE 13 Fiesta";#N/A,#N/A,FALSE,"New Fiesta";#N/A,#N/A,FALSE,"Escort";#N/A,#N/A,FALSE,"Mondeo";#N/A,#N/A,FALSE,"Scorpio";#N/A,#N/A,FALSE,"Probe";#N/A,#N/A,FALSE,"Maverick";#N/A,#N/A,FALSE,"Galaxy";#N/A,#N/A,FALSE,"Light vans";#N/A,#N/A,FALSE,"Transit"}</definedName>
    <definedName name="wrn.Print." localSheetId="13" hidden="1">{#N/A,#N/A,FALSE,"Cover Sheet";#N/A,#N/A,FALSE,"BE 13 Fiesta";#N/A,#N/A,FALSE,"New Fiesta";#N/A,#N/A,FALSE,"Escort";#N/A,#N/A,FALSE,"Mondeo";#N/A,#N/A,FALSE,"Scorpio";#N/A,#N/A,FALSE,"Probe";#N/A,#N/A,FALSE,"Maverick";#N/A,#N/A,FALSE,"Galaxy";#N/A,#N/A,FALSE,"Light vans";#N/A,#N/A,FALSE,"Transit"}</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15"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19" hidden="1">{#N/A,#N/A,FALSE,"Cover Sheet";#N/A,#N/A,FALSE,"BE 13 Fiesta";#N/A,#N/A,FALSE,"New Fiesta";#N/A,#N/A,FALSE,"Escort";#N/A,#N/A,FALSE,"Mondeo";#N/A,#N/A,FALSE,"Scorpio";#N/A,#N/A,FALSE,"Probe";#N/A,#N/A,FALSE,"Maverick";#N/A,#N/A,FALSE,"Galaxy";#N/A,#N/A,FALSE,"Light vans";#N/A,#N/A,FALSE,"Transit"}</definedName>
    <definedName name="wrn.Print." localSheetId="18"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'[31]Vers_TOP(16)'!$A$1:$R$139</definedName>
    <definedName name="X" localSheetId="4">"AL  "&amp;INDEX([59]Ref!Mesi,MONTH([59]!Data),2)&amp;"/"&amp;MONTH([59]!Data)&amp;"/"&amp;[59]!Anno</definedName>
    <definedName name="X" localSheetId="5">"AL  "&amp;INDEX([59]Ref!Mesi,MONTH([59]!Data),2)&amp;"/"&amp;MONTH([59]!Data)&amp;"/"&amp;[59]!Anno</definedName>
    <definedName name="X" localSheetId="6">"AL  "&amp;INDEX([59]Ref!Mesi,MONTH([59]!Data),2)&amp;"/"&amp;MONTH([59]!Data)&amp;"/"&amp;[59]!Anno</definedName>
    <definedName name="X" localSheetId="7">"AL  "&amp;INDEX([59]Ref!Mesi,MONTH([59]!Data),2)&amp;"/"&amp;MONTH([59]!Data)&amp;"/"&amp;[59]!Anno</definedName>
    <definedName name="X" localSheetId="8">"AL  "&amp;INDEX([59]Ref!Mesi,MONTH([59]!Data),2)&amp;"/"&amp;MONTH([59]!Data)&amp;"/"&amp;[59]!Anno</definedName>
    <definedName name="X" localSheetId="9">"AL  "&amp;INDEX([59]Ref!Mesi,MONTH([59]!Data),2)&amp;"/"&amp;MONTH([59]!Data)&amp;"/"&amp;[59]!Anno</definedName>
    <definedName name="X" localSheetId="10">"AL  "&amp;INDEX([59]Ref!Mesi,MONTH([59]!Data),2)&amp;"/"&amp;MONTH([59]!Data)&amp;"/"&amp;[59]!Anno</definedName>
    <definedName name="X" localSheetId="16">"AL  "&amp;INDEX([59]Ref!Mesi,MONTH([59]!Data),2)&amp;"/"&amp;MONTH([59]!Data)&amp;"/"&amp;[59]!Anno</definedName>
    <definedName name="X" localSheetId="17">"AL  "&amp;INDEX([59]Ref!Mesi,MONTH([59]!Data),2)&amp;"/"&amp;MONTH([59]!Data)&amp;"/"&amp;[59]!Anno</definedName>
    <definedName name="X" localSheetId="13">"AL  "&amp;INDEX([59]Ref!Mesi,MONTH([59]!Data),2)&amp;"/"&amp;MONTH([59]!Data)&amp;"/"&amp;[59]!Anno</definedName>
    <definedName name="X" localSheetId="14">"AL  "&amp;INDEX([59]Ref!Mesi,MONTH([59]!Data),2)&amp;"/"&amp;MONTH([59]!Data)&amp;"/"&amp;[59]!Anno</definedName>
    <definedName name="X" localSheetId="15">"AL  "&amp;INDEX([59]Ref!Mesi,MONTH([59]!Data),2)&amp;"/"&amp;MONTH([59]!Data)&amp;"/"&amp;[59]!Anno</definedName>
    <definedName name="X" localSheetId="12">"AL  "&amp;INDEX([59]Ref!Mesi,MONTH([59]!Data),2)&amp;"/"&amp;MONTH([59]!Data)&amp;"/"&amp;[59]!Anno</definedName>
    <definedName name="X" localSheetId="19">"AL  "&amp;INDEX([59]Ref!Mesi,MONTH([59]!Data),2)&amp;"/"&amp;MONTH([59]!Data)&amp;"/"&amp;[59]!Anno</definedName>
    <definedName name="X" localSheetId="18">"AL  "&amp;INDEX([59]Ref!Mesi,MONTH([59]!Data),2)&amp;"/"&amp;MONTH([59]!Data)&amp;"/"&amp;[59]!Anno</definedName>
    <definedName name="X" localSheetId="1">"AL  "&amp;INDEX([59]Ref!Mesi,MONTH([59]!Data),2)&amp;"/"&amp;MONTH([59]!Data)&amp;"/"&amp;[59]!Anno</definedName>
    <definedName name="X" localSheetId="2">"AL  "&amp;INDEX([59]Ref!Mesi,MONTH([59]!Data),2)&amp;"/"&amp;MONTH([59]!Data)&amp;"/"&amp;[59]!Anno</definedName>
    <definedName name="X" localSheetId="3">"AL  "&amp;INDEX([59]Ref!Mesi,MONTH([59]!Data),2)&amp;"/"&amp;MONTH([59]!Data)&amp;"/"&amp;[59]!Anno</definedName>
    <definedName name="X" localSheetId="11">"AL  "&amp;INDEX([59]Ref!Mesi,MONTH([59]!Data),2)&amp;"/"&amp;MONTH([59]!Data)&amp;"/"&amp;[59]!Anno</definedName>
    <definedName name="X">"AL  "&amp;INDEX([59]Ref!Mesi,MONTH([59]!Data),2)&amp;"/"&amp;MONTH([59]!Data)&amp;"/"&amp;[59]!Anno</definedName>
    <definedName name="X1_DB" localSheetId="4">#REF!</definedName>
    <definedName name="X1_DB" localSheetId="5">#REF!</definedName>
    <definedName name="X1_DB" localSheetId="6">#REF!</definedName>
    <definedName name="X1_DB" localSheetId="7">#REF!</definedName>
    <definedName name="X1_DB" localSheetId="8">#REF!</definedName>
    <definedName name="X1_DB" localSheetId="9">#REF!</definedName>
    <definedName name="X1_DB" localSheetId="10">#REF!</definedName>
    <definedName name="X1_DB" localSheetId="16">#REF!</definedName>
    <definedName name="X1_DB" localSheetId="17">#REF!</definedName>
    <definedName name="X1_DB" localSheetId="13">#REF!</definedName>
    <definedName name="X1_DB" localSheetId="14">#REF!</definedName>
    <definedName name="X1_DB" localSheetId="15">#REF!</definedName>
    <definedName name="X1_DB" localSheetId="12">#REF!</definedName>
    <definedName name="X1_DB" localSheetId="19">#REF!</definedName>
    <definedName name="X1_DB" localSheetId="18">#REF!</definedName>
    <definedName name="X1_DB" localSheetId="1">#REF!</definedName>
    <definedName name="X1_DB" localSheetId="2">#REF!</definedName>
    <definedName name="X1_DB" localSheetId="3">#REF!</definedName>
    <definedName name="X1_DB" localSheetId="11">#REF!</definedName>
    <definedName name="X1_DB">#REF!</definedName>
    <definedName name="XX" localSheetId="4">"AL  "&amp;INDEX([59]Ref!Mesi,MONTH([59]!Data),2)&amp;"/"&amp;MONTH([59]!Data)&amp;"/"&amp;[59]!Anno-1</definedName>
    <definedName name="XX" localSheetId="5">"AL  "&amp;INDEX([59]Ref!Mesi,MONTH([59]!Data),2)&amp;"/"&amp;MONTH([59]!Data)&amp;"/"&amp;[59]!Anno-1</definedName>
    <definedName name="XX" localSheetId="6">"AL  "&amp;INDEX([59]Ref!Mesi,MONTH([59]!Data),2)&amp;"/"&amp;MONTH([59]!Data)&amp;"/"&amp;[59]!Anno-1</definedName>
    <definedName name="XX" localSheetId="7">"AL  "&amp;INDEX([59]Ref!Mesi,MONTH([59]!Data),2)&amp;"/"&amp;MONTH([59]!Data)&amp;"/"&amp;[59]!Anno-1</definedName>
    <definedName name="XX" localSheetId="8">"AL  "&amp;INDEX([59]Ref!Mesi,MONTH([59]!Data),2)&amp;"/"&amp;MONTH([59]!Data)&amp;"/"&amp;[59]!Anno-1</definedName>
    <definedName name="XX" localSheetId="9">"AL  "&amp;INDEX([59]Ref!Mesi,MONTH([59]!Data),2)&amp;"/"&amp;MONTH([59]!Data)&amp;"/"&amp;[59]!Anno-1</definedName>
    <definedName name="XX" localSheetId="10">"AL  "&amp;INDEX([59]Ref!Mesi,MONTH([59]!Data),2)&amp;"/"&amp;MONTH([59]!Data)&amp;"/"&amp;[59]!Anno-1</definedName>
    <definedName name="XX" localSheetId="16">"AL  "&amp;INDEX([59]Ref!Mesi,MONTH([59]!Data),2)&amp;"/"&amp;MONTH([59]!Data)&amp;"/"&amp;[59]!Anno-1</definedName>
    <definedName name="XX" localSheetId="17">"AL  "&amp;INDEX([59]Ref!Mesi,MONTH([59]!Data),2)&amp;"/"&amp;MONTH([59]!Data)&amp;"/"&amp;[59]!Anno-1</definedName>
    <definedName name="XX" localSheetId="13">"AL  "&amp;INDEX([59]Ref!Mesi,MONTH([59]!Data),2)&amp;"/"&amp;MONTH([59]!Data)&amp;"/"&amp;[59]!Anno-1</definedName>
    <definedName name="XX" localSheetId="14">"AL  "&amp;INDEX([59]Ref!Mesi,MONTH([59]!Data),2)&amp;"/"&amp;MONTH([59]!Data)&amp;"/"&amp;[59]!Anno-1</definedName>
    <definedName name="XX" localSheetId="15">"AL  "&amp;INDEX([59]Ref!Mesi,MONTH([59]!Data),2)&amp;"/"&amp;MONTH([59]!Data)&amp;"/"&amp;[59]!Anno-1</definedName>
    <definedName name="XX" localSheetId="12">"AL  "&amp;INDEX([59]Ref!Mesi,MONTH([59]!Data),2)&amp;"/"&amp;MONTH([59]!Data)&amp;"/"&amp;[59]!Anno-1</definedName>
    <definedName name="XX" localSheetId="19">"AL  "&amp;INDEX([59]Ref!Mesi,MONTH([59]!Data),2)&amp;"/"&amp;MONTH([59]!Data)&amp;"/"&amp;[59]!Anno-1</definedName>
    <definedName name="XX" localSheetId="18">"AL  "&amp;INDEX([59]Ref!Mesi,MONTH([59]!Data),2)&amp;"/"&amp;MONTH([59]!Data)&amp;"/"&amp;[59]!Anno-1</definedName>
    <definedName name="XX" localSheetId="1">"AL  "&amp;INDEX([59]Ref!Mesi,MONTH([59]!Data),2)&amp;"/"&amp;MONTH([59]!Data)&amp;"/"&amp;[59]!Anno-1</definedName>
    <definedName name="XX" localSheetId="2">"AL  "&amp;INDEX([59]Ref!Mesi,MONTH([59]!Data),2)&amp;"/"&amp;MONTH([59]!Data)&amp;"/"&amp;[59]!Anno-1</definedName>
    <definedName name="XX" localSheetId="3">"AL  "&amp;INDEX([59]Ref!Mesi,MONTH([59]!Data),2)&amp;"/"&amp;MONTH([59]!Data)&amp;"/"&amp;[59]!Anno-1</definedName>
    <definedName name="XX" localSheetId="11">"AL  "&amp;INDEX([59]Ref!Mesi,MONTH([59]!Data),2)&amp;"/"&amp;MONTH([59]!Data)&amp;"/"&amp;[59]!Anno-1</definedName>
    <definedName name="XX">"AL  "&amp;INDEX([59]Ref!Mesi,MONTH([59]!Data),2)&amp;"/"&amp;MONTH([59]!Data)&amp;"/"&amp;[59]!Anno-1</definedName>
    <definedName name="XXX" localSheetId="4">[60]Base!#REF!</definedName>
    <definedName name="XXX" localSheetId="5">[60]Base!#REF!</definedName>
    <definedName name="XXX" localSheetId="6">[60]Base!#REF!</definedName>
    <definedName name="XXX" localSheetId="7">[60]Base!#REF!</definedName>
    <definedName name="XXX" localSheetId="8">[60]Base!#REF!</definedName>
    <definedName name="XXX" localSheetId="9">[60]Base!#REF!</definedName>
    <definedName name="XXX" localSheetId="10">[60]Base!#REF!</definedName>
    <definedName name="XXX" localSheetId="16">[60]Base!#REF!</definedName>
    <definedName name="XXX" localSheetId="17">[60]Base!#REF!</definedName>
    <definedName name="XXX" localSheetId="13">[60]Base!#REF!</definedName>
    <definedName name="XXX" localSheetId="14">[60]Base!#REF!</definedName>
    <definedName name="XXX" localSheetId="15">[60]Base!#REF!</definedName>
    <definedName name="XXX" localSheetId="12">[60]Base!#REF!</definedName>
    <definedName name="XXX" localSheetId="19">[60]Base!#REF!</definedName>
    <definedName name="XXX" localSheetId="18">[60]Base!#REF!</definedName>
    <definedName name="XXX" localSheetId="1">[60]Base!#REF!</definedName>
    <definedName name="XXX" localSheetId="2">[60]Base!#REF!</definedName>
    <definedName name="XXX" localSheetId="3">[60]Base!#REF!</definedName>
    <definedName name="XXX" localSheetId="11">[60]Base!#REF!</definedName>
    <definedName name="XXX">[60]Base!#REF!</definedName>
    <definedName name="XXXX">"Anno  "&amp;[59]!Anno-1</definedName>
    <definedName name="XXXXX">[59]!Mese&amp;" "&amp;[59]!Anno</definedName>
    <definedName name="Y" localSheetId="4">'[7]PO 2002 Dettaglio 843'!#REF!</definedName>
    <definedName name="Y" localSheetId="5">'[7]PO 2002 Dettaglio 843'!#REF!</definedName>
    <definedName name="Y" localSheetId="6">'[7]PO 2002 Dettaglio 843'!#REF!</definedName>
    <definedName name="Y" localSheetId="7">'[7]PO 2002 Dettaglio 843'!#REF!</definedName>
    <definedName name="Y" localSheetId="8">'[7]PO 2002 Dettaglio 843'!#REF!</definedName>
    <definedName name="Y" localSheetId="9">'[7]PO 2002 Dettaglio 843'!#REF!</definedName>
    <definedName name="Y" localSheetId="10">'[7]PO 2002 Dettaglio 843'!#REF!</definedName>
    <definedName name="Y" localSheetId="16">'[7]PO 2002 Dettaglio 843'!#REF!</definedName>
    <definedName name="Y" localSheetId="17">'[7]PO 2002 Dettaglio 843'!#REF!</definedName>
    <definedName name="Y" localSheetId="13">'[7]PO 2002 Dettaglio 843'!#REF!</definedName>
    <definedName name="Y" localSheetId="14">'[7]PO 2002 Dettaglio 843'!#REF!</definedName>
    <definedName name="Y" localSheetId="15">'[7]PO 2002 Dettaglio 843'!#REF!</definedName>
    <definedName name="Y" localSheetId="12">'[7]PO 2002 Dettaglio 843'!#REF!</definedName>
    <definedName name="Y" localSheetId="19">'[7]PO 2002 Dettaglio 843'!#REF!</definedName>
    <definedName name="Y" localSheetId="18">'[7]PO 2002 Dettaglio 843'!#REF!</definedName>
    <definedName name="Y" localSheetId="1">'[7]PO 2002 Dettaglio 843'!#REF!</definedName>
    <definedName name="Y" localSheetId="2">'[7]PO 2002 Dettaglio 843'!#REF!</definedName>
    <definedName name="Y" localSheetId="3">'[7]PO 2002 Dettaglio 843'!#REF!</definedName>
    <definedName name="Y" localSheetId="11">'[7]PO 2002 Dettaglio 843'!#REF!</definedName>
    <definedName name="Y">'[7]PO 2002 Dettaglio 843'!#REF!</definedName>
    <definedName name="y_140" localSheetId="4">#REF!</definedName>
    <definedName name="y_140" localSheetId="5">#REF!</definedName>
    <definedName name="y_140" localSheetId="6">#REF!</definedName>
    <definedName name="y_140" localSheetId="7">#REF!</definedName>
    <definedName name="y_140" localSheetId="8">#REF!</definedName>
    <definedName name="y_140" localSheetId="9">#REF!</definedName>
    <definedName name="y_140" localSheetId="10">#REF!</definedName>
    <definedName name="y_140" localSheetId="16">#REF!</definedName>
    <definedName name="y_140" localSheetId="17">#REF!</definedName>
    <definedName name="y_140" localSheetId="13">#REF!</definedName>
    <definedName name="y_140" localSheetId="14">#REF!</definedName>
    <definedName name="y_140" localSheetId="15">#REF!</definedName>
    <definedName name="y_140" localSheetId="12">#REF!</definedName>
    <definedName name="y_140" localSheetId="19">#REF!</definedName>
    <definedName name="y_140" localSheetId="18">#REF!</definedName>
    <definedName name="y_140" localSheetId="1">#REF!</definedName>
    <definedName name="y_140" localSheetId="2">#REF!</definedName>
    <definedName name="y_140" localSheetId="3">#REF!</definedName>
    <definedName name="y_140" localSheetId="11">#REF!</definedName>
    <definedName name="y_140">#REF!</definedName>
    <definedName name="Y2001_" localSheetId="4">'[7]PO 2002 Dettaglio 843'!#REF!</definedName>
    <definedName name="Y2001_" localSheetId="5">'[7]PO 2002 Dettaglio 843'!#REF!</definedName>
    <definedName name="Y2001_" localSheetId="6">'[7]PO 2002 Dettaglio 843'!#REF!</definedName>
    <definedName name="Y2001_" localSheetId="7">'[7]PO 2002 Dettaglio 843'!#REF!</definedName>
    <definedName name="Y2001_" localSheetId="8">'[7]PO 2002 Dettaglio 843'!#REF!</definedName>
    <definedName name="Y2001_" localSheetId="9">'[7]PO 2002 Dettaglio 843'!#REF!</definedName>
    <definedName name="Y2001_" localSheetId="10">'[7]PO 2002 Dettaglio 843'!#REF!</definedName>
    <definedName name="Y2001_" localSheetId="16">'[7]PO 2002 Dettaglio 843'!#REF!</definedName>
    <definedName name="Y2001_" localSheetId="17">'[7]PO 2002 Dettaglio 843'!#REF!</definedName>
    <definedName name="Y2001_" localSheetId="13">'[7]PO 2002 Dettaglio 843'!#REF!</definedName>
    <definedName name="Y2001_" localSheetId="14">'[7]PO 2002 Dettaglio 843'!#REF!</definedName>
    <definedName name="Y2001_" localSheetId="15">'[7]PO 2002 Dettaglio 843'!#REF!</definedName>
    <definedName name="Y2001_" localSheetId="12">'[7]PO 2002 Dettaglio 843'!#REF!</definedName>
    <definedName name="Y2001_" localSheetId="19">'[7]PO 2002 Dettaglio 843'!#REF!</definedName>
    <definedName name="Y2001_" localSheetId="18">'[7]PO 2002 Dettaglio 843'!#REF!</definedName>
    <definedName name="Y2001_" localSheetId="1">'[7]PO 2002 Dettaglio 843'!#REF!</definedName>
    <definedName name="Y2001_" localSheetId="2">'[7]PO 2002 Dettaglio 843'!#REF!</definedName>
    <definedName name="Y2001_" localSheetId="3">'[7]PO 2002 Dettaglio 843'!#REF!</definedName>
    <definedName name="Y2001_" localSheetId="11">'[7]PO 2002 Dettaglio 843'!#REF!</definedName>
    <definedName name="Y2001_">'[7]PO 2002 Dettaglio 843'!#REF!</definedName>
    <definedName name="Y3_" localSheetId="4">'[7]PO 2002 Dettaglio 843'!#REF!</definedName>
    <definedName name="Y3_" localSheetId="5">'[7]PO 2002 Dettaglio 843'!#REF!</definedName>
    <definedName name="Y3_" localSheetId="6">'[7]PO 2002 Dettaglio 843'!#REF!</definedName>
    <definedName name="Y3_" localSheetId="7">'[7]PO 2002 Dettaglio 843'!#REF!</definedName>
    <definedName name="Y3_" localSheetId="8">'[7]PO 2002 Dettaglio 843'!#REF!</definedName>
    <definedName name="Y3_" localSheetId="9">'[7]PO 2002 Dettaglio 843'!#REF!</definedName>
    <definedName name="Y3_" localSheetId="10">'[7]PO 2002 Dettaglio 843'!#REF!</definedName>
    <definedName name="Y3_" localSheetId="16">'[7]PO 2002 Dettaglio 843'!#REF!</definedName>
    <definedName name="Y3_" localSheetId="17">'[7]PO 2002 Dettaglio 843'!#REF!</definedName>
    <definedName name="Y3_" localSheetId="13">'[7]PO 2002 Dettaglio 843'!#REF!</definedName>
    <definedName name="Y3_" localSheetId="14">'[7]PO 2002 Dettaglio 843'!#REF!</definedName>
    <definedName name="Y3_" localSheetId="15">'[7]PO 2002 Dettaglio 843'!#REF!</definedName>
    <definedName name="Y3_" localSheetId="12">'[7]PO 2002 Dettaglio 843'!#REF!</definedName>
    <definedName name="Y3_" localSheetId="19">'[7]PO 2002 Dettaglio 843'!#REF!</definedName>
    <definedName name="Y3_" localSheetId="18">'[7]PO 2002 Dettaglio 843'!#REF!</definedName>
    <definedName name="Y3_" localSheetId="1">'[7]PO 2002 Dettaglio 843'!#REF!</definedName>
    <definedName name="Y3_" localSheetId="2">'[7]PO 2002 Dettaglio 843'!#REF!</definedName>
    <definedName name="Y3_" localSheetId="3">'[7]PO 2002 Dettaglio 843'!#REF!</definedName>
    <definedName name="Y3_" localSheetId="11">'[7]PO 2002 Dettaglio 843'!#REF!</definedName>
    <definedName name="Y3_">'[7]PO 2002 Dettaglio 843'!#REF!</definedName>
    <definedName name="z">[52]Macro2!$A$1</definedName>
    <definedName name="Ze" localSheetId="4">#REF!</definedName>
    <definedName name="Ze" localSheetId="5">#REF!</definedName>
    <definedName name="Ze" localSheetId="6">#REF!</definedName>
    <definedName name="Ze" localSheetId="7">#REF!</definedName>
    <definedName name="Ze" localSheetId="8">#REF!</definedName>
    <definedName name="Ze" localSheetId="9">#REF!</definedName>
    <definedName name="Ze" localSheetId="10">#REF!</definedName>
    <definedName name="Ze" localSheetId="16">#REF!</definedName>
    <definedName name="Ze" localSheetId="17">#REF!</definedName>
    <definedName name="Ze" localSheetId="13">#REF!</definedName>
    <definedName name="Ze" localSheetId="14">#REF!</definedName>
    <definedName name="Ze" localSheetId="15">#REF!</definedName>
    <definedName name="Ze" localSheetId="12">#REF!</definedName>
    <definedName name="Ze" localSheetId="19">#REF!</definedName>
    <definedName name="Ze" localSheetId="18">#REF!</definedName>
    <definedName name="Ze" localSheetId="1">#REF!</definedName>
    <definedName name="Ze" localSheetId="2">#REF!</definedName>
    <definedName name="Ze" localSheetId="3">#REF!</definedName>
    <definedName name="Ze" localSheetId="11">#REF!</definedName>
    <definedName name="Ze">#REF!</definedName>
    <definedName name="ZON1" localSheetId="4">[5]Foglio1!#REF!</definedName>
    <definedName name="ZON1" localSheetId="5">[5]Foglio1!#REF!</definedName>
    <definedName name="ZON1" localSheetId="6">[5]Foglio1!#REF!</definedName>
    <definedName name="ZON1" localSheetId="7">[5]Foglio1!#REF!</definedName>
    <definedName name="ZON1" localSheetId="8">[5]Foglio1!#REF!</definedName>
    <definedName name="ZON1" localSheetId="9">[5]Foglio1!#REF!</definedName>
    <definedName name="ZON1" localSheetId="10">[5]Foglio1!#REF!</definedName>
    <definedName name="ZON1" localSheetId="16">[5]Foglio1!#REF!</definedName>
    <definedName name="ZON1" localSheetId="17">[5]Foglio1!#REF!</definedName>
    <definedName name="ZON1" localSheetId="13">[5]Foglio1!#REF!</definedName>
    <definedName name="ZON1" localSheetId="14">[5]Foglio1!#REF!</definedName>
    <definedName name="ZON1" localSheetId="15">[5]Foglio1!#REF!</definedName>
    <definedName name="ZON1" localSheetId="12">[5]Foglio1!#REF!</definedName>
    <definedName name="ZON1" localSheetId="19">[5]Foglio1!#REF!</definedName>
    <definedName name="ZON1" localSheetId="18">[5]Foglio1!#REF!</definedName>
    <definedName name="ZON1" localSheetId="1">[5]Foglio1!#REF!</definedName>
    <definedName name="ZON1" localSheetId="2">[5]Foglio1!#REF!</definedName>
    <definedName name="ZON1" localSheetId="3">[5]Foglio1!#REF!</definedName>
    <definedName name="ZON1" localSheetId="11">[5]Foglio1!#REF!</definedName>
    <definedName name="ZON1">[5]Foglio1!#REF!</definedName>
    <definedName name="zz_moltiplicatore" localSheetId="4">#REF!</definedName>
    <definedName name="zz_moltiplicatore" localSheetId="5">#REF!</definedName>
    <definedName name="zz_moltiplicatore" localSheetId="6">#REF!</definedName>
    <definedName name="zz_moltiplicatore" localSheetId="7">#REF!</definedName>
    <definedName name="zz_moltiplicatore" localSheetId="8">#REF!</definedName>
    <definedName name="zz_moltiplicatore" localSheetId="9">#REF!</definedName>
    <definedName name="zz_moltiplicatore" localSheetId="10">#REF!</definedName>
    <definedName name="zz_moltiplicatore" localSheetId="16">#REF!</definedName>
    <definedName name="zz_moltiplicatore" localSheetId="17">#REF!</definedName>
    <definedName name="zz_moltiplicatore" localSheetId="13">#REF!</definedName>
    <definedName name="zz_moltiplicatore" localSheetId="14">#REF!</definedName>
    <definedName name="zz_moltiplicatore" localSheetId="15">#REF!</definedName>
    <definedName name="zz_moltiplicatore" localSheetId="12">#REF!</definedName>
    <definedName name="zz_moltiplicatore" localSheetId="19">#REF!</definedName>
    <definedName name="zz_moltiplicatore" localSheetId="18">#REF!</definedName>
    <definedName name="zz_moltiplicatore" localSheetId="1">#REF!</definedName>
    <definedName name="zz_moltiplicatore" localSheetId="2">#REF!</definedName>
    <definedName name="zz_moltiplicatore" localSheetId="3">#REF!</definedName>
    <definedName name="zz_moltiplicatore" localSheetId="11">#REF!</definedName>
    <definedName name="zz_moltiplicatore">#REF!</definedName>
    <definedName name="zztab1" localSheetId="4">#REF!</definedName>
    <definedName name="zztab1" localSheetId="5">#REF!</definedName>
    <definedName name="zztab1" localSheetId="6">#REF!</definedName>
    <definedName name="zztab1" localSheetId="7">#REF!</definedName>
    <definedName name="zztab1" localSheetId="8">#REF!</definedName>
    <definedName name="zztab1" localSheetId="9">#REF!</definedName>
    <definedName name="zztab1" localSheetId="10">#REF!</definedName>
    <definedName name="zztab1" localSheetId="16">#REF!</definedName>
    <definedName name="zztab1" localSheetId="17">#REF!</definedName>
    <definedName name="zztab1" localSheetId="13">#REF!</definedName>
    <definedName name="zztab1" localSheetId="14">#REF!</definedName>
    <definedName name="zztab1" localSheetId="15">#REF!</definedName>
    <definedName name="zztab1" localSheetId="12">#REF!</definedName>
    <definedName name="zztab1" localSheetId="19">#REF!</definedName>
    <definedName name="zztab1" localSheetId="18">#REF!</definedName>
    <definedName name="zztab1" localSheetId="1">#REF!</definedName>
    <definedName name="zztab1" localSheetId="2">#REF!</definedName>
    <definedName name="zztab1" localSheetId="3">#REF!</definedName>
    <definedName name="zztab1" localSheetId="11">#REF!</definedName>
    <definedName name="zztab1">#REF!</definedName>
    <definedName name="zztabdato" localSheetId="4">#REF!</definedName>
    <definedName name="zztabdato" localSheetId="5">#REF!</definedName>
    <definedName name="zztabdato" localSheetId="6">#REF!</definedName>
    <definedName name="zztabdato" localSheetId="7">#REF!</definedName>
    <definedName name="zztabdato" localSheetId="8">#REF!</definedName>
    <definedName name="zztabdato" localSheetId="9">#REF!</definedName>
    <definedName name="zztabdato" localSheetId="10">#REF!</definedName>
    <definedName name="zztabdato" localSheetId="16">#REF!</definedName>
    <definedName name="zztabdato" localSheetId="17">#REF!</definedName>
    <definedName name="zztabdato" localSheetId="13">#REF!</definedName>
    <definedName name="zztabdato" localSheetId="14">#REF!</definedName>
    <definedName name="zztabdato" localSheetId="15">#REF!</definedName>
    <definedName name="zztabdato" localSheetId="12">#REF!</definedName>
    <definedName name="zztabdato" localSheetId="19">#REF!</definedName>
    <definedName name="zztabdato" localSheetId="18">#REF!</definedName>
    <definedName name="zztabdato" localSheetId="1">#REF!</definedName>
    <definedName name="zztabdato" localSheetId="2">#REF!</definedName>
    <definedName name="zztabdato" localSheetId="3">#REF!</definedName>
    <definedName name="zztabdato" localSheetId="11">#REF!</definedName>
    <definedName name="zztabdato">#REF!</definedName>
    <definedName name="zzz" localSheetId="4">#REF!</definedName>
    <definedName name="zzz" localSheetId="5">#REF!</definedName>
    <definedName name="zzz" localSheetId="6">#REF!</definedName>
    <definedName name="zzz" localSheetId="7">#REF!</definedName>
    <definedName name="zzz" localSheetId="8">#REF!</definedName>
    <definedName name="zzz" localSheetId="9">#REF!</definedName>
    <definedName name="zzz" localSheetId="10">#REF!</definedName>
    <definedName name="zzz" localSheetId="16">#REF!</definedName>
    <definedName name="zzz" localSheetId="17">#REF!</definedName>
    <definedName name="zzz" localSheetId="13">#REF!</definedName>
    <definedName name="zzz" localSheetId="14">#REF!</definedName>
    <definedName name="zzz" localSheetId="15">#REF!</definedName>
    <definedName name="zzz" localSheetId="12">#REF!</definedName>
    <definedName name="zzz" localSheetId="19">#REF!</definedName>
    <definedName name="zzz" localSheetId="18">#REF!</definedName>
    <definedName name="zzz" localSheetId="1">#REF!</definedName>
    <definedName name="zzz" localSheetId="2">#REF!</definedName>
    <definedName name="zzz" localSheetId="3">#REF!</definedName>
    <definedName name="zzz" localSheetId="11">#REF!</definedName>
    <definedName name="zzz">#REF!</definedName>
    <definedName name="zzzzzzzzz" localSheetId="4">#REF!</definedName>
    <definedName name="zzzzzzzzz" localSheetId="5">#REF!</definedName>
    <definedName name="zzzzzzzzz" localSheetId="6">#REF!</definedName>
    <definedName name="zzzzzzzzz" localSheetId="7">#REF!</definedName>
    <definedName name="zzzzzzzzz" localSheetId="8">#REF!</definedName>
    <definedName name="zzzzzzzzz" localSheetId="9">#REF!</definedName>
    <definedName name="zzzzzzzzz" localSheetId="10">#REF!</definedName>
    <definedName name="zzzzzzzzz" localSheetId="16">#REF!</definedName>
    <definedName name="zzzzzzzzz" localSheetId="17">#REF!</definedName>
    <definedName name="zzzzzzzzz" localSheetId="13">#REF!</definedName>
    <definedName name="zzzzzzzzz" localSheetId="14">#REF!</definedName>
    <definedName name="zzzzzzzzz" localSheetId="15">#REF!</definedName>
    <definedName name="zzzzzzzzz" localSheetId="12">#REF!</definedName>
    <definedName name="zzzzzzzzz" localSheetId="19">#REF!</definedName>
    <definedName name="zzzzzzzzz" localSheetId="18">#REF!</definedName>
    <definedName name="zzzzzzzzz" localSheetId="1">#REF!</definedName>
    <definedName name="zzzzzzzzz" localSheetId="2">#REF!</definedName>
    <definedName name="zzzzzzzzz" localSheetId="3">#REF!</definedName>
    <definedName name="zzzzzzzzz" localSheetId="11">#REF!</definedName>
    <definedName name="zzzzzzzzz">#REF!</definedName>
    <definedName name="ZZZZZZZZZZZZZZ" localSheetId="4" hidden="1">{"'OBT_6M_30_6'!$S$1:$AE$53"}</definedName>
    <definedName name="ZZZZZZZZZZZZZZ" localSheetId="5" hidden="1">{"'OBT_6M_30_6'!$S$1:$AE$53"}</definedName>
    <definedName name="ZZZZZZZZZZZZZZ" localSheetId="6" hidden="1">{"'OBT_6M_30_6'!$S$1:$AE$53"}</definedName>
    <definedName name="ZZZZZZZZZZZZZZ" localSheetId="7" hidden="1">{"'OBT_6M_30_6'!$S$1:$AE$53"}</definedName>
    <definedName name="ZZZZZZZZZZZZZZ" localSheetId="8" hidden="1">{"'OBT_6M_30_6'!$S$1:$AE$53"}</definedName>
    <definedName name="ZZZZZZZZZZZZZZ" localSheetId="9" hidden="1">{"'OBT_6M_30_6'!$S$1:$AE$53"}</definedName>
    <definedName name="ZZZZZZZZZZZZZZ" localSheetId="10" hidden="1">{"'OBT_6M_30_6'!$S$1:$AE$53"}</definedName>
    <definedName name="ZZZZZZZZZZZZZZ" localSheetId="16" hidden="1">{"'OBT_6M_30_6'!$S$1:$AE$53"}</definedName>
    <definedName name="ZZZZZZZZZZZZZZ" localSheetId="17" hidden="1">{"'OBT_6M_30_6'!$S$1:$AE$53"}</definedName>
    <definedName name="ZZZZZZZZZZZZZZ" localSheetId="13" hidden="1">{"'OBT_6M_30_6'!$S$1:$AE$53"}</definedName>
    <definedName name="ZZZZZZZZZZZZZZ" localSheetId="14" hidden="1">{"'OBT_6M_30_6'!$S$1:$AE$53"}</definedName>
    <definedName name="ZZZZZZZZZZZZZZ" localSheetId="15" hidden="1">{"'OBT_6M_30_6'!$S$1:$AE$53"}</definedName>
    <definedName name="ZZZZZZZZZZZZZZ" localSheetId="12" hidden="1">{"'OBT_6M_30_6'!$S$1:$AE$53"}</definedName>
    <definedName name="ZZZZZZZZZZZZZZ" localSheetId="19" hidden="1">{"'OBT_6M_30_6'!$S$1:$AE$53"}</definedName>
    <definedName name="ZZZZZZZZZZZZZZ" localSheetId="18" hidden="1">{"'OBT_6M_30_6'!$S$1:$AE$53"}</definedName>
    <definedName name="ZZZZZZZZZZZZZZ" localSheetId="1" hidden="1">{"'OBT_6M_30_6'!$S$1:$AE$53"}</definedName>
    <definedName name="ZZZZZZZZZZZZZZ" localSheetId="11" hidden="1">{"'OBT_6M_30_6'!$S$1:$AE$53"}</definedName>
    <definedName name="ZZZZZZZZZZZZZZ" hidden="1">{"'OBT_6M_30_6'!$S$1:$AE$53"}</definedName>
  </definedNames>
  <calcPr calcId="152511"/>
</workbook>
</file>

<file path=xl/calcChain.xml><?xml version="1.0" encoding="utf-8"?>
<calcChain xmlns="http://schemas.openxmlformats.org/spreadsheetml/2006/main">
  <c r="D5" i="203" l="1"/>
  <c r="D4" i="203"/>
  <c r="B2" i="203"/>
  <c r="E54" i="203"/>
  <c r="G54" i="203" s="1"/>
  <c r="E55" i="203"/>
  <c r="G55" i="203" s="1"/>
  <c r="E56" i="203"/>
  <c r="G56" i="203" s="1"/>
  <c r="E57" i="203"/>
  <c r="G57" i="203" s="1"/>
  <c r="E58" i="203"/>
  <c r="G58" i="203" s="1"/>
  <c r="E59" i="203"/>
  <c r="G59" i="203" s="1"/>
  <c r="E60" i="203"/>
  <c r="G60" i="203" s="1"/>
  <c r="E61" i="203"/>
  <c r="G61" i="203" s="1"/>
  <c r="E62" i="203"/>
  <c r="G62" i="203" s="1"/>
  <c r="E63" i="203"/>
  <c r="G63" i="203" s="1"/>
  <c r="E64" i="203"/>
  <c r="G64" i="203" s="1"/>
  <c r="E65" i="203"/>
  <c r="G65" i="203" s="1"/>
  <c r="E66" i="203"/>
  <c r="G66" i="203" s="1"/>
  <c r="E67" i="203"/>
  <c r="G67" i="203" s="1"/>
  <c r="E68" i="203"/>
  <c r="G68" i="203" s="1"/>
  <c r="E69" i="203"/>
  <c r="G69" i="203" s="1"/>
  <c r="E70" i="203"/>
  <c r="G70" i="203" s="1"/>
  <c r="E71" i="203"/>
  <c r="G71" i="203" s="1"/>
  <c r="E72" i="203"/>
  <c r="G72" i="203" s="1"/>
  <c r="E73" i="203"/>
  <c r="G73" i="203" s="1"/>
  <c r="E74" i="203"/>
  <c r="G74" i="203" s="1"/>
  <c r="E75" i="203"/>
  <c r="G75" i="203" s="1"/>
  <c r="E76" i="203"/>
  <c r="G76" i="203" s="1"/>
  <c r="E77" i="203"/>
  <c r="G77" i="203" s="1"/>
  <c r="E78" i="203"/>
  <c r="G78" i="203" s="1"/>
  <c r="E79" i="203"/>
  <c r="G79" i="203" s="1"/>
  <c r="B2" i="196"/>
  <c r="B2" i="195"/>
  <c r="B2" i="202"/>
  <c r="B2" i="201"/>
  <c r="B2" i="199"/>
  <c r="B2" i="198"/>
  <c r="B2" i="186"/>
  <c r="B2" i="185"/>
  <c r="B2" i="194"/>
  <c r="B2" i="193"/>
  <c r="B2" i="192"/>
  <c r="B2" i="191"/>
  <c r="B2" i="190"/>
  <c r="B2" i="189"/>
  <c r="B2" i="188"/>
  <c r="B2" i="204"/>
  <c r="B2" i="157"/>
  <c r="D3" i="203" l="1"/>
  <c r="F79" i="203"/>
  <c r="F78" i="203"/>
  <c r="D78" i="203" s="1"/>
  <c r="F77" i="203"/>
  <c r="D77" i="203" s="1"/>
  <c r="F76" i="203"/>
  <c r="D76" i="203" s="1"/>
  <c r="F75" i="203"/>
  <c r="D75" i="203" s="1"/>
  <c r="F74" i="203"/>
  <c r="D74" i="203" s="1"/>
  <c r="F73" i="203"/>
  <c r="D73" i="203" s="1"/>
  <c r="F72" i="203"/>
  <c r="D72" i="203" s="1"/>
  <c r="F71" i="203"/>
  <c r="D71" i="203" s="1"/>
  <c r="F70" i="203"/>
  <c r="D70" i="203" s="1"/>
  <c r="F69" i="203"/>
  <c r="D69" i="203" s="1"/>
  <c r="F68" i="203"/>
  <c r="D68" i="203" s="1"/>
  <c r="F67" i="203"/>
  <c r="F66" i="203"/>
  <c r="F65" i="203"/>
  <c r="D65" i="203" s="1"/>
  <c r="F64" i="203"/>
  <c r="D64" i="203" s="1"/>
  <c r="F63" i="203"/>
  <c r="D63" i="203" s="1"/>
  <c r="F62" i="203"/>
  <c r="D62" i="203" s="1"/>
  <c r="F61" i="203"/>
  <c r="D61" i="203" s="1"/>
  <c r="F60" i="203"/>
  <c r="D60" i="203" s="1"/>
  <c r="F59" i="203"/>
  <c r="F58" i="203"/>
  <c r="F57" i="203"/>
  <c r="D57" i="203" s="1"/>
  <c r="F56" i="203"/>
  <c r="D56" i="203" s="1"/>
  <c r="F55" i="203"/>
  <c r="F54" i="203"/>
  <c r="D54" i="203" s="1"/>
  <c r="D79" i="203"/>
  <c r="D67" i="203"/>
  <c r="D66" i="203"/>
  <c r="D59" i="203"/>
  <c r="D58" i="203"/>
  <c r="D55" i="203"/>
  <c r="E86" i="25"/>
  <c r="G86" i="25" s="1"/>
  <c r="E85" i="25"/>
  <c r="G85" i="25" s="1"/>
  <c r="E84" i="25"/>
  <c r="G84" i="25" s="1"/>
  <c r="E83" i="25"/>
  <c r="G83" i="25" s="1"/>
  <c r="E82" i="25"/>
  <c r="G82" i="25" s="1"/>
  <c r="E81" i="25"/>
  <c r="G81" i="25" s="1"/>
  <c r="E80" i="25"/>
  <c r="G80" i="25" s="1"/>
  <c r="E61" i="25"/>
  <c r="G61" i="25" s="1"/>
  <c r="E70" i="25"/>
  <c r="G70" i="25" s="1"/>
  <c r="E69" i="25"/>
  <c r="G69" i="25" s="1"/>
  <c r="E68" i="25"/>
  <c r="G68" i="25" s="1"/>
  <c r="E67" i="25"/>
  <c r="G67" i="25" s="1"/>
  <c r="E66" i="25"/>
  <c r="G66" i="25" s="1"/>
  <c r="E65" i="25"/>
  <c r="G65" i="25" s="1"/>
  <c r="E64" i="25"/>
  <c r="G64" i="25" s="1"/>
  <c r="E63" i="25"/>
  <c r="G63" i="25" s="1"/>
  <c r="E62" i="25"/>
  <c r="G62" i="25" s="1"/>
  <c r="E72" i="25"/>
  <c r="G72" i="25" s="1"/>
  <c r="E78" i="25"/>
  <c r="G78" i="25" s="1"/>
  <c r="E75" i="25"/>
  <c r="G75" i="25" s="1"/>
  <c r="E77" i="25"/>
  <c r="G77" i="25" s="1"/>
  <c r="E76" i="25"/>
  <c r="G76" i="25" s="1"/>
  <c r="E74" i="25"/>
  <c r="G74" i="25" s="1"/>
  <c r="E73" i="25"/>
  <c r="G73" i="25" s="1"/>
  <c r="E59" i="25"/>
  <c r="G59" i="25" s="1"/>
  <c r="E58" i="25"/>
  <c r="G58" i="25" s="1"/>
  <c r="E57" i="25"/>
  <c r="E56" i="25"/>
  <c r="E55" i="25"/>
  <c r="G55" i="25" s="1"/>
  <c r="E54" i="25"/>
  <c r="G54" i="25" s="1"/>
  <c r="E53" i="25"/>
  <c r="G53" i="25" s="1"/>
  <c r="E52" i="25"/>
  <c r="G52" i="25" s="1"/>
  <c r="E51" i="25"/>
  <c r="G51" i="25" s="1"/>
  <c r="E50" i="25"/>
  <c r="G50" i="25" s="1"/>
  <c r="G57" i="25"/>
  <c r="G56" i="25"/>
  <c r="E24" i="25"/>
  <c r="G24" i="25" s="1"/>
  <c r="E23" i="25"/>
  <c r="G23" i="25" s="1"/>
  <c r="E22" i="25"/>
  <c r="G22" i="25" s="1"/>
  <c r="G11" i="25"/>
  <c r="F11" i="25"/>
  <c r="D11" i="25"/>
  <c r="C11" i="25"/>
  <c r="B11" i="25"/>
  <c r="E11" i="25" l="1"/>
  <c r="B100" i="204"/>
  <c r="G56" i="204"/>
  <c r="H56" i="204" s="1"/>
  <c r="G57" i="204"/>
  <c r="H57" i="204" s="1"/>
  <c r="G58" i="204"/>
  <c r="H58" i="204" s="1"/>
  <c r="G59" i="204"/>
  <c r="I59" i="204" s="1"/>
  <c r="G60" i="204"/>
  <c r="H60" i="204" s="1"/>
  <c r="G61" i="204"/>
  <c r="H61" i="204" s="1"/>
  <c r="G62" i="204"/>
  <c r="H62" i="204" s="1"/>
  <c r="G63" i="204"/>
  <c r="G64" i="204"/>
  <c r="H64" i="204" s="1"/>
  <c r="G65" i="204"/>
  <c r="H65" i="204" s="1"/>
  <c r="G66" i="204"/>
  <c r="I66" i="204" s="1"/>
  <c r="G67" i="204"/>
  <c r="I67" i="204" s="1"/>
  <c r="G68" i="204"/>
  <c r="H68" i="204" s="1"/>
  <c r="G69" i="204"/>
  <c r="I69" i="204" s="1"/>
  <c r="G70" i="204"/>
  <c r="I70" i="204" s="1"/>
  <c r="G71" i="204"/>
  <c r="H71" i="204" s="1"/>
  <c r="G72" i="204"/>
  <c r="H72" i="204" s="1"/>
  <c r="G73" i="204"/>
  <c r="I73" i="204" s="1"/>
  <c r="G74" i="204"/>
  <c r="I74" i="204" s="1"/>
  <c r="G75" i="204"/>
  <c r="G76" i="204"/>
  <c r="H76" i="204" s="1"/>
  <c r="G77" i="204"/>
  <c r="I77" i="204" s="1"/>
  <c r="G78" i="204"/>
  <c r="H78" i="204" s="1"/>
  <c r="G79" i="204"/>
  <c r="H79" i="204" s="1"/>
  <c r="G80" i="204"/>
  <c r="H80" i="204" s="1"/>
  <c r="G81" i="204"/>
  <c r="H81" i="204" s="1"/>
  <c r="G82" i="204"/>
  <c r="H82" i="204" s="1"/>
  <c r="G83" i="204"/>
  <c r="I83" i="204" s="1"/>
  <c r="G84" i="204"/>
  <c r="H84" i="204" s="1"/>
  <c r="G85" i="204"/>
  <c r="H85" i="204" s="1"/>
  <c r="G86" i="204"/>
  <c r="H86" i="204" s="1"/>
  <c r="G87" i="204"/>
  <c r="H87" i="204" s="1"/>
  <c r="G88" i="204"/>
  <c r="H88" i="204" s="1"/>
  <c r="G89" i="204"/>
  <c r="H89" i="204" s="1"/>
  <c r="G90" i="204"/>
  <c r="H90" i="204" s="1"/>
  <c r="G91" i="204"/>
  <c r="G92" i="204"/>
  <c r="I92" i="204" s="1"/>
  <c r="G93" i="204"/>
  <c r="H93" i="204" s="1"/>
  <c r="G94" i="204"/>
  <c r="I94" i="204" s="1"/>
  <c r="G95" i="204"/>
  <c r="H95" i="204" s="1"/>
  <c r="G96" i="204"/>
  <c r="I96" i="204" s="1"/>
  <c r="G97" i="204"/>
  <c r="H97" i="204" s="1"/>
  <c r="G98" i="204"/>
  <c r="H98" i="204" s="1"/>
  <c r="G99" i="204"/>
  <c r="I99" i="204" s="1"/>
  <c r="G100" i="204"/>
  <c r="H100" i="204" s="1"/>
  <c r="G101" i="204"/>
  <c r="I101" i="204" s="1"/>
  <c r="G102" i="204"/>
  <c r="H102" i="204" s="1"/>
  <c r="G103" i="204"/>
  <c r="H103" i="204" s="1"/>
  <c r="G104" i="204"/>
  <c r="I104" i="204" s="1"/>
  <c r="G105" i="204"/>
  <c r="H105" i="204" s="1"/>
  <c r="G106" i="204"/>
  <c r="H106" i="204" s="1"/>
  <c r="G107" i="204"/>
  <c r="I107" i="204" s="1"/>
  <c r="G108" i="204"/>
  <c r="I108" i="204" s="1"/>
  <c r="E5" i="204"/>
  <c r="F5" i="204"/>
  <c r="D5" i="204"/>
  <c r="E4" i="204"/>
  <c r="F4" i="204"/>
  <c r="D4" i="204"/>
  <c r="I56" i="204" l="1"/>
  <c r="F56" i="204" s="1"/>
  <c r="I78" i="204"/>
  <c r="D78" i="204" s="1"/>
  <c r="I68" i="204"/>
  <c r="D68" i="204" s="1"/>
  <c r="H69" i="204"/>
  <c r="E69" i="204" s="1"/>
  <c r="I61" i="204"/>
  <c r="D61" i="204" s="1"/>
  <c r="H70" i="204"/>
  <c r="F70" i="204" s="1"/>
  <c r="D3" i="204"/>
  <c r="H77" i="204"/>
  <c r="F77" i="204" s="1"/>
  <c r="H59" i="204"/>
  <c r="E59" i="204" s="1"/>
  <c r="H92" i="204"/>
  <c r="F92" i="204" s="1"/>
  <c r="I84" i="204"/>
  <c r="E84" i="204" s="1"/>
  <c r="H73" i="204"/>
  <c r="E73" i="204" s="1"/>
  <c r="H67" i="204"/>
  <c r="F67" i="204" s="1"/>
  <c r="I105" i="204"/>
  <c r="E105" i="204" s="1"/>
  <c r="I58" i="204"/>
  <c r="E58" i="204" s="1"/>
  <c r="E3" i="204"/>
  <c r="I98" i="204"/>
  <c r="E98" i="204" s="1"/>
  <c r="H83" i="204"/>
  <c r="E83" i="204" s="1"/>
  <c r="I62" i="204"/>
  <c r="F62" i="204" s="1"/>
  <c r="I95" i="204"/>
  <c r="D95" i="204" s="1"/>
  <c r="H66" i="204"/>
  <c r="D66" i="204" s="1"/>
  <c r="I64" i="204"/>
  <c r="D64" i="204" s="1"/>
  <c r="I93" i="204"/>
  <c r="D93" i="204" s="1"/>
  <c r="I97" i="204"/>
  <c r="E97" i="204" s="1"/>
  <c r="I89" i="204"/>
  <c r="D89" i="204" s="1"/>
  <c r="I86" i="204"/>
  <c r="F86" i="204" s="1"/>
  <c r="I80" i="204"/>
  <c r="E80" i="204" s="1"/>
  <c r="I76" i="204"/>
  <c r="D76" i="204" s="1"/>
  <c r="I102" i="204"/>
  <c r="D102" i="204" s="1"/>
  <c r="H96" i="204"/>
  <c r="E96" i="204" s="1"/>
  <c r="H108" i="204"/>
  <c r="D108" i="204" s="1"/>
  <c r="H99" i="204"/>
  <c r="F99" i="204" s="1"/>
  <c r="I82" i="204"/>
  <c r="D82" i="204" s="1"/>
  <c r="H74" i="204"/>
  <c r="E74" i="204" s="1"/>
  <c r="I72" i="204"/>
  <c r="F72" i="204" s="1"/>
  <c r="H107" i="204"/>
  <c r="E107" i="204" s="1"/>
  <c r="I103" i="204"/>
  <c r="F103" i="204" s="1"/>
  <c r="H101" i="204"/>
  <c r="F101" i="204" s="1"/>
  <c r="I91" i="204"/>
  <c r="I88" i="204"/>
  <c r="D88" i="204" s="1"/>
  <c r="I85" i="204"/>
  <c r="D85" i="204" s="1"/>
  <c r="I81" i="204"/>
  <c r="E81" i="204" s="1"/>
  <c r="I79" i="204"/>
  <c r="D79" i="204" s="1"/>
  <c r="H75" i="204"/>
  <c r="I71" i="204"/>
  <c r="F71" i="204" s="1"/>
  <c r="I65" i="204"/>
  <c r="E65" i="204" s="1"/>
  <c r="H63" i="204"/>
  <c r="I60" i="204"/>
  <c r="F60" i="204" s="1"/>
  <c r="H104" i="204"/>
  <c r="F104" i="204" s="1"/>
  <c r="I75" i="204"/>
  <c r="I63" i="204"/>
  <c r="H94" i="204"/>
  <c r="D94" i="204" s="1"/>
  <c r="H91" i="204"/>
  <c r="I57" i="204"/>
  <c r="F57" i="204" s="1"/>
  <c r="I106" i="204"/>
  <c r="E106" i="204" s="1"/>
  <c r="I100" i="204"/>
  <c r="E100" i="204" s="1"/>
  <c r="I90" i="204"/>
  <c r="E90" i="204" s="1"/>
  <c r="I87" i="204"/>
  <c r="F87" i="204" s="1"/>
  <c r="F3" i="204"/>
  <c r="I106" i="202"/>
  <c r="D78" i="202"/>
  <c r="I68" i="202"/>
  <c r="H64" i="202"/>
  <c r="E62" i="202"/>
  <c r="G60" i="202"/>
  <c r="E58" i="202"/>
  <c r="I54" i="202"/>
  <c r="G52" i="202"/>
  <c r="E50" i="202"/>
  <c r="I46" i="202"/>
  <c r="G44" i="202"/>
  <c r="E42" i="202"/>
  <c r="I38" i="202"/>
  <c r="G36" i="202"/>
  <c r="F34" i="202"/>
  <c r="J32" i="202"/>
  <c r="D32" i="202"/>
  <c r="H30" i="202"/>
  <c r="H28" i="202"/>
  <c r="D28" i="202"/>
  <c r="J26" i="202"/>
  <c r="F26" i="202"/>
  <c r="I25" i="202"/>
  <c r="E25" i="202"/>
  <c r="J106" i="201"/>
  <c r="I104" i="201"/>
  <c r="G102" i="201"/>
  <c r="D100" i="201"/>
  <c r="E92" i="201"/>
  <c r="F82" i="201"/>
  <c r="H80" i="201"/>
  <c r="E78" i="201"/>
  <c r="J68" i="201"/>
  <c r="I66" i="201"/>
  <c r="E64" i="201"/>
  <c r="H62" i="201"/>
  <c r="E60" i="201"/>
  <c r="I56" i="201"/>
  <c r="E54" i="201"/>
  <c r="F50" i="201"/>
  <c r="H48" i="201"/>
  <c r="E46" i="201"/>
  <c r="F42" i="201"/>
  <c r="H40" i="201"/>
  <c r="H38" i="201"/>
  <c r="F36" i="201"/>
  <c r="E36" i="201"/>
  <c r="H34" i="201"/>
  <c r="I32" i="201"/>
  <c r="D32" i="201"/>
  <c r="J30" i="201"/>
  <c r="G30" i="201"/>
  <c r="I28" i="201"/>
  <c r="D28" i="201"/>
  <c r="F26" i="201"/>
  <c r="E26" i="201"/>
  <c r="H24" i="201"/>
  <c r="F22" i="201"/>
  <c r="E22" i="201"/>
  <c r="M34" i="198"/>
  <c r="F84" i="198"/>
  <c r="F80" i="198"/>
  <c r="J76" i="198"/>
  <c r="P141" i="198"/>
  <c r="O141" i="198"/>
  <c r="P140" i="198"/>
  <c r="O140" i="198"/>
  <c r="P139" i="198"/>
  <c r="O139" i="198"/>
  <c r="P138" i="198"/>
  <c r="O138" i="198"/>
  <c r="P137" i="198"/>
  <c r="O137" i="198"/>
  <c r="F137" i="198" s="1"/>
  <c r="P136" i="198"/>
  <c r="O136" i="198"/>
  <c r="P135" i="198"/>
  <c r="O135" i="198"/>
  <c r="L135" i="198" s="1"/>
  <c r="P134" i="198"/>
  <c r="O134" i="198"/>
  <c r="F134" i="198" s="1"/>
  <c r="P133" i="198"/>
  <c r="O133" i="198"/>
  <c r="K133" i="198" s="1"/>
  <c r="P132" i="198"/>
  <c r="O132" i="198"/>
  <c r="P131" i="198"/>
  <c r="O131" i="198"/>
  <c r="J131" i="198" s="1"/>
  <c r="P130" i="198"/>
  <c r="O130" i="198"/>
  <c r="P129" i="198"/>
  <c r="O129" i="198"/>
  <c r="H129" i="198" s="1"/>
  <c r="P128" i="198"/>
  <c r="O128" i="198"/>
  <c r="P127" i="198"/>
  <c r="O127" i="198"/>
  <c r="G127" i="198" s="1"/>
  <c r="P126" i="198"/>
  <c r="O126" i="198"/>
  <c r="P125" i="198"/>
  <c r="O125" i="198"/>
  <c r="K125" i="198" s="1"/>
  <c r="P124" i="198"/>
  <c r="O124" i="198"/>
  <c r="I124" i="198" s="1"/>
  <c r="P123" i="198"/>
  <c r="O123" i="198"/>
  <c r="K123" i="198" s="1"/>
  <c r="P122" i="198"/>
  <c r="O122" i="198"/>
  <c r="I122" i="198" s="1"/>
  <c r="P121" i="198"/>
  <c r="O121" i="198"/>
  <c r="P120" i="198"/>
  <c r="O120" i="198"/>
  <c r="P119" i="198"/>
  <c r="O119" i="198"/>
  <c r="G119" i="198" s="1"/>
  <c r="P118" i="198"/>
  <c r="O118" i="198"/>
  <c r="E118" i="198" s="1"/>
  <c r="P117" i="198"/>
  <c r="O117" i="198"/>
  <c r="K117" i="198" s="1"/>
  <c r="P116" i="198"/>
  <c r="O116" i="198"/>
  <c r="E116" i="198" s="1"/>
  <c r="P115" i="198"/>
  <c r="O115" i="198"/>
  <c r="K115" i="198" s="1"/>
  <c r="P114" i="198"/>
  <c r="O114" i="198"/>
  <c r="M114" i="198" s="1"/>
  <c r="P113" i="198"/>
  <c r="O113" i="198"/>
  <c r="P112" i="198"/>
  <c r="O112" i="198"/>
  <c r="P111" i="198"/>
  <c r="O111" i="198"/>
  <c r="G111" i="198" s="1"/>
  <c r="P110" i="198"/>
  <c r="O110" i="198"/>
  <c r="P109" i="198"/>
  <c r="O109" i="198"/>
  <c r="K109" i="198" s="1"/>
  <c r="P108" i="198"/>
  <c r="O108" i="198"/>
  <c r="I108" i="198" s="1"/>
  <c r="P107" i="198"/>
  <c r="O107" i="198"/>
  <c r="K107" i="198" s="1"/>
  <c r="P106" i="198"/>
  <c r="O106" i="198"/>
  <c r="P105" i="198"/>
  <c r="O105" i="198"/>
  <c r="G105" i="198" s="1"/>
  <c r="P104" i="198"/>
  <c r="O104" i="198"/>
  <c r="K104" i="198" s="1"/>
  <c r="P103" i="198"/>
  <c r="O103" i="198"/>
  <c r="K103" i="198" s="1"/>
  <c r="P102" i="198"/>
  <c r="O102" i="198"/>
  <c r="M102" i="198" s="1"/>
  <c r="P101" i="198"/>
  <c r="O101" i="198"/>
  <c r="G101" i="198" s="1"/>
  <c r="P100" i="198"/>
  <c r="O100" i="198"/>
  <c r="P99" i="198"/>
  <c r="O99" i="198"/>
  <c r="K99" i="198" s="1"/>
  <c r="P98" i="198"/>
  <c r="O98" i="198"/>
  <c r="G98" i="198" s="1"/>
  <c r="P97" i="198"/>
  <c r="O97" i="198"/>
  <c r="H97" i="198" s="1"/>
  <c r="P96" i="198"/>
  <c r="O96" i="198"/>
  <c r="M96" i="198" s="1"/>
  <c r="P95" i="198"/>
  <c r="O95" i="198"/>
  <c r="L95" i="198" s="1"/>
  <c r="P94" i="198"/>
  <c r="O94" i="198"/>
  <c r="M94" i="198" s="1"/>
  <c r="P93" i="198"/>
  <c r="O93" i="198"/>
  <c r="K93" i="198" s="1"/>
  <c r="P92" i="198"/>
  <c r="O92" i="198"/>
  <c r="M92" i="198" s="1"/>
  <c r="P91" i="198"/>
  <c r="O91" i="198"/>
  <c r="K91" i="198" s="1"/>
  <c r="P90" i="198"/>
  <c r="O90" i="198"/>
  <c r="M90" i="198" s="1"/>
  <c r="P89" i="198"/>
  <c r="O89" i="198"/>
  <c r="K89" i="198" s="1"/>
  <c r="P88" i="198"/>
  <c r="O88" i="198"/>
  <c r="M88" i="198" s="1"/>
  <c r="P87" i="198"/>
  <c r="O87" i="198"/>
  <c r="K87" i="198" s="1"/>
  <c r="P86" i="198"/>
  <c r="O86" i="198"/>
  <c r="M86" i="198" s="1"/>
  <c r="P85" i="198"/>
  <c r="O85" i="198"/>
  <c r="K85" i="198" s="1"/>
  <c r="P84" i="198"/>
  <c r="O84" i="198"/>
  <c r="M84" i="198" s="1"/>
  <c r="P83" i="198"/>
  <c r="O83" i="198"/>
  <c r="K83" i="198" s="1"/>
  <c r="P82" i="198"/>
  <c r="O82" i="198"/>
  <c r="M82" i="198" s="1"/>
  <c r="P81" i="198"/>
  <c r="O81" i="198"/>
  <c r="K81" i="198" s="1"/>
  <c r="P80" i="198"/>
  <c r="O80" i="198"/>
  <c r="M80" i="198" s="1"/>
  <c r="P79" i="198"/>
  <c r="O79" i="198"/>
  <c r="K79" i="198" s="1"/>
  <c r="P78" i="198"/>
  <c r="O78" i="198"/>
  <c r="M78" i="198" s="1"/>
  <c r="P77" i="198"/>
  <c r="O77" i="198"/>
  <c r="K77" i="198" s="1"/>
  <c r="P76" i="198"/>
  <c r="O76" i="198"/>
  <c r="M76" i="198" s="1"/>
  <c r="P75" i="198"/>
  <c r="O75" i="198"/>
  <c r="K75" i="198" s="1"/>
  <c r="P74" i="198"/>
  <c r="O74" i="198"/>
  <c r="G74" i="198" s="1"/>
  <c r="P73" i="198"/>
  <c r="O73" i="198"/>
  <c r="M73" i="198" s="1"/>
  <c r="P72" i="198"/>
  <c r="O72" i="198"/>
  <c r="P71" i="198"/>
  <c r="O71" i="198"/>
  <c r="P70" i="198"/>
  <c r="O70" i="198"/>
  <c r="P69" i="198"/>
  <c r="O69" i="198"/>
  <c r="P68" i="198"/>
  <c r="O68" i="198"/>
  <c r="P67" i="198"/>
  <c r="O67" i="198"/>
  <c r="L67" i="198" s="1"/>
  <c r="P66" i="198"/>
  <c r="O66" i="198"/>
  <c r="J66" i="198" s="1"/>
  <c r="P65" i="198"/>
  <c r="O65" i="198"/>
  <c r="P64" i="198"/>
  <c r="O64" i="198"/>
  <c r="P63" i="198"/>
  <c r="O63" i="198"/>
  <c r="P62" i="198"/>
  <c r="O62" i="198"/>
  <c r="P61" i="198"/>
  <c r="O61" i="198"/>
  <c r="P60" i="198"/>
  <c r="O60" i="198"/>
  <c r="P59" i="198"/>
  <c r="O59" i="198"/>
  <c r="E59" i="198" s="1"/>
  <c r="P58" i="198"/>
  <c r="O58" i="198"/>
  <c r="P57" i="198"/>
  <c r="O57" i="198"/>
  <c r="P56" i="198"/>
  <c r="O56" i="198"/>
  <c r="P55" i="198"/>
  <c r="O55" i="198"/>
  <c r="P54" i="198"/>
  <c r="O54" i="198"/>
  <c r="P53" i="198"/>
  <c r="O53" i="198"/>
  <c r="P52" i="198"/>
  <c r="O52" i="198"/>
  <c r="K52" i="198" s="1"/>
  <c r="P51" i="198"/>
  <c r="O51" i="198"/>
  <c r="P50" i="198"/>
  <c r="O50" i="198"/>
  <c r="P49" i="198"/>
  <c r="O49" i="198"/>
  <c r="P48" i="198"/>
  <c r="O48" i="198"/>
  <c r="P47" i="198"/>
  <c r="O47" i="198"/>
  <c r="P46" i="198"/>
  <c r="O46" i="198"/>
  <c r="P45" i="198"/>
  <c r="O45" i="198"/>
  <c r="P44" i="198"/>
  <c r="O44" i="198"/>
  <c r="P43" i="198"/>
  <c r="O43" i="198"/>
  <c r="P42" i="198"/>
  <c r="O42" i="198"/>
  <c r="P41" i="198"/>
  <c r="O41" i="198"/>
  <c r="P40" i="198"/>
  <c r="O40" i="198"/>
  <c r="P39" i="198"/>
  <c r="O39" i="198"/>
  <c r="P38" i="198"/>
  <c r="O38" i="198"/>
  <c r="P37" i="198"/>
  <c r="O37" i="198"/>
  <c r="P36" i="198"/>
  <c r="O36" i="198"/>
  <c r="P35" i="198"/>
  <c r="O35" i="198"/>
  <c r="P34" i="198"/>
  <c r="O34" i="198"/>
  <c r="P33" i="198"/>
  <c r="O33" i="198"/>
  <c r="P32" i="198"/>
  <c r="O32" i="198"/>
  <c r="P31" i="198"/>
  <c r="O31" i="198"/>
  <c r="P30" i="198"/>
  <c r="O30" i="198"/>
  <c r="L23" i="201"/>
  <c r="F23" i="201" s="1"/>
  <c r="M23" i="201"/>
  <c r="L24" i="201"/>
  <c r="J24" i="201" s="1"/>
  <c r="M24" i="201"/>
  <c r="I24" i="201" s="1"/>
  <c r="L25" i="201"/>
  <c r="H25" i="201" s="1"/>
  <c r="M25" i="201"/>
  <c r="L26" i="201"/>
  <c r="I26" i="201" s="1"/>
  <c r="M26" i="201"/>
  <c r="G26" i="201" s="1"/>
  <c r="L27" i="201"/>
  <c r="J27" i="201" s="1"/>
  <c r="M27" i="201"/>
  <c r="L28" i="201"/>
  <c r="H28" i="201" s="1"/>
  <c r="M28" i="201"/>
  <c r="F28" i="201" s="1"/>
  <c r="L29" i="201"/>
  <c r="I29" i="201" s="1"/>
  <c r="M29" i="201"/>
  <c r="L30" i="201"/>
  <c r="F30" i="201" s="1"/>
  <c r="M30" i="201"/>
  <c r="H30" i="201" s="1"/>
  <c r="L31" i="201"/>
  <c r="J31" i="201" s="1"/>
  <c r="M31" i="201"/>
  <c r="L32" i="201"/>
  <c r="H32" i="201" s="1"/>
  <c r="M32" i="201"/>
  <c r="E32" i="201" s="1"/>
  <c r="L33" i="201"/>
  <c r="F33" i="201" s="1"/>
  <c r="M33" i="201"/>
  <c r="L34" i="201"/>
  <c r="J34" i="201" s="1"/>
  <c r="M34" i="201"/>
  <c r="I34" i="201" s="1"/>
  <c r="L35" i="201"/>
  <c r="H35" i="201" s="1"/>
  <c r="M35" i="201"/>
  <c r="L36" i="201"/>
  <c r="I36" i="201" s="1"/>
  <c r="M36" i="201"/>
  <c r="G36" i="201" s="1"/>
  <c r="L37" i="201"/>
  <c r="F37" i="201" s="1"/>
  <c r="M37" i="201"/>
  <c r="L38" i="201"/>
  <c r="J38" i="201" s="1"/>
  <c r="M38" i="201"/>
  <c r="I38" i="201" s="1"/>
  <c r="L39" i="201"/>
  <c r="J39" i="201" s="1"/>
  <c r="M39" i="201"/>
  <c r="L40" i="201"/>
  <c r="M40" i="201"/>
  <c r="I40" i="201" s="1"/>
  <c r="L41" i="201"/>
  <c r="M41" i="201"/>
  <c r="L42" i="201"/>
  <c r="M42" i="201"/>
  <c r="J42" i="201" s="1"/>
  <c r="L43" i="201"/>
  <c r="G43" i="201" s="1"/>
  <c r="M43" i="201"/>
  <c r="L44" i="201"/>
  <c r="M44" i="201"/>
  <c r="D44" i="201" s="1"/>
  <c r="L45" i="201"/>
  <c r="M45" i="201"/>
  <c r="L46" i="201"/>
  <c r="M46" i="201"/>
  <c r="G46" i="201" s="1"/>
  <c r="L47" i="201"/>
  <c r="J47" i="201" s="1"/>
  <c r="M47" i="201"/>
  <c r="L48" i="201"/>
  <c r="M48" i="201"/>
  <c r="I48" i="201" s="1"/>
  <c r="L49" i="201"/>
  <c r="M49" i="201"/>
  <c r="L50" i="201"/>
  <c r="M50" i="201"/>
  <c r="J50" i="201" s="1"/>
  <c r="L51" i="201"/>
  <c r="G51" i="201" s="1"/>
  <c r="M51" i="201"/>
  <c r="L52" i="201"/>
  <c r="M52" i="201"/>
  <c r="D52" i="201" s="1"/>
  <c r="L53" i="201"/>
  <c r="M53" i="201"/>
  <c r="L54" i="201"/>
  <c r="M54" i="201"/>
  <c r="G54" i="201" s="1"/>
  <c r="L55" i="201"/>
  <c r="I55" i="201" s="1"/>
  <c r="M55" i="201"/>
  <c r="L56" i="201"/>
  <c r="M56" i="201"/>
  <c r="F56" i="201" s="1"/>
  <c r="L57" i="201"/>
  <c r="M57" i="201"/>
  <c r="L58" i="201"/>
  <c r="M58" i="201"/>
  <c r="D58" i="201" s="1"/>
  <c r="L59" i="201"/>
  <c r="I59" i="201" s="1"/>
  <c r="M59" i="201"/>
  <c r="L60" i="201"/>
  <c r="M60" i="201"/>
  <c r="G60" i="201" s="1"/>
  <c r="L61" i="201"/>
  <c r="M61" i="201"/>
  <c r="L62" i="201"/>
  <c r="M62" i="201"/>
  <c r="I62" i="201" s="1"/>
  <c r="L63" i="201"/>
  <c r="E63" i="201" s="1"/>
  <c r="M63" i="201"/>
  <c r="L64" i="201"/>
  <c r="M64" i="201"/>
  <c r="G64" i="201" s="1"/>
  <c r="L65" i="201"/>
  <c r="M65" i="201"/>
  <c r="L66" i="201"/>
  <c r="M66" i="201"/>
  <c r="F66" i="201" s="1"/>
  <c r="L67" i="201"/>
  <c r="F67" i="201" s="1"/>
  <c r="M67" i="201"/>
  <c r="L68" i="201"/>
  <c r="M68" i="201"/>
  <c r="L69" i="201"/>
  <c r="M69" i="201"/>
  <c r="L70" i="201"/>
  <c r="M70" i="201"/>
  <c r="L71" i="201"/>
  <c r="H71" i="201" s="1"/>
  <c r="M71" i="201"/>
  <c r="L72" i="201"/>
  <c r="M72" i="201"/>
  <c r="L73" i="201"/>
  <c r="M73" i="201"/>
  <c r="L74" i="201"/>
  <c r="M74" i="201"/>
  <c r="L75" i="201"/>
  <c r="M75" i="201"/>
  <c r="L76" i="201"/>
  <c r="M76" i="201"/>
  <c r="D76" i="201" s="1"/>
  <c r="L77" i="201"/>
  <c r="M77" i="201"/>
  <c r="L78" i="201"/>
  <c r="M78" i="201"/>
  <c r="G78" i="201" s="1"/>
  <c r="L79" i="201"/>
  <c r="G79" i="201" s="1"/>
  <c r="M79" i="201"/>
  <c r="L80" i="201"/>
  <c r="M80" i="201"/>
  <c r="I80" i="201" s="1"/>
  <c r="L81" i="201"/>
  <c r="M81" i="201"/>
  <c r="L82" i="201"/>
  <c r="M82" i="201"/>
  <c r="J82" i="201" s="1"/>
  <c r="L83" i="201"/>
  <c r="J83" i="201" s="1"/>
  <c r="M83" i="201"/>
  <c r="L84" i="201"/>
  <c r="M84" i="201"/>
  <c r="L85" i="201"/>
  <c r="M85" i="201"/>
  <c r="L86" i="201"/>
  <c r="M86" i="201"/>
  <c r="L87" i="201"/>
  <c r="H87" i="201" s="1"/>
  <c r="M87" i="201"/>
  <c r="L88" i="201"/>
  <c r="M88" i="201"/>
  <c r="L89" i="201"/>
  <c r="M89" i="201"/>
  <c r="L90" i="201"/>
  <c r="M90" i="201"/>
  <c r="L91" i="201"/>
  <c r="M91" i="201"/>
  <c r="L92" i="201"/>
  <c r="M92" i="201"/>
  <c r="G92" i="201" s="1"/>
  <c r="L93" i="201"/>
  <c r="M93" i="201"/>
  <c r="L94" i="201"/>
  <c r="M94" i="201"/>
  <c r="L95" i="201"/>
  <c r="H95" i="201" s="1"/>
  <c r="M95" i="201"/>
  <c r="L96" i="201"/>
  <c r="M96" i="201"/>
  <c r="L97" i="201"/>
  <c r="M97" i="201"/>
  <c r="L98" i="201"/>
  <c r="M98" i="201"/>
  <c r="L99" i="201"/>
  <c r="M99" i="201"/>
  <c r="L100" i="201"/>
  <c r="M100" i="201"/>
  <c r="E100" i="201" s="1"/>
  <c r="L101" i="201"/>
  <c r="M101" i="201"/>
  <c r="L102" i="201"/>
  <c r="M102" i="201"/>
  <c r="H102" i="201" s="1"/>
  <c r="L103" i="201"/>
  <c r="H103" i="201" s="1"/>
  <c r="M103" i="201"/>
  <c r="L104" i="201"/>
  <c r="M104" i="201"/>
  <c r="F104" i="201" s="1"/>
  <c r="L105" i="201"/>
  <c r="M105" i="201"/>
  <c r="L106" i="201"/>
  <c r="M106" i="201"/>
  <c r="L107" i="201"/>
  <c r="M107" i="201"/>
  <c r="L108" i="201"/>
  <c r="M108" i="201"/>
  <c r="L109" i="201"/>
  <c r="M109" i="201"/>
  <c r="L110" i="201"/>
  <c r="M110" i="201"/>
  <c r="L111" i="201"/>
  <c r="I111" i="201" s="1"/>
  <c r="M111" i="201"/>
  <c r="L112" i="201"/>
  <c r="M112" i="201"/>
  <c r="L113" i="201"/>
  <c r="M113" i="201"/>
  <c r="M22" i="201"/>
  <c r="L22" i="201"/>
  <c r="I22" i="201" s="1"/>
  <c r="L26" i="202"/>
  <c r="I26" i="202" s="1"/>
  <c r="M26" i="202"/>
  <c r="L27" i="202"/>
  <c r="J27" i="202" s="1"/>
  <c r="M27" i="202"/>
  <c r="G27" i="202" s="1"/>
  <c r="L28" i="202"/>
  <c r="G28" i="202" s="1"/>
  <c r="M28" i="202"/>
  <c r="L29" i="202"/>
  <c r="M29" i="202"/>
  <c r="I29" i="202" s="1"/>
  <c r="L30" i="202"/>
  <c r="G30" i="202" s="1"/>
  <c r="M30" i="202"/>
  <c r="L31" i="202"/>
  <c r="M31" i="202"/>
  <c r="F31" i="202" s="1"/>
  <c r="L32" i="202"/>
  <c r="G32" i="202" s="1"/>
  <c r="M32" i="202"/>
  <c r="L33" i="202"/>
  <c r="M33" i="202"/>
  <c r="H33" i="202" s="1"/>
  <c r="L34" i="202"/>
  <c r="I34" i="202" s="1"/>
  <c r="M34" i="202"/>
  <c r="L35" i="202"/>
  <c r="M35" i="202"/>
  <c r="F35" i="202" s="1"/>
  <c r="L36" i="202"/>
  <c r="J36" i="202" s="1"/>
  <c r="M36" i="202"/>
  <c r="L37" i="202"/>
  <c r="M37" i="202"/>
  <c r="H37" i="202" s="1"/>
  <c r="L38" i="202"/>
  <c r="E38" i="202" s="1"/>
  <c r="M38" i="202"/>
  <c r="L39" i="202"/>
  <c r="M39" i="202"/>
  <c r="J39" i="202" s="1"/>
  <c r="L40" i="202"/>
  <c r="G40" i="202" s="1"/>
  <c r="M40" i="202"/>
  <c r="L41" i="202"/>
  <c r="M41" i="202"/>
  <c r="D41" i="202" s="1"/>
  <c r="L42" i="202"/>
  <c r="I42" i="202" s="1"/>
  <c r="M42" i="202"/>
  <c r="L43" i="202"/>
  <c r="M43" i="202"/>
  <c r="F43" i="202" s="1"/>
  <c r="L44" i="202"/>
  <c r="J44" i="202" s="1"/>
  <c r="M44" i="202"/>
  <c r="L45" i="202"/>
  <c r="M45" i="202"/>
  <c r="H45" i="202" s="1"/>
  <c r="L46" i="202"/>
  <c r="E46" i="202" s="1"/>
  <c r="M46" i="202"/>
  <c r="L47" i="202"/>
  <c r="M47" i="202"/>
  <c r="J47" i="202" s="1"/>
  <c r="L48" i="202"/>
  <c r="G48" i="202" s="1"/>
  <c r="M48" i="202"/>
  <c r="L49" i="202"/>
  <c r="M49" i="202"/>
  <c r="D49" i="202" s="1"/>
  <c r="L50" i="202"/>
  <c r="I50" i="202" s="1"/>
  <c r="M50" i="202"/>
  <c r="L51" i="202"/>
  <c r="M51" i="202"/>
  <c r="F51" i="202" s="1"/>
  <c r="L52" i="202"/>
  <c r="J52" i="202" s="1"/>
  <c r="M52" i="202"/>
  <c r="L53" i="202"/>
  <c r="M53" i="202"/>
  <c r="H53" i="202" s="1"/>
  <c r="L54" i="202"/>
  <c r="E54" i="202" s="1"/>
  <c r="M54" i="202"/>
  <c r="L55" i="202"/>
  <c r="M55" i="202"/>
  <c r="J55" i="202" s="1"/>
  <c r="L56" i="202"/>
  <c r="G56" i="202" s="1"/>
  <c r="M56" i="202"/>
  <c r="L57" i="202"/>
  <c r="M57" i="202"/>
  <c r="D57" i="202" s="1"/>
  <c r="L58" i="202"/>
  <c r="I58" i="202" s="1"/>
  <c r="M58" i="202"/>
  <c r="L59" i="202"/>
  <c r="M59" i="202"/>
  <c r="F59" i="202" s="1"/>
  <c r="L60" i="202"/>
  <c r="J60" i="202" s="1"/>
  <c r="M60" i="202"/>
  <c r="L61" i="202"/>
  <c r="M61" i="202"/>
  <c r="L62" i="202"/>
  <c r="I62" i="202" s="1"/>
  <c r="M62" i="202"/>
  <c r="L63" i="202"/>
  <c r="M63" i="202"/>
  <c r="L64" i="202"/>
  <c r="M64" i="202"/>
  <c r="L65" i="202"/>
  <c r="M65" i="202"/>
  <c r="L66" i="202"/>
  <c r="D66" i="202" s="1"/>
  <c r="M66" i="202"/>
  <c r="L67" i="202"/>
  <c r="M67" i="202"/>
  <c r="L68" i="202"/>
  <c r="M68" i="202"/>
  <c r="L69" i="202"/>
  <c r="M69" i="202"/>
  <c r="L70" i="202"/>
  <c r="M70" i="202"/>
  <c r="L71" i="202"/>
  <c r="M71" i="202"/>
  <c r="L72" i="202"/>
  <c r="M72" i="202"/>
  <c r="L73" i="202"/>
  <c r="M73" i="202"/>
  <c r="L74" i="202"/>
  <c r="M74" i="202"/>
  <c r="L75" i="202"/>
  <c r="M75" i="202"/>
  <c r="L76" i="202"/>
  <c r="M76" i="202"/>
  <c r="L77" i="202"/>
  <c r="M77" i="202"/>
  <c r="L78" i="202"/>
  <c r="M78" i="202"/>
  <c r="L79" i="202"/>
  <c r="M79" i="202"/>
  <c r="L80" i="202"/>
  <c r="F80" i="202" s="1"/>
  <c r="M80" i="202"/>
  <c r="L81" i="202"/>
  <c r="M81" i="202"/>
  <c r="L82" i="202"/>
  <c r="H82" i="202" s="1"/>
  <c r="M82" i="202"/>
  <c r="L83" i="202"/>
  <c r="M83" i="202"/>
  <c r="L84" i="202"/>
  <c r="M84" i="202"/>
  <c r="L85" i="202"/>
  <c r="M85" i="202"/>
  <c r="L86" i="202"/>
  <c r="M86" i="202"/>
  <c r="L87" i="202"/>
  <c r="M87" i="202"/>
  <c r="F87" i="202" s="1"/>
  <c r="L88" i="202"/>
  <c r="M88" i="202"/>
  <c r="L89" i="202"/>
  <c r="M89" i="202"/>
  <c r="L90" i="202"/>
  <c r="M90" i="202"/>
  <c r="L91" i="202"/>
  <c r="M91" i="202"/>
  <c r="L92" i="202"/>
  <c r="M92" i="202"/>
  <c r="L93" i="202"/>
  <c r="M93" i="202"/>
  <c r="L94" i="202"/>
  <c r="M94" i="202"/>
  <c r="L95" i="202"/>
  <c r="M95" i="202"/>
  <c r="L96" i="202"/>
  <c r="M96" i="202"/>
  <c r="L97" i="202"/>
  <c r="M97" i="202"/>
  <c r="G97" i="202" s="1"/>
  <c r="L98" i="202"/>
  <c r="M98" i="202"/>
  <c r="L99" i="202"/>
  <c r="M99" i="202"/>
  <c r="L100" i="202"/>
  <c r="M100" i="202"/>
  <c r="L101" i="202"/>
  <c r="M101" i="202"/>
  <c r="L102" i="202"/>
  <c r="E102" i="202" s="1"/>
  <c r="M102" i="202"/>
  <c r="L103" i="202"/>
  <c r="M103" i="202"/>
  <c r="L104" i="202"/>
  <c r="M104" i="202"/>
  <c r="L105" i="202"/>
  <c r="M105" i="202"/>
  <c r="L106" i="202"/>
  <c r="M106" i="202"/>
  <c r="L107" i="202"/>
  <c r="M107" i="202"/>
  <c r="L108" i="202"/>
  <c r="M108" i="202"/>
  <c r="L109" i="202"/>
  <c r="D109" i="202" s="1"/>
  <c r="M109" i="202"/>
  <c r="L110" i="202"/>
  <c r="M110" i="202"/>
  <c r="L111" i="202"/>
  <c r="M111" i="202"/>
  <c r="L112" i="202"/>
  <c r="M112" i="202"/>
  <c r="L113" i="202"/>
  <c r="M113" i="202"/>
  <c r="L114" i="202"/>
  <c r="M114" i="202"/>
  <c r="L115" i="202"/>
  <c r="M115" i="202"/>
  <c r="J115" i="202" s="1"/>
  <c r="M25" i="202"/>
  <c r="L25" i="202"/>
  <c r="H25" i="202" s="1"/>
  <c r="J5" i="202"/>
  <c r="I5" i="202"/>
  <c r="H5" i="202"/>
  <c r="G5" i="202"/>
  <c r="F5" i="202"/>
  <c r="F3" i="202" s="1"/>
  <c r="E5" i="202"/>
  <c r="J4" i="202"/>
  <c r="I4" i="202"/>
  <c r="H4" i="202"/>
  <c r="H3" i="202" s="1"/>
  <c r="G4" i="202"/>
  <c r="F4" i="202"/>
  <c r="E4" i="202"/>
  <c r="J3" i="202"/>
  <c r="G3" i="202"/>
  <c r="D5" i="202"/>
  <c r="D4" i="202"/>
  <c r="D3" i="202" s="1"/>
  <c r="J5" i="201"/>
  <c r="F5" i="201"/>
  <c r="I5" i="201"/>
  <c r="H5" i="201"/>
  <c r="G5" i="201"/>
  <c r="G3" i="201" s="1"/>
  <c r="E5" i="201"/>
  <c r="J4" i="201"/>
  <c r="F4" i="201"/>
  <c r="I4" i="201"/>
  <c r="I3" i="201" s="1"/>
  <c r="H4" i="201"/>
  <c r="G4" i="201"/>
  <c r="E4" i="201"/>
  <c r="J3" i="201"/>
  <c r="D4" i="201"/>
  <c r="D3" i="201" s="1"/>
  <c r="D5" i="201"/>
  <c r="M5" i="199"/>
  <c r="L5" i="199"/>
  <c r="K5" i="199"/>
  <c r="J5" i="199"/>
  <c r="J3" i="199" s="1"/>
  <c r="I5" i="199"/>
  <c r="H5" i="199"/>
  <c r="G5" i="199"/>
  <c r="F5" i="199"/>
  <c r="E5" i="199"/>
  <c r="M4" i="199"/>
  <c r="L4" i="199"/>
  <c r="K4" i="199"/>
  <c r="K3" i="199" s="1"/>
  <c r="J4" i="199"/>
  <c r="I4" i="199"/>
  <c r="H4" i="199"/>
  <c r="G4" i="199"/>
  <c r="G3" i="199" s="1"/>
  <c r="F4" i="199"/>
  <c r="E4" i="199"/>
  <c r="M3" i="199"/>
  <c r="L3" i="199"/>
  <c r="I3" i="199"/>
  <c r="H3" i="199"/>
  <c r="F3" i="199"/>
  <c r="E3" i="199"/>
  <c r="D5" i="199"/>
  <c r="D4" i="199"/>
  <c r="D3" i="199"/>
  <c r="I99" i="198" l="1"/>
  <c r="K76" i="198"/>
  <c r="J80" i="198"/>
  <c r="J84" i="198"/>
  <c r="H89" i="198"/>
  <c r="L91" i="198"/>
  <c r="K95" i="198"/>
  <c r="E101" i="198"/>
  <c r="E95" i="198"/>
  <c r="F76" i="198"/>
  <c r="F78" i="198"/>
  <c r="F82" i="198"/>
  <c r="F86" i="198"/>
  <c r="L89" i="198"/>
  <c r="D93" i="198"/>
  <c r="G97" i="198"/>
  <c r="M101" i="198"/>
  <c r="G109" i="198"/>
  <c r="G125" i="198"/>
  <c r="D89" i="198"/>
  <c r="H91" i="198"/>
  <c r="E105" i="198"/>
  <c r="G117" i="198"/>
  <c r="F133" i="198"/>
  <c r="G76" i="198"/>
  <c r="J78" i="198"/>
  <c r="J82" i="198"/>
  <c r="J86" i="198"/>
  <c r="D91" i="198"/>
  <c r="I93" i="198"/>
  <c r="M97" i="198"/>
  <c r="I103" i="198"/>
  <c r="D131" i="198"/>
  <c r="J31" i="198"/>
  <c r="F31" i="198"/>
  <c r="M31" i="198"/>
  <c r="I31" i="198"/>
  <c r="E31" i="198"/>
  <c r="L31" i="198"/>
  <c r="H31" i="198"/>
  <c r="D31" i="198"/>
  <c r="G31" i="198"/>
  <c r="K31" i="198"/>
  <c r="M37" i="198"/>
  <c r="I37" i="198"/>
  <c r="E37" i="198"/>
  <c r="L37" i="198"/>
  <c r="H37" i="198"/>
  <c r="D37" i="198"/>
  <c r="K37" i="198"/>
  <c r="G37" i="198"/>
  <c r="J37" i="198"/>
  <c r="F37" i="198"/>
  <c r="M43" i="198"/>
  <c r="I43" i="198"/>
  <c r="E43" i="198"/>
  <c r="L43" i="198"/>
  <c r="H43" i="198"/>
  <c r="D43" i="198"/>
  <c r="K43" i="198"/>
  <c r="G43" i="198"/>
  <c r="J43" i="198"/>
  <c r="F43" i="198"/>
  <c r="L49" i="198"/>
  <c r="H49" i="198"/>
  <c r="D49" i="198"/>
  <c r="K49" i="198"/>
  <c r="G49" i="198"/>
  <c r="J49" i="198"/>
  <c r="F49" i="198"/>
  <c r="E49" i="198"/>
  <c r="M49" i="198"/>
  <c r="I49" i="198"/>
  <c r="L55" i="198"/>
  <c r="H55" i="198"/>
  <c r="D55" i="198"/>
  <c r="K55" i="198"/>
  <c r="G55" i="198"/>
  <c r="J55" i="198"/>
  <c r="F55" i="198"/>
  <c r="I55" i="198"/>
  <c r="E55" i="198"/>
  <c r="M55" i="198"/>
  <c r="L63" i="198"/>
  <c r="H63" i="198"/>
  <c r="D63" i="198"/>
  <c r="K63" i="198"/>
  <c r="G63" i="198"/>
  <c r="J63" i="198"/>
  <c r="F63" i="198"/>
  <c r="I63" i="198"/>
  <c r="E63" i="198"/>
  <c r="M63" i="198"/>
  <c r="K69" i="198"/>
  <c r="G69" i="198"/>
  <c r="J69" i="198"/>
  <c r="F69" i="198"/>
  <c r="M69" i="198"/>
  <c r="I69" i="198"/>
  <c r="E69" i="198"/>
  <c r="D69" i="198"/>
  <c r="L69" i="198"/>
  <c r="L100" i="198"/>
  <c r="H100" i="198"/>
  <c r="D100" i="198"/>
  <c r="J100" i="198"/>
  <c r="F100" i="198"/>
  <c r="L106" i="198"/>
  <c r="H106" i="198"/>
  <c r="D106" i="198"/>
  <c r="K106" i="198"/>
  <c r="G106" i="198"/>
  <c r="J106" i="198"/>
  <c r="F106" i="198"/>
  <c r="L112" i="198"/>
  <c r="H112" i="198"/>
  <c r="D112" i="198"/>
  <c r="K112" i="198"/>
  <c r="G112" i="198"/>
  <c r="J112" i="198"/>
  <c r="F112" i="198"/>
  <c r="L120" i="198"/>
  <c r="H120" i="198"/>
  <c r="D120" i="198"/>
  <c r="K120" i="198"/>
  <c r="G120" i="198"/>
  <c r="J120" i="198"/>
  <c r="F120" i="198"/>
  <c r="K130" i="198"/>
  <c r="G130" i="198"/>
  <c r="M130" i="198"/>
  <c r="H130" i="198"/>
  <c r="L130" i="198"/>
  <c r="F130" i="198"/>
  <c r="J130" i="198"/>
  <c r="E130" i="198"/>
  <c r="K136" i="198"/>
  <c r="G136" i="198"/>
  <c r="J136" i="198"/>
  <c r="F136" i="198"/>
  <c r="M136" i="198"/>
  <c r="I136" i="198"/>
  <c r="E136" i="198"/>
  <c r="L136" i="198"/>
  <c r="H136" i="198"/>
  <c r="D136" i="198"/>
  <c r="D75" i="198"/>
  <c r="L79" i="198"/>
  <c r="G100" i="198"/>
  <c r="E106" i="198"/>
  <c r="I112" i="198"/>
  <c r="E122" i="198"/>
  <c r="E75" i="198"/>
  <c r="I75" i="198"/>
  <c r="M75" i="198"/>
  <c r="E77" i="198"/>
  <c r="I77" i="198"/>
  <c r="M77" i="198"/>
  <c r="G78" i="198"/>
  <c r="K78" i="198"/>
  <c r="E79" i="198"/>
  <c r="I79" i="198"/>
  <c r="M79" i="198"/>
  <c r="G80" i="198"/>
  <c r="K80" i="198"/>
  <c r="E81" i="198"/>
  <c r="I81" i="198"/>
  <c r="M81" i="198"/>
  <c r="G82" i="198"/>
  <c r="K82" i="198"/>
  <c r="E83" i="198"/>
  <c r="I83" i="198"/>
  <c r="M83" i="198"/>
  <c r="G84" i="198"/>
  <c r="K84" i="198"/>
  <c r="E85" i="198"/>
  <c r="I85" i="198"/>
  <c r="M85" i="198"/>
  <c r="G86" i="198"/>
  <c r="K86" i="198"/>
  <c r="E87" i="198"/>
  <c r="I87" i="198"/>
  <c r="M87" i="198"/>
  <c r="G88" i="198"/>
  <c r="K88" i="198"/>
  <c r="E89" i="198"/>
  <c r="I89" i="198"/>
  <c r="M89" i="198"/>
  <c r="G90" i="198"/>
  <c r="K90" i="198"/>
  <c r="E91" i="198"/>
  <c r="I91" i="198"/>
  <c r="M91" i="198"/>
  <c r="G92" i="198"/>
  <c r="K92" i="198"/>
  <c r="E93" i="198"/>
  <c r="F94" i="198"/>
  <c r="K94" i="198"/>
  <c r="G95" i="198"/>
  <c r="G96" i="198"/>
  <c r="E98" i="198"/>
  <c r="M98" i="198"/>
  <c r="I100" i="198"/>
  <c r="E102" i="198"/>
  <c r="I104" i="198"/>
  <c r="I106" i="198"/>
  <c r="E108" i="198"/>
  <c r="M112" i="198"/>
  <c r="I114" i="198"/>
  <c r="M120" i="198"/>
  <c r="E124" i="198"/>
  <c r="J33" i="198"/>
  <c r="F33" i="198"/>
  <c r="M33" i="198"/>
  <c r="I33" i="198"/>
  <c r="E33" i="198"/>
  <c r="L33" i="198"/>
  <c r="H33" i="198"/>
  <c r="D33" i="198"/>
  <c r="K33" i="198"/>
  <c r="G33" i="198"/>
  <c r="M41" i="198"/>
  <c r="I41" i="198"/>
  <c r="E41" i="198"/>
  <c r="L41" i="198"/>
  <c r="H41" i="198"/>
  <c r="D41" i="198"/>
  <c r="K41" i="198"/>
  <c r="G41" i="198"/>
  <c r="J41" i="198"/>
  <c r="L47" i="198"/>
  <c r="H47" i="198"/>
  <c r="D47" i="198"/>
  <c r="J47" i="198"/>
  <c r="F47" i="198"/>
  <c r="K47" i="198"/>
  <c r="I47" i="198"/>
  <c r="G47" i="198"/>
  <c r="M47" i="198"/>
  <c r="L53" i="198"/>
  <c r="H53" i="198"/>
  <c r="D53" i="198"/>
  <c r="K53" i="198"/>
  <c r="G53" i="198"/>
  <c r="J53" i="198"/>
  <c r="F53" i="198"/>
  <c r="M53" i="198"/>
  <c r="I53" i="198"/>
  <c r="E53" i="198"/>
  <c r="L59" i="198"/>
  <c r="H59" i="198"/>
  <c r="D59" i="198"/>
  <c r="K59" i="198"/>
  <c r="G59" i="198"/>
  <c r="J59" i="198"/>
  <c r="F59" i="198"/>
  <c r="M59" i="198"/>
  <c r="I59" i="198"/>
  <c r="L65" i="198"/>
  <c r="H65" i="198"/>
  <c r="D65" i="198"/>
  <c r="K65" i="198"/>
  <c r="G65" i="198"/>
  <c r="J65" i="198"/>
  <c r="F65" i="198"/>
  <c r="E65" i="198"/>
  <c r="M65" i="198"/>
  <c r="K71" i="198"/>
  <c r="G71" i="198"/>
  <c r="J71" i="198"/>
  <c r="F71" i="198"/>
  <c r="M71" i="198"/>
  <c r="I71" i="198"/>
  <c r="E71" i="198"/>
  <c r="L71" i="198"/>
  <c r="H71" i="198"/>
  <c r="L96" i="198"/>
  <c r="H96" i="198"/>
  <c r="D96" i="198"/>
  <c r="L102" i="198"/>
  <c r="H102" i="198"/>
  <c r="D102" i="198"/>
  <c r="J102" i="198"/>
  <c r="F102" i="198"/>
  <c r="L110" i="198"/>
  <c r="H110" i="198"/>
  <c r="D110" i="198"/>
  <c r="K110" i="198"/>
  <c r="G110" i="198"/>
  <c r="J110" i="198"/>
  <c r="F110" i="198"/>
  <c r="L116" i="198"/>
  <c r="H116" i="198"/>
  <c r="D116" i="198"/>
  <c r="K116" i="198"/>
  <c r="G116" i="198"/>
  <c r="J116" i="198"/>
  <c r="F116" i="198"/>
  <c r="L122" i="198"/>
  <c r="H122" i="198"/>
  <c r="D122" i="198"/>
  <c r="K122" i="198"/>
  <c r="G122" i="198"/>
  <c r="J122" i="198"/>
  <c r="F122" i="198"/>
  <c r="L126" i="198"/>
  <c r="H126" i="198"/>
  <c r="D126" i="198"/>
  <c r="K126" i="198"/>
  <c r="G126" i="198"/>
  <c r="J126" i="198"/>
  <c r="F126" i="198"/>
  <c r="K132" i="198"/>
  <c r="G132" i="198"/>
  <c r="I132" i="198"/>
  <c r="D132" i="198"/>
  <c r="M132" i="198"/>
  <c r="H132" i="198"/>
  <c r="L132" i="198"/>
  <c r="F132" i="198"/>
  <c r="K138" i="198"/>
  <c r="G138" i="198"/>
  <c r="J138" i="198"/>
  <c r="F138" i="198"/>
  <c r="M138" i="198"/>
  <c r="I138" i="198"/>
  <c r="E138" i="198"/>
  <c r="H138" i="198"/>
  <c r="D138" i="198"/>
  <c r="H79" i="198"/>
  <c r="H83" i="198"/>
  <c r="D85" i="198"/>
  <c r="D87" i="198"/>
  <c r="L87" i="198"/>
  <c r="J88" i="198"/>
  <c r="J92" i="198"/>
  <c r="F96" i="198"/>
  <c r="K102" i="198"/>
  <c r="G104" i="198"/>
  <c r="E114" i="198"/>
  <c r="M126" i="198"/>
  <c r="L30" i="198"/>
  <c r="H30" i="198"/>
  <c r="D30" i="198"/>
  <c r="K30" i="198"/>
  <c r="G30" i="198"/>
  <c r="J30" i="198"/>
  <c r="F30" i="198"/>
  <c r="M30" i="198"/>
  <c r="I30" i="198"/>
  <c r="E30" i="198"/>
  <c r="L32" i="198"/>
  <c r="H32" i="198"/>
  <c r="D32" i="198"/>
  <c r="K32" i="198"/>
  <c r="G32" i="198"/>
  <c r="J32" i="198"/>
  <c r="F32" i="198"/>
  <c r="M32" i="198"/>
  <c r="I32" i="198"/>
  <c r="E32" i="198"/>
  <c r="L34" i="198"/>
  <c r="H34" i="198"/>
  <c r="D34" i="198"/>
  <c r="K34" i="198"/>
  <c r="G34" i="198"/>
  <c r="J34" i="198"/>
  <c r="F34" i="198"/>
  <c r="I34" i="198"/>
  <c r="E34" i="198"/>
  <c r="K36" i="198"/>
  <c r="G36" i="198"/>
  <c r="J36" i="198"/>
  <c r="F36" i="198"/>
  <c r="M36" i="198"/>
  <c r="I36" i="198"/>
  <c r="E36" i="198"/>
  <c r="D36" i="198"/>
  <c r="L36" i="198"/>
  <c r="H36" i="198"/>
  <c r="K38" i="198"/>
  <c r="G38" i="198"/>
  <c r="J38" i="198"/>
  <c r="F38" i="198"/>
  <c r="M38" i="198"/>
  <c r="I38" i="198"/>
  <c r="E38" i="198"/>
  <c r="L38" i="198"/>
  <c r="H38" i="198"/>
  <c r="D38" i="198"/>
  <c r="K40" i="198"/>
  <c r="G40" i="198"/>
  <c r="J40" i="198"/>
  <c r="F40" i="198"/>
  <c r="M40" i="198"/>
  <c r="I40" i="198"/>
  <c r="E40" i="198"/>
  <c r="L40" i="198"/>
  <c r="H40" i="198"/>
  <c r="D40" i="198"/>
  <c r="M42" i="198"/>
  <c r="I42" i="198"/>
  <c r="L42" i="198"/>
  <c r="H42" i="198"/>
  <c r="K42" i="198"/>
  <c r="G42" i="198"/>
  <c r="J42" i="198"/>
  <c r="L44" i="198"/>
  <c r="H44" i="198"/>
  <c r="M44" i="198"/>
  <c r="G44" i="198"/>
  <c r="K44" i="198"/>
  <c r="F44" i="198"/>
  <c r="J44" i="198"/>
  <c r="E44" i="198"/>
  <c r="D44" i="198"/>
  <c r="J46" i="198"/>
  <c r="F46" i="198"/>
  <c r="L46" i="198"/>
  <c r="H46" i="198"/>
  <c r="D46" i="198"/>
  <c r="M46" i="198"/>
  <c r="E46" i="198"/>
  <c r="K46" i="198"/>
  <c r="I46" i="198"/>
  <c r="G46" i="198"/>
  <c r="J48" i="198"/>
  <c r="F48" i="198"/>
  <c r="M48" i="198"/>
  <c r="I48" i="198"/>
  <c r="E48" i="198"/>
  <c r="L48" i="198"/>
  <c r="H48" i="198"/>
  <c r="D48" i="198"/>
  <c r="K48" i="198"/>
  <c r="G48" i="198"/>
  <c r="J50" i="198"/>
  <c r="F50" i="198"/>
  <c r="M50" i="198"/>
  <c r="I50" i="198"/>
  <c r="E50" i="198"/>
  <c r="L50" i="198"/>
  <c r="H50" i="198"/>
  <c r="D50" i="198"/>
  <c r="K50" i="198"/>
  <c r="G50" i="198"/>
  <c r="J52" i="198"/>
  <c r="F52" i="198"/>
  <c r="M52" i="198"/>
  <c r="I52" i="198"/>
  <c r="E52" i="198"/>
  <c r="L52" i="198"/>
  <c r="H52" i="198"/>
  <c r="D52" i="198"/>
  <c r="G52" i="198"/>
  <c r="J54" i="198"/>
  <c r="F54" i="198"/>
  <c r="M54" i="198"/>
  <c r="I54" i="198"/>
  <c r="E54" i="198"/>
  <c r="L54" i="198"/>
  <c r="H54" i="198"/>
  <c r="D54" i="198"/>
  <c r="K54" i="198"/>
  <c r="G54" i="198"/>
  <c r="J56" i="198"/>
  <c r="F56" i="198"/>
  <c r="M56" i="198"/>
  <c r="I56" i="198"/>
  <c r="E56" i="198"/>
  <c r="L56" i="198"/>
  <c r="H56" i="198"/>
  <c r="D56" i="198"/>
  <c r="K56" i="198"/>
  <c r="G56" i="198"/>
  <c r="J58" i="198"/>
  <c r="F58" i="198"/>
  <c r="M58" i="198"/>
  <c r="I58" i="198"/>
  <c r="E58" i="198"/>
  <c r="L58" i="198"/>
  <c r="H58" i="198"/>
  <c r="D58" i="198"/>
  <c r="K58" i="198"/>
  <c r="G58" i="198"/>
  <c r="J60" i="198"/>
  <c r="F60" i="198"/>
  <c r="M60" i="198"/>
  <c r="I60" i="198"/>
  <c r="E60" i="198"/>
  <c r="L60" i="198"/>
  <c r="H60" i="198"/>
  <c r="D60" i="198"/>
  <c r="G60" i="198"/>
  <c r="K60" i="198"/>
  <c r="J62" i="198"/>
  <c r="F62" i="198"/>
  <c r="M62" i="198"/>
  <c r="I62" i="198"/>
  <c r="E62" i="198"/>
  <c r="L62" i="198"/>
  <c r="H62" i="198"/>
  <c r="D62" i="198"/>
  <c r="K62" i="198"/>
  <c r="G62" i="198"/>
  <c r="J64" i="198"/>
  <c r="F64" i="198"/>
  <c r="M64" i="198"/>
  <c r="I64" i="198"/>
  <c r="E64" i="198"/>
  <c r="L64" i="198"/>
  <c r="H64" i="198"/>
  <c r="D64" i="198"/>
  <c r="K64" i="198"/>
  <c r="G64" i="198"/>
  <c r="I66" i="198"/>
  <c r="E66" i="198"/>
  <c r="H66" i="198"/>
  <c r="D66" i="198"/>
  <c r="L66" i="198"/>
  <c r="G66" i="198"/>
  <c r="F66" i="198"/>
  <c r="M68" i="198"/>
  <c r="I68" i="198"/>
  <c r="E68" i="198"/>
  <c r="L68" i="198"/>
  <c r="H68" i="198"/>
  <c r="D68" i="198"/>
  <c r="K68" i="198"/>
  <c r="G68" i="198"/>
  <c r="J68" i="198"/>
  <c r="F68" i="198"/>
  <c r="M70" i="198"/>
  <c r="I70" i="198"/>
  <c r="E70" i="198"/>
  <c r="L70" i="198"/>
  <c r="H70" i="198"/>
  <c r="D70" i="198"/>
  <c r="K70" i="198"/>
  <c r="G70" i="198"/>
  <c r="J70" i="198"/>
  <c r="F70" i="198"/>
  <c r="M72" i="198"/>
  <c r="I72" i="198"/>
  <c r="L72" i="198"/>
  <c r="H72" i="198"/>
  <c r="K72" i="198"/>
  <c r="G72" i="198"/>
  <c r="J72" i="198"/>
  <c r="J74" i="198"/>
  <c r="M74" i="198"/>
  <c r="I74" i="198"/>
  <c r="L74" i="198"/>
  <c r="H74" i="198"/>
  <c r="K74" i="198"/>
  <c r="J93" i="198"/>
  <c r="F93" i="198"/>
  <c r="J95" i="198"/>
  <c r="F95" i="198"/>
  <c r="J97" i="198"/>
  <c r="F97" i="198"/>
  <c r="L97" i="198"/>
  <c r="J99" i="198"/>
  <c r="F99" i="198"/>
  <c r="L99" i="198"/>
  <c r="H99" i="198"/>
  <c r="D99" i="198"/>
  <c r="J101" i="198"/>
  <c r="F101" i="198"/>
  <c r="L101" i="198"/>
  <c r="H101" i="198"/>
  <c r="D101" i="198"/>
  <c r="J103" i="198"/>
  <c r="F103" i="198"/>
  <c r="L103" i="198"/>
  <c r="H103" i="198"/>
  <c r="D103" i="198"/>
  <c r="J105" i="198"/>
  <c r="F105" i="198"/>
  <c r="M105" i="198"/>
  <c r="L105" i="198"/>
  <c r="H105" i="198"/>
  <c r="D105" i="198"/>
  <c r="J107" i="198"/>
  <c r="F107" i="198"/>
  <c r="M107" i="198"/>
  <c r="I107" i="198"/>
  <c r="E107" i="198"/>
  <c r="L107" i="198"/>
  <c r="H107" i="198"/>
  <c r="D107" i="198"/>
  <c r="J109" i="198"/>
  <c r="F109" i="198"/>
  <c r="M109" i="198"/>
  <c r="I109" i="198"/>
  <c r="E109" i="198"/>
  <c r="L109" i="198"/>
  <c r="H109" i="198"/>
  <c r="D109" i="198"/>
  <c r="J111" i="198"/>
  <c r="F111" i="198"/>
  <c r="M111" i="198"/>
  <c r="I111" i="198"/>
  <c r="E111" i="198"/>
  <c r="L111" i="198"/>
  <c r="H111" i="198"/>
  <c r="D111" i="198"/>
  <c r="J113" i="198"/>
  <c r="F113" i="198"/>
  <c r="M113" i="198"/>
  <c r="I113" i="198"/>
  <c r="E113" i="198"/>
  <c r="L113" i="198"/>
  <c r="H113" i="198"/>
  <c r="D113" i="198"/>
  <c r="J115" i="198"/>
  <c r="F115" i="198"/>
  <c r="M115" i="198"/>
  <c r="I115" i="198"/>
  <c r="E115" i="198"/>
  <c r="L115" i="198"/>
  <c r="H115" i="198"/>
  <c r="D115" i="198"/>
  <c r="J117" i="198"/>
  <c r="F117" i="198"/>
  <c r="M117" i="198"/>
  <c r="I117" i="198"/>
  <c r="E117" i="198"/>
  <c r="L117" i="198"/>
  <c r="H117" i="198"/>
  <c r="D117" i="198"/>
  <c r="J119" i="198"/>
  <c r="F119" i="198"/>
  <c r="M119" i="198"/>
  <c r="I119" i="198"/>
  <c r="E119" i="198"/>
  <c r="L119" i="198"/>
  <c r="H119" i="198"/>
  <c r="D119" i="198"/>
  <c r="J121" i="198"/>
  <c r="F121" i="198"/>
  <c r="M121" i="198"/>
  <c r="I121" i="198"/>
  <c r="E121" i="198"/>
  <c r="L121" i="198"/>
  <c r="H121" i="198"/>
  <c r="D121" i="198"/>
  <c r="J123" i="198"/>
  <c r="F123" i="198"/>
  <c r="M123" i="198"/>
  <c r="I123" i="198"/>
  <c r="E123" i="198"/>
  <c r="L123" i="198"/>
  <c r="H123" i="198"/>
  <c r="D123" i="198"/>
  <c r="J125" i="198"/>
  <c r="F125" i="198"/>
  <c r="M125" i="198"/>
  <c r="I125" i="198"/>
  <c r="E125" i="198"/>
  <c r="L125" i="198"/>
  <c r="H125" i="198"/>
  <c r="D125" i="198"/>
  <c r="M127" i="198"/>
  <c r="I127" i="198"/>
  <c r="K127" i="198"/>
  <c r="F127" i="198"/>
  <c r="J127" i="198"/>
  <c r="E127" i="198"/>
  <c r="H127" i="198"/>
  <c r="D127" i="198"/>
  <c r="M129" i="198"/>
  <c r="I129" i="198"/>
  <c r="E129" i="198"/>
  <c r="L129" i="198"/>
  <c r="G129" i="198"/>
  <c r="K129" i="198"/>
  <c r="F129" i="198"/>
  <c r="J129" i="198"/>
  <c r="D129" i="198"/>
  <c r="M131" i="198"/>
  <c r="I131" i="198"/>
  <c r="E131" i="198"/>
  <c r="H131" i="198"/>
  <c r="L131" i="198"/>
  <c r="G131" i="198"/>
  <c r="K131" i="198"/>
  <c r="F131" i="198"/>
  <c r="M133" i="198"/>
  <c r="I133" i="198"/>
  <c r="E133" i="198"/>
  <c r="J133" i="198"/>
  <c r="D133" i="198"/>
  <c r="H133" i="198"/>
  <c r="L133" i="198"/>
  <c r="G133" i="198"/>
  <c r="M135" i="198"/>
  <c r="I135" i="198"/>
  <c r="E135" i="198"/>
  <c r="K135" i="198"/>
  <c r="G135" i="198"/>
  <c r="J135" i="198"/>
  <c r="H135" i="198"/>
  <c r="F135" i="198"/>
  <c r="M137" i="198"/>
  <c r="I137" i="198"/>
  <c r="E137" i="198"/>
  <c r="L137" i="198"/>
  <c r="H137" i="198"/>
  <c r="D137" i="198"/>
  <c r="K137" i="198"/>
  <c r="G137" i="198"/>
  <c r="J137" i="198"/>
  <c r="M139" i="198"/>
  <c r="I139" i="198"/>
  <c r="E139" i="198"/>
  <c r="L139" i="198"/>
  <c r="H139" i="198"/>
  <c r="D139" i="198"/>
  <c r="K139" i="198"/>
  <c r="G139" i="198"/>
  <c r="J139" i="198"/>
  <c r="F139" i="198"/>
  <c r="M141" i="198"/>
  <c r="I141" i="198"/>
  <c r="E141" i="198"/>
  <c r="L141" i="198"/>
  <c r="H141" i="198"/>
  <c r="D141" i="198"/>
  <c r="K141" i="198"/>
  <c r="G141" i="198"/>
  <c r="J141" i="198"/>
  <c r="F141" i="198"/>
  <c r="F75" i="198"/>
  <c r="J75" i="198"/>
  <c r="D76" i="198"/>
  <c r="H76" i="198"/>
  <c r="L76" i="198"/>
  <c r="F77" i="198"/>
  <c r="J77" i="198"/>
  <c r="D78" i="198"/>
  <c r="H78" i="198"/>
  <c r="L78" i="198"/>
  <c r="F79" i="198"/>
  <c r="J79" i="198"/>
  <c r="D80" i="198"/>
  <c r="H80" i="198"/>
  <c r="L80" i="198"/>
  <c r="F81" i="198"/>
  <c r="J81" i="198"/>
  <c r="D82" i="198"/>
  <c r="H82" i="198"/>
  <c r="L82" i="198"/>
  <c r="F83" i="198"/>
  <c r="J83" i="198"/>
  <c r="D84" i="198"/>
  <c r="H84" i="198"/>
  <c r="L84" i="198"/>
  <c r="F85" i="198"/>
  <c r="J85" i="198"/>
  <c r="D86" i="198"/>
  <c r="H86" i="198"/>
  <c r="L86" i="198"/>
  <c r="F87" i="198"/>
  <c r="J87" i="198"/>
  <c r="D88" i="198"/>
  <c r="H88" i="198"/>
  <c r="L88" i="198"/>
  <c r="F89" i="198"/>
  <c r="J89" i="198"/>
  <c r="D90" i="198"/>
  <c r="H90" i="198"/>
  <c r="L90" i="198"/>
  <c r="F91" i="198"/>
  <c r="J91" i="198"/>
  <c r="D92" i="198"/>
  <c r="H92" i="198"/>
  <c r="L92" i="198"/>
  <c r="G93" i="198"/>
  <c r="L93" i="198"/>
  <c r="G94" i="198"/>
  <c r="H95" i="198"/>
  <c r="M95" i="198"/>
  <c r="I96" i="198"/>
  <c r="D97" i="198"/>
  <c r="I97" i="198"/>
  <c r="E99" i="198"/>
  <c r="M99" i="198"/>
  <c r="K100" i="198"/>
  <c r="I101" i="198"/>
  <c r="G102" i="198"/>
  <c r="E103" i="198"/>
  <c r="M103" i="198"/>
  <c r="I105" i="198"/>
  <c r="M106" i="198"/>
  <c r="E110" i="198"/>
  <c r="K111" i="198"/>
  <c r="G113" i="198"/>
  <c r="I116" i="198"/>
  <c r="K119" i="198"/>
  <c r="G121" i="198"/>
  <c r="M122" i="198"/>
  <c r="E126" i="198"/>
  <c r="L127" i="198"/>
  <c r="D130" i="198"/>
  <c r="E132" i="198"/>
  <c r="L138" i="198"/>
  <c r="I44" i="198"/>
  <c r="I65" i="198"/>
  <c r="J35" i="198"/>
  <c r="M35" i="198"/>
  <c r="I35" i="198"/>
  <c r="L35" i="198"/>
  <c r="H35" i="198"/>
  <c r="K35" i="198"/>
  <c r="G35" i="198"/>
  <c r="M39" i="198"/>
  <c r="I39" i="198"/>
  <c r="E39" i="198"/>
  <c r="L39" i="198"/>
  <c r="H39" i="198"/>
  <c r="D39" i="198"/>
  <c r="K39" i="198"/>
  <c r="G39" i="198"/>
  <c r="F39" i="198"/>
  <c r="J39" i="198"/>
  <c r="L45" i="198"/>
  <c r="J45" i="198"/>
  <c r="F45" i="198"/>
  <c r="H45" i="198"/>
  <c r="M45" i="198"/>
  <c r="G45" i="198"/>
  <c r="K45" i="198"/>
  <c r="E45" i="198"/>
  <c r="I45" i="198"/>
  <c r="D45" i="198"/>
  <c r="L51" i="198"/>
  <c r="H51" i="198"/>
  <c r="D51" i="198"/>
  <c r="K51" i="198"/>
  <c r="G51" i="198"/>
  <c r="J51" i="198"/>
  <c r="F51" i="198"/>
  <c r="M51" i="198"/>
  <c r="I51" i="198"/>
  <c r="E51" i="198"/>
  <c r="L57" i="198"/>
  <c r="H57" i="198"/>
  <c r="D57" i="198"/>
  <c r="K57" i="198"/>
  <c r="G57" i="198"/>
  <c r="J57" i="198"/>
  <c r="F57" i="198"/>
  <c r="E57" i="198"/>
  <c r="M57" i="198"/>
  <c r="I57" i="198"/>
  <c r="L61" i="198"/>
  <c r="H61" i="198"/>
  <c r="D61" i="198"/>
  <c r="K61" i="198"/>
  <c r="G61" i="198"/>
  <c r="J61" i="198"/>
  <c r="F61" i="198"/>
  <c r="M61" i="198"/>
  <c r="I61" i="198"/>
  <c r="E61" i="198"/>
  <c r="K67" i="198"/>
  <c r="G67" i="198"/>
  <c r="J67" i="198"/>
  <c r="F67" i="198"/>
  <c r="M67" i="198"/>
  <c r="I67" i="198"/>
  <c r="E67" i="198"/>
  <c r="H67" i="198"/>
  <c r="D67" i="198"/>
  <c r="L73" i="198"/>
  <c r="H73" i="198"/>
  <c r="D73" i="198"/>
  <c r="K73" i="198"/>
  <c r="G73" i="198"/>
  <c r="J73" i="198"/>
  <c r="F73" i="198"/>
  <c r="I73" i="198"/>
  <c r="E73" i="198"/>
  <c r="L94" i="198"/>
  <c r="H94" i="198"/>
  <c r="D94" i="198"/>
  <c r="L98" i="198"/>
  <c r="H98" i="198"/>
  <c r="D98" i="198"/>
  <c r="J98" i="198"/>
  <c r="F98" i="198"/>
  <c r="L104" i="198"/>
  <c r="H104" i="198"/>
  <c r="D104" i="198"/>
  <c r="J104" i="198"/>
  <c r="F104" i="198"/>
  <c r="L108" i="198"/>
  <c r="H108" i="198"/>
  <c r="D108" i="198"/>
  <c r="K108" i="198"/>
  <c r="G108" i="198"/>
  <c r="J108" i="198"/>
  <c r="F108" i="198"/>
  <c r="L114" i="198"/>
  <c r="H114" i="198"/>
  <c r="D114" i="198"/>
  <c r="K114" i="198"/>
  <c r="G114" i="198"/>
  <c r="J114" i="198"/>
  <c r="F114" i="198"/>
  <c r="L118" i="198"/>
  <c r="H118" i="198"/>
  <c r="D118" i="198"/>
  <c r="K118" i="198"/>
  <c r="G118" i="198"/>
  <c r="J118" i="198"/>
  <c r="F118" i="198"/>
  <c r="L124" i="198"/>
  <c r="H124" i="198"/>
  <c r="D124" i="198"/>
  <c r="K124" i="198"/>
  <c r="G124" i="198"/>
  <c r="J124" i="198"/>
  <c r="F124" i="198"/>
  <c r="K128" i="198"/>
  <c r="G128" i="198"/>
  <c r="L128" i="198"/>
  <c r="F128" i="198"/>
  <c r="J128" i="198"/>
  <c r="E128" i="198"/>
  <c r="I128" i="198"/>
  <c r="D128" i="198"/>
  <c r="K134" i="198"/>
  <c r="G134" i="198"/>
  <c r="M134" i="198"/>
  <c r="I134" i="198"/>
  <c r="L134" i="198"/>
  <c r="E134" i="198"/>
  <c r="J134" i="198"/>
  <c r="D134" i="198"/>
  <c r="H134" i="198"/>
  <c r="K140" i="198"/>
  <c r="G140" i="198"/>
  <c r="J140" i="198"/>
  <c r="F140" i="198"/>
  <c r="M140" i="198"/>
  <c r="I140" i="198"/>
  <c r="E140" i="198"/>
  <c r="D140" i="198"/>
  <c r="L140" i="198"/>
  <c r="H75" i="198"/>
  <c r="L75" i="198"/>
  <c r="D77" i="198"/>
  <c r="H77" i="198"/>
  <c r="L77" i="198"/>
  <c r="D79" i="198"/>
  <c r="D81" i="198"/>
  <c r="H81" i="198"/>
  <c r="L81" i="198"/>
  <c r="D83" i="198"/>
  <c r="L83" i="198"/>
  <c r="H85" i="198"/>
  <c r="L85" i="198"/>
  <c r="H87" i="198"/>
  <c r="F88" i="198"/>
  <c r="F90" i="198"/>
  <c r="J90" i="198"/>
  <c r="F92" i="198"/>
  <c r="E94" i="198"/>
  <c r="J94" i="198"/>
  <c r="K96" i="198"/>
  <c r="K98" i="198"/>
  <c r="M110" i="198"/>
  <c r="M118" i="198"/>
  <c r="I120" i="198"/>
  <c r="M128" i="198"/>
  <c r="D71" i="198"/>
  <c r="G75" i="198"/>
  <c r="E76" i="198"/>
  <c r="I76" i="198"/>
  <c r="G77" i="198"/>
  <c r="E78" i="198"/>
  <c r="I78" i="198"/>
  <c r="G79" i="198"/>
  <c r="E80" i="198"/>
  <c r="I80" i="198"/>
  <c r="G81" i="198"/>
  <c r="E82" i="198"/>
  <c r="I82" i="198"/>
  <c r="G83" i="198"/>
  <c r="E84" i="198"/>
  <c r="I84" i="198"/>
  <c r="G85" i="198"/>
  <c r="E86" i="198"/>
  <c r="I86" i="198"/>
  <c r="G87" i="198"/>
  <c r="E88" i="198"/>
  <c r="I88" i="198"/>
  <c r="G89" i="198"/>
  <c r="E90" i="198"/>
  <c r="I90" i="198"/>
  <c r="G91" i="198"/>
  <c r="E92" i="198"/>
  <c r="I92" i="198"/>
  <c r="H93" i="198"/>
  <c r="M93" i="198"/>
  <c r="I94" i="198"/>
  <c r="D95" i="198"/>
  <c r="I95" i="198"/>
  <c r="E96" i="198"/>
  <c r="J96" i="198"/>
  <c r="E97" i="198"/>
  <c r="K97" i="198"/>
  <c r="I98" i="198"/>
  <c r="G99" i="198"/>
  <c r="E100" i="198"/>
  <c r="M100" i="198"/>
  <c r="K101" i="198"/>
  <c r="I102" i="198"/>
  <c r="G103" i="198"/>
  <c r="E104" i="198"/>
  <c r="M104" i="198"/>
  <c r="K105" i="198"/>
  <c r="G107" i="198"/>
  <c r="M108" i="198"/>
  <c r="I110" i="198"/>
  <c r="E112" i="198"/>
  <c r="K113" i="198"/>
  <c r="G115" i="198"/>
  <c r="M116" i="198"/>
  <c r="I118" i="198"/>
  <c r="E120" i="198"/>
  <c r="K121" i="198"/>
  <c r="G123" i="198"/>
  <c r="M124" i="198"/>
  <c r="I126" i="198"/>
  <c r="H128" i="198"/>
  <c r="I130" i="198"/>
  <c r="J132" i="198"/>
  <c r="D135" i="198"/>
  <c r="H140" i="198"/>
  <c r="H69" i="198"/>
  <c r="E47" i="198"/>
  <c r="F41" i="198"/>
  <c r="E29" i="202"/>
  <c r="I99" i="202"/>
  <c r="E99" i="202"/>
  <c r="H99" i="202"/>
  <c r="D99" i="202"/>
  <c r="G99" i="202"/>
  <c r="F99" i="202"/>
  <c r="F97" i="202"/>
  <c r="J97" i="202"/>
  <c r="E97" i="202"/>
  <c r="I97" i="202"/>
  <c r="D97" i="202"/>
  <c r="H95" i="202"/>
  <c r="H93" i="202"/>
  <c r="D93" i="202"/>
  <c r="G93" i="202"/>
  <c r="J93" i="202"/>
  <c r="F93" i="202"/>
  <c r="I93" i="202"/>
  <c r="E93" i="202"/>
  <c r="I91" i="202"/>
  <c r="E91" i="202"/>
  <c r="H91" i="202"/>
  <c r="D91" i="202"/>
  <c r="G91" i="202"/>
  <c r="F91" i="202"/>
  <c r="G89" i="202"/>
  <c r="J89" i="202"/>
  <c r="F89" i="202"/>
  <c r="I89" i="202"/>
  <c r="E89" i="202"/>
  <c r="D89" i="202"/>
  <c r="I87" i="202"/>
  <c r="E87" i="202"/>
  <c r="H87" i="202"/>
  <c r="D87" i="202"/>
  <c r="G87" i="202"/>
  <c r="J87" i="202"/>
  <c r="F85" i="202"/>
  <c r="J85" i="202"/>
  <c r="E85" i="202"/>
  <c r="I85" i="202"/>
  <c r="D85" i="202"/>
  <c r="G85" i="202"/>
  <c r="H83" i="202"/>
  <c r="D83" i="202"/>
  <c r="G83" i="202"/>
  <c r="J83" i="202"/>
  <c r="F83" i="202"/>
  <c r="I83" i="202"/>
  <c r="E83" i="202"/>
  <c r="J81" i="202"/>
  <c r="F81" i="202"/>
  <c r="I81" i="202"/>
  <c r="E81" i="202"/>
  <c r="H81" i="202"/>
  <c r="D81" i="202"/>
  <c r="G81" i="202"/>
  <c r="H79" i="202"/>
  <c r="D79" i="202"/>
  <c r="G79" i="202"/>
  <c r="J79" i="202"/>
  <c r="F79" i="202"/>
  <c r="I79" i="202"/>
  <c r="E79" i="202"/>
  <c r="J77" i="202"/>
  <c r="F77" i="202"/>
  <c r="I77" i="202"/>
  <c r="E77" i="202"/>
  <c r="H77" i="202"/>
  <c r="D77" i="202"/>
  <c r="G77" i="202"/>
  <c r="H75" i="202"/>
  <c r="D75" i="202"/>
  <c r="G75" i="202"/>
  <c r="J75" i="202"/>
  <c r="F75" i="202"/>
  <c r="E75" i="202"/>
  <c r="J73" i="202"/>
  <c r="F73" i="202"/>
  <c r="I73" i="202"/>
  <c r="E73" i="202"/>
  <c r="H73" i="202"/>
  <c r="D73" i="202"/>
  <c r="H71" i="202"/>
  <c r="D71" i="202"/>
  <c r="G71" i="202"/>
  <c r="J71" i="202"/>
  <c r="F71" i="202"/>
  <c r="I71" i="202"/>
  <c r="I69" i="202"/>
  <c r="E69" i="202"/>
  <c r="H69" i="202"/>
  <c r="D69" i="202"/>
  <c r="G69" i="202"/>
  <c r="J69" i="202"/>
  <c r="F69" i="202"/>
  <c r="G67" i="202"/>
  <c r="J67" i="202"/>
  <c r="F67" i="202"/>
  <c r="D67" i="202"/>
  <c r="I67" i="202"/>
  <c r="H67" i="202"/>
  <c r="J65" i="202"/>
  <c r="E65" i="202"/>
  <c r="I65" i="202"/>
  <c r="D65" i="202"/>
  <c r="G65" i="202"/>
  <c r="I63" i="202"/>
  <c r="E63" i="202"/>
  <c r="H63" i="202"/>
  <c r="D63" i="202"/>
  <c r="G63" i="202"/>
  <c r="G61" i="202"/>
  <c r="J61" i="202"/>
  <c r="F61" i="202"/>
  <c r="I61" i="202"/>
  <c r="E61" i="202"/>
  <c r="H59" i="202"/>
  <c r="D59" i="202"/>
  <c r="G59" i="202"/>
  <c r="J57" i="202"/>
  <c r="F57" i="202"/>
  <c r="I57" i="202"/>
  <c r="E57" i="202"/>
  <c r="H55" i="202"/>
  <c r="D55" i="202"/>
  <c r="G55" i="202"/>
  <c r="J53" i="202"/>
  <c r="F53" i="202"/>
  <c r="I53" i="202"/>
  <c r="E53" i="202"/>
  <c r="H51" i="202"/>
  <c r="D51" i="202"/>
  <c r="G51" i="202"/>
  <c r="J49" i="202"/>
  <c r="F49" i="202"/>
  <c r="I49" i="202"/>
  <c r="E49" i="202"/>
  <c r="H47" i="202"/>
  <c r="D47" i="202"/>
  <c r="G47" i="202"/>
  <c r="J45" i="202"/>
  <c r="F45" i="202"/>
  <c r="I45" i="202"/>
  <c r="E45" i="202"/>
  <c r="H43" i="202"/>
  <c r="D43" i="202"/>
  <c r="G43" i="202"/>
  <c r="J41" i="202"/>
  <c r="F41" i="202"/>
  <c r="I41" i="202"/>
  <c r="E41" i="202"/>
  <c r="H39" i="202"/>
  <c r="D39" i="202"/>
  <c r="G39" i="202"/>
  <c r="J37" i="202"/>
  <c r="F37" i="202"/>
  <c r="I37" i="202"/>
  <c r="E37" i="202"/>
  <c r="H35" i="202"/>
  <c r="D35" i="202"/>
  <c r="G35" i="202"/>
  <c r="J33" i="202"/>
  <c r="F33" i="202"/>
  <c r="H31" i="202"/>
  <c r="D31" i="202"/>
  <c r="J29" i="202"/>
  <c r="F25" i="202"/>
  <c r="J25" i="202"/>
  <c r="G26" i="202"/>
  <c r="D27" i="202"/>
  <c r="H27" i="202"/>
  <c r="E28" i="202"/>
  <c r="I28" i="202"/>
  <c r="F29" i="202"/>
  <c r="D30" i="202"/>
  <c r="I30" i="202"/>
  <c r="G31" i="202"/>
  <c r="F32" i="202"/>
  <c r="D33" i="202"/>
  <c r="I33" i="202"/>
  <c r="H34" i="202"/>
  <c r="I35" i="202"/>
  <c r="D38" i="202"/>
  <c r="E39" i="202"/>
  <c r="F40" i="202"/>
  <c r="G41" i="202"/>
  <c r="H42" i="202"/>
  <c r="I43" i="202"/>
  <c r="D46" i="202"/>
  <c r="E47" i="202"/>
  <c r="F48" i="202"/>
  <c r="G49" i="202"/>
  <c r="H50" i="202"/>
  <c r="I51" i="202"/>
  <c r="D54" i="202"/>
  <c r="E55" i="202"/>
  <c r="F56" i="202"/>
  <c r="G57" i="202"/>
  <c r="H58" i="202"/>
  <c r="I59" i="202"/>
  <c r="F65" i="202"/>
  <c r="E71" i="202"/>
  <c r="H89" i="202"/>
  <c r="J99" i="202"/>
  <c r="I115" i="202"/>
  <c r="E115" i="202"/>
  <c r="H115" i="202"/>
  <c r="D115" i="202"/>
  <c r="G115" i="202"/>
  <c r="F115" i="202"/>
  <c r="I111" i="202"/>
  <c r="E111" i="202"/>
  <c r="H111" i="202"/>
  <c r="D111" i="202"/>
  <c r="G111" i="202"/>
  <c r="J111" i="202"/>
  <c r="G101" i="202"/>
  <c r="J101" i="202"/>
  <c r="F101" i="202"/>
  <c r="I101" i="202"/>
  <c r="E101" i="202"/>
  <c r="H101" i="202"/>
  <c r="D101" i="202"/>
  <c r="G25" i="202"/>
  <c r="D26" i="202"/>
  <c r="H26" i="202"/>
  <c r="E27" i="202"/>
  <c r="I27" i="202"/>
  <c r="F28" i="202"/>
  <c r="J28" i="202"/>
  <c r="G29" i="202"/>
  <c r="E30" i="202"/>
  <c r="J30" i="202"/>
  <c r="I31" i="202"/>
  <c r="E33" i="202"/>
  <c r="D34" i="202"/>
  <c r="J35" i="202"/>
  <c r="D37" i="202"/>
  <c r="F39" i="202"/>
  <c r="H41" i="202"/>
  <c r="J43" i="202"/>
  <c r="D45" i="202"/>
  <c r="F47" i="202"/>
  <c r="H49" i="202"/>
  <c r="J51" i="202"/>
  <c r="D53" i="202"/>
  <c r="F55" i="202"/>
  <c r="H57" i="202"/>
  <c r="J59" i="202"/>
  <c r="D61" i="202"/>
  <c r="F63" i="202"/>
  <c r="G73" i="202"/>
  <c r="J91" i="202"/>
  <c r="F111" i="202"/>
  <c r="G113" i="202"/>
  <c r="J113" i="202"/>
  <c r="F113" i="202"/>
  <c r="I113" i="202"/>
  <c r="E113" i="202"/>
  <c r="D113" i="202"/>
  <c r="G109" i="202"/>
  <c r="J109" i="202"/>
  <c r="F109" i="202"/>
  <c r="I109" i="202"/>
  <c r="E109" i="202"/>
  <c r="H109" i="202"/>
  <c r="I107" i="202"/>
  <c r="E107" i="202"/>
  <c r="H107" i="202"/>
  <c r="D107" i="202"/>
  <c r="G107" i="202"/>
  <c r="J107" i="202"/>
  <c r="F107" i="202"/>
  <c r="G105" i="202"/>
  <c r="J105" i="202"/>
  <c r="F105" i="202"/>
  <c r="I105" i="202"/>
  <c r="E105" i="202"/>
  <c r="H105" i="202"/>
  <c r="D105" i="202"/>
  <c r="I103" i="202"/>
  <c r="E103" i="202"/>
  <c r="H103" i="202"/>
  <c r="D103" i="202"/>
  <c r="G103" i="202"/>
  <c r="J103" i="202"/>
  <c r="F103" i="202"/>
  <c r="H114" i="202"/>
  <c r="D114" i="202"/>
  <c r="G114" i="202"/>
  <c r="J114" i="202"/>
  <c r="F114" i="202"/>
  <c r="I114" i="202"/>
  <c r="E114" i="202"/>
  <c r="J112" i="202"/>
  <c r="F112" i="202"/>
  <c r="I112" i="202"/>
  <c r="E112" i="202"/>
  <c r="H112" i="202"/>
  <c r="D112" i="202"/>
  <c r="G112" i="202"/>
  <c r="H110" i="202"/>
  <c r="D110" i="202"/>
  <c r="G110" i="202"/>
  <c r="J110" i="202"/>
  <c r="F110" i="202"/>
  <c r="I110" i="202"/>
  <c r="E110" i="202"/>
  <c r="J108" i="202"/>
  <c r="F108" i="202"/>
  <c r="I108" i="202"/>
  <c r="E108" i="202"/>
  <c r="H108" i="202"/>
  <c r="D108" i="202"/>
  <c r="G108" i="202"/>
  <c r="H106" i="202"/>
  <c r="D106" i="202"/>
  <c r="G106" i="202"/>
  <c r="J106" i="202"/>
  <c r="F106" i="202"/>
  <c r="E106" i="202"/>
  <c r="J104" i="202"/>
  <c r="F104" i="202"/>
  <c r="I104" i="202"/>
  <c r="E104" i="202"/>
  <c r="H104" i="202"/>
  <c r="D104" i="202"/>
  <c r="H102" i="202"/>
  <c r="D102" i="202"/>
  <c r="G102" i="202"/>
  <c r="J102" i="202"/>
  <c r="F102" i="202"/>
  <c r="I102" i="202"/>
  <c r="J100" i="202"/>
  <c r="F100" i="202"/>
  <c r="I100" i="202"/>
  <c r="E100" i="202"/>
  <c r="H100" i="202"/>
  <c r="D100" i="202"/>
  <c r="G100" i="202"/>
  <c r="H98" i="202"/>
  <c r="D98" i="202"/>
  <c r="G98" i="202"/>
  <c r="J98" i="202"/>
  <c r="F98" i="202"/>
  <c r="I98" i="202"/>
  <c r="E98" i="202"/>
  <c r="I96" i="202"/>
  <c r="E96" i="202"/>
  <c r="H96" i="202"/>
  <c r="D96" i="202"/>
  <c r="G96" i="202"/>
  <c r="J96" i="202"/>
  <c r="F96" i="202"/>
  <c r="I94" i="202"/>
  <c r="E94" i="202"/>
  <c r="H94" i="202"/>
  <c r="D94" i="202"/>
  <c r="G94" i="202"/>
  <c r="J94" i="202"/>
  <c r="F92" i="202"/>
  <c r="J92" i="202"/>
  <c r="E92" i="202"/>
  <c r="I92" i="202"/>
  <c r="D92" i="202"/>
  <c r="G92" i="202"/>
  <c r="H90" i="202"/>
  <c r="D90" i="202"/>
  <c r="G90" i="202"/>
  <c r="J90" i="202"/>
  <c r="F90" i="202"/>
  <c r="I90" i="202"/>
  <c r="E90" i="202"/>
  <c r="J88" i="202"/>
  <c r="F88" i="202"/>
  <c r="I88" i="202"/>
  <c r="E88" i="202"/>
  <c r="H88" i="202"/>
  <c r="D88" i="202"/>
  <c r="G88" i="202"/>
  <c r="H86" i="202"/>
  <c r="D86" i="202"/>
  <c r="G86" i="202"/>
  <c r="J86" i="202"/>
  <c r="F86" i="202"/>
  <c r="I86" i="202"/>
  <c r="E86" i="202"/>
  <c r="I84" i="202"/>
  <c r="E84" i="202"/>
  <c r="H84" i="202"/>
  <c r="D84" i="202"/>
  <c r="G84" i="202"/>
  <c r="F84" i="202"/>
  <c r="G82" i="202"/>
  <c r="J82" i="202"/>
  <c r="F82" i="202"/>
  <c r="I82" i="202"/>
  <c r="E82" i="202"/>
  <c r="D82" i="202"/>
  <c r="I80" i="202"/>
  <c r="E80" i="202"/>
  <c r="H80" i="202"/>
  <c r="D80" i="202"/>
  <c r="G80" i="202"/>
  <c r="J80" i="202"/>
  <c r="G78" i="202"/>
  <c r="J78" i="202"/>
  <c r="F78" i="202"/>
  <c r="I78" i="202"/>
  <c r="E78" i="202"/>
  <c r="H78" i="202"/>
  <c r="I76" i="202"/>
  <c r="E76" i="202"/>
  <c r="H76" i="202"/>
  <c r="D76" i="202"/>
  <c r="G76" i="202"/>
  <c r="J76" i="202"/>
  <c r="F76" i="202"/>
  <c r="G74" i="202"/>
  <c r="J74" i="202"/>
  <c r="F74" i="202"/>
  <c r="I74" i="202"/>
  <c r="E74" i="202"/>
  <c r="H74" i="202"/>
  <c r="D74" i="202"/>
  <c r="I72" i="202"/>
  <c r="E72" i="202"/>
  <c r="H72" i="202"/>
  <c r="D72" i="202"/>
  <c r="G72" i="202"/>
  <c r="J72" i="202"/>
  <c r="F72" i="202"/>
  <c r="F70" i="202"/>
  <c r="J70" i="202"/>
  <c r="E70" i="202"/>
  <c r="I70" i="202"/>
  <c r="D70" i="202"/>
  <c r="G70" i="202"/>
  <c r="H68" i="202"/>
  <c r="D68" i="202"/>
  <c r="G68" i="202"/>
  <c r="J68" i="202"/>
  <c r="F68" i="202"/>
  <c r="E68" i="202"/>
  <c r="J66" i="202"/>
  <c r="F66" i="202"/>
  <c r="I66" i="202"/>
  <c r="E66" i="202"/>
  <c r="H66" i="202"/>
  <c r="G66" i="202"/>
  <c r="G64" i="202"/>
  <c r="F64" i="202"/>
  <c r="I64" i="202"/>
  <c r="E64" i="202"/>
  <c r="H62" i="202"/>
  <c r="D62" i="202"/>
  <c r="G62" i="202"/>
  <c r="J62" i="202"/>
  <c r="F62" i="202"/>
  <c r="I60" i="202"/>
  <c r="E60" i="202"/>
  <c r="H60" i="202"/>
  <c r="D60" i="202"/>
  <c r="G58" i="202"/>
  <c r="J58" i="202"/>
  <c r="F58" i="202"/>
  <c r="I56" i="202"/>
  <c r="E56" i="202"/>
  <c r="H56" i="202"/>
  <c r="D56" i="202"/>
  <c r="G54" i="202"/>
  <c r="J54" i="202"/>
  <c r="F54" i="202"/>
  <c r="I52" i="202"/>
  <c r="E52" i="202"/>
  <c r="H52" i="202"/>
  <c r="D52" i="202"/>
  <c r="G50" i="202"/>
  <c r="J50" i="202"/>
  <c r="F50" i="202"/>
  <c r="I48" i="202"/>
  <c r="E48" i="202"/>
  <c r="H48" i="202"/>
  <c r="D48" i="202"/>
  <c r="G46" i="202"/>
  <c r="J46" i="202"/>
  <c r="F46" i="202"/>
  <c r="I44" i="202"/>
  <c r="E44" i="202"/>
  <c r="H44" i="202"/>
  <c r="D44" i="202"/>
  <c r="G42" i="202"/>
  <c r="J42" i="202"/>
  <c r="F42" i="202"/>
  <c r="I40" i="202"/>
  <c r="E40" i="202"/>
  <c r="H40" i="202"/>
  <c r="D40" i="202"/>
  <c r="G38" i="202"/>
  <c r="J38" i="202"/>
  <c r="F38" i="202"/>
  <c r="I36" i="202"/>
  <c r="E36" i="202"/>
  <c r="H36" i="202"/>
  <c r="D36" i="202"/>
  <c r="G34" i="202"/>
  <c r="J34" i="202"/>
  <c r="I32" i="202"/>
  <c r="E32" i="202"/>
  <c r="D25" i="202"/>
  <c r="E26" i="202"/>
  <c r="F27" i="202"/>
  <c r="D29" i="202"/>
  <c r="H29" i="202"/>
  <c r="F30" i="202"/>
  <c r="E31" i="202"/>
  <c r="J31" i="202"/>
  <c r="H32" i="202"/>
  <c r="G33" i="202"/>
  <c r="E34" i="202"/>
  <c r="E35" i="202"/>
  <c r="F36" i="202"/>
  <c r="G37" i="202"/>
  <c r="H38" i="202"/>
  <c r="I39" i="202"/>
  <c r="J40" i="202"/>
  <c r="D42" i="202"/>
  <c r="E43" i="202"/>
  <c r="F44" i="202"/>
  <c r="G45" i="202"/>
  <c r="H46" i="202"/>
  <c r="I47" i="202"/>
  <c r="J48" i="202"/>
  <c r="D50" i="202"/>
  <c r="E51" i="202"/>
  <c r="F52" i="202"/>
  <c r="G53" i="202"/>
  <c r="H54" i="202"/>
  <c r="I55" i="202"/>
  <c r="J56" i="202"/>
  <c r="D58" i="202"/>
  <c r="E59" i="202"/>
  <c r="F60" i="202"/>
  <c r="H61" i="202"/>
  <c r="J63" i="202"/>
  <c r="E67" i="202"/>
  <c r="I75" i="202"/>
  <c r="J84" i="202"/>
  <c r="F94" i="202"/>
  <c r="G104" i="202"/>
  <c r="H113" i="202"/>
  <c r="I3" i="202"/>
  <c r="E3" i="202"/>
  <c r="H3" i="201"/>
  <c r="E3" i="201"/>
  <c r="I113" i="201"/>
  <c r="D113" i="201"/>
  <c r="H113" i="201"/>
  <c r="G113" i="201"/>
  <c r="E113" i="201"/>
  <c r="I109" i="201"/>
  <c r="D109" i="201"/>
  <c r="H109" i="201"/>
  <c r="J109" i="201"/>
  <c r="F109" i="201"/>
  <c r="I105" i="201"/>
  <c r="D105" i="201"/>
  <c r="H105" i="201"/>
  <c r="G105" i="201"/>
  <c r="E105" i="201"/>
  <c r="I101" i="201"/>
  <c r="D101" i="201"/>
  <c r="H101" i="201"/>
  <c r="J101" i="201"/>
  <c r="F101" i="201"/>
  <c r="I97" i="201"/>
  <c r="D97" i="201"/>
  <c r="H97" i="201"/>
  <c r="G97" i="201"/>
  <c r="E97" i="201"/>
  <c r="F93" i="201"/>
  <c r="E93" i="201"/>
  <c r="I93" i="201"/>
  <c r="D93" i="201"/>
  <c r="J93" i="201"/>
  <c r="I89" i="201"/>
  <c r="D89" i="201"/>
  <c r="H89" i="201"/>
  <c r="G89" i="201"/>
  <c r="E89" i="201"/>
  <c r="I85" i="201"/>
  <c r="D85" i="201"/>
  <c r="H85" i="201"/>
  <c r="J85" i="201"/>
  <c r="F85" i="201"/>
  <c r="H81" i="201"/>
  <c r="J81" i="201"/>
  <c r="G81" i="201"/>
  <c r="E81" i="201"/>
  <c r="D81" i="201"/>
  <c r="H77" i="201"/>
  <c r="J77" i="201"/>
  <c r="G77" i="201"/>
  <c r="F77" i="201"/>
  <c r="I77" i="201"/>
  <c r="H73" i="201"/>
  <c r="J73" i="201"/>
  <c r="G73" i="201"/>
  <c r="E73" i="201"/>
  <c r="D73" i="201"/>
  <c r="G69" i="201"/>
  <c r="J69" i="201"/>
  <c r="E69" i="201"/>
  <c r="F69" i="201"/>
  <c r="H69" i="201"/>
  <c r="J65" i="201"/>
  <c r="G65" i="201"/>
  <c r="F65" i="201"/>
  <c r="E65" i="201"/>
  <c r="D65" i="201"/>
  <c r="F61" i="201"/>
  <c r="E61" i="201"/>
  <c r="I61" i="201"/>
  <c r="D61" i="201"/>
  <c r="F57" i="201"/>
  <c r="D57" i="201"/>
  <c r="I57" i="201"/>
  <c r="H53" i="201"/>
  <c r="J53" i="201"/>
  <c r="G53" i="201"/>
  <c r="H49" i="201"/>
  <c r="J49" i="201"/>
  <c r="G49" i="201"/>
  <c r="H45" i="201"/>
  <c r="J45" i="201"/>
  <c r="G45" i="201"/>
  <c r="H41" i="201"/>
  <c r="J41" i="201"/>
  <c r="G41" i="201"/>
  <c r="G23" i="201"/>
  <c r="I25" i="201"/>
  <c r="E29" i="201"/>
  <c r="G33" i="201"/>
  <c r="J33" i="201"/>
  <c r="D35" i="201"/>
  <c r="I35" i="201"/>
  <c r="G39" i="201"/>
  <c r="I41" i="201"/>
  <c r="J43" i="201"/>
  <c r="G47" i="201"/>
  <c r="G71" i="201"/>
  <c r="F89" i="201"/>
  <c r="G95" i="201"/>
  <c r="E109" i="201"/>
  <c r="H111" i="201"/>
  <c r="G22" i="201"/>
  <c r="H23" i="201"/>
  <c r="D24" i="201"/>
  <c r="E25" i="201"/>
  <c r="F25" i="201"/>
  <c r="J26" i="201"/>
  <c r="E28" i="201"/>
  <c r="G29" i="201"/>
  <c r="I31" i="201"/>
  <c r="F32" i="201"/>
  <c r="D34" i="201"/>
  <c r="E35" i="201"/>
  <c r="F35" i="201"/>
  <c r="J36" i="201"/>
  <c r="D38" i="201"/>
  <c r="H39" i="201"/>
  <c r="F41" i="201"/>
  <c r="E53" i="201"/>
  <c r="G85" i="201"/>
  <c r="J89" i="201"/>
  <c r="G109" i="201"/>
  <c r="F3" i="201"/>
  <c r="H112" i="201"/>
  <c r="J112" i="201"/>
  <c r="G112" i="201"/>
  <c r="E112" i="201"/>
  <c r="D112" i="201"/>
  <c r="F110" i="201"/>
  <c r="E110" i="201"/>
  <c r="I110" i="201"/>
  <c r="D110" i="201"/>
  <c r="J110" i="201"/>
  <c r="H108" i="201"/>
  <c r="J108" i="201"/>
  <c r="G108" i="201"/>
  <c r="F108" i="201"/>
  <c r="I108" i="201"/>
  <c r="F106" i="201"/>
  <c r="E106" i="201"/>
  <c r="I106" i="201"/>
  <c r="D106" i="201"/>
  <c r="H106" i="201"/>
  <c r="G106" i="201"/>
  <c r="H104" i="201"/>
  <c r="J104" i="201"/>
  <c r="G104" i="201"/>
  <c r="E104" i="201"/>
  <c r="D104" i="201"/>
  <c r="F102" i="201"/>
  <c r="E102" i="201"/>
  <c r="I102" i="201"/>
  <c r="D102" i="201"/>
  <c r="J102" i="201"/>
  <c r="H100" i="201"/>
  <c r="J100" i="201"/>
  <c r="G100" i="201"/>
  <c r="F100" i="201"/>
  <c r="I100" i="201"/>
  <c r="F98" i="201"/>
  <c r="E98" i="201"/>
  <c r="I98" i="201"/>
  <c r="D98" i="201"/>
  <c r="H98" i="201"/>
  <c r="G98" i="201"/>
  <c r="H96" i="201"/>
  <c r="J96" i="201"/>
  <c r="G96" i="201"/>
  <c r="E96" i="201"/>
  <c r="D96" i="201"/>
  <c r="I94" i="201"/>
  <c r="I92" i="201"/>
  <c r="D92" i="201"/>
  <c r="H92" i="201"/>
  <c r="J92" i="201"/>
  <c r="F92" i="201"/>
  <c r="F90" i="201"/>
  <c r="E90" i="201"/>
  <c r="I90" i="201"/>
  <c r="D90" i="201"/>
  <c r="H90" i="201"/>
  <c r="G90" i="201"/>
  <c r="H88" i="201"/>
  <c r="J88" i="201"/>
  <c r="G88" i="201"/>
  <c r="E88" i="201"/>
  <c r="D88" i="201"/>
  <c r="F86" i="201"/>
  <c r="E86" i="201"/>
  <c r="I86" i="201"/>
  <c r="D86" i="201"/>
  <c r="J86" i="201"/>
  <c r="G84" i="201"/>
  <c r="J84" i="201"/>
  <c r="E84" i="201"/>
  <c r="F84" i="201"/>
  <c r="H84" i="201"/>
  <c r="I82" i="201"/>
  <c r="D82" i="201"/>
  <c r="H82" i="201"/>
  <c r="G82" i="201"/>
  <c r="E82" i="201"/>
  <c r="J80" i="201"/>
  <c r="G80" i="201"/>
  <c r="F80" i="201"/>
  <c r="E80" i="201"/>
  <c r="D80" i="201"/>
  <c r="I78" i="201"/>
  <c r="D78" i="201"/>
  <c r="H78" i="201"/>
  <c r="J78" i="201"/>
  <c r="F78" i="201"/>
  <c r="J76" i="201"/>
  <c r="G76" i="201"/>
  <c r="F76" i="201"/>
  <c r="E76" i="201"/>
  <c r="I76" i="201"/>
  <c r="H76" i="201"/>
  <c r="I74" i="201"/>
  <c r="D74" i="201"/>
  <c r="H74" i="201"/>
  <c r="G74" i="201"/>
  <c r="E74" i="201"/>
  <c r="J72" i="201"/>
  <c r="G72" i="201"/>
  <c r="F72" i="201"/>
  <c r="E72" i="201"/>
  <c r="D72" i="201"/>
  <c r="I70" i="201"/>
  <c r="D70" i="201"/>
  <c r="H70" i="201"/>
  <c r="J70" i="201"/>
  <c r="F70" i="201"/>
  <c r="F68" i="201"/>
  <c r="E68" i="201"/>
  <c r="I68" i="201"/>
  <c r="D68" i="201"/>
  <c r="H68" i="201"/>
  <c r="G68" i="201"/>
  <c r="H66" i="201"/>
  <c r="J66" i="201"/>
  <c r="G66" i="201"/>
  <c r="E66" i="201"/>
  <c r="D66" i="201"/>
  <c r="F64" i="201"/>
  <c r="D64" i="201"/>
  <c r="H64" i="201"/>
  <c r="J64" i="201"/>
  <c r="J62" i="201"/>
  <c r="G62" i="201"/>
  <c r="F62" i="201"/>
  <c r="E62" i="201"/>
  <c r="I60" i="201"/>
  <c r="D60" i="201"/>
  <c r="H60" i="201"/>
  <c r="J58" i="201"/>
  <c r="G58" i="201"/>
  <c r="F58" i="201"/>
  <c r="E58" i="201"/>
  <c r="H56" i="201"/>
  <c r="J56" i="201"/>
  <c r="G56" i="201"/>
  <c r="I54" i="201"/>
  <c r="D54" i="201"/>
  <c r="H54" i="201"/>
  <c r="J52" i="201"/>
  <c r="G52" i="201"/>
  <c r="F52" i="201"/>
  <c r="E52" i="201"/>
  <c r="I50" i="201"/>
  <c r="D50" i="201"/>
  <c r="H50" i="201"/>
  <c r="J48" i="201"/>
  <c r="G48" i="201"/>
  <c r="F48" i="201"/>
  <c r="E48" i="201"/>
  <c r="I46" i="201"/>
  <c r="D46" i="201"/>
  <c r="H46" i="201"/>
  <c r="J44" i="201"/>
  <c r="G44" i="201"/>
  <c r="F44" i="201"/>
  <c r="E44" i="201"/>
  <c r="I42" i="201"/>
  <c r="D42" i="201"/>
  <c r="H42" i="201"/>
  <c r="J40" i="201"/>
  <c r="G40" i="201"/>
  <c r="F40" i="201"/>
  <c r="E40" i="201"/>
  <c r="H22" i="201"/>
  <c r="D23" i="201"/>
  <c r="I23" i="201"/>
  <c r="E24" i="201"/>
  <c r="F24" i="201"/>
  <c r="G25" i="201"/>
  <c r="J25" i="201"/>
  <c r="H26" i="201"/>
  <c r="D27" i="201"/>
  <c r="F27" i="201"/>
  <c r="G28" i="201"/>
  <c r="J28" i="201"/>
  <c r="H29" i="201"/>
  <c r="D30" i="201"/>
  <c r="I30" i="201"/>
  <c r="E31" i="201"/>
  <c r="F31" i="201"/>
  <c r="G32" i="201"/>
  <c r="J32" i="201"/>
  <c r="I33" i="201"/>
  <c r="E34" i="201"/>
  <c r="F34" i="201"/>
  <c r="G35" i="201"/>
  <c r="J35" i="201"/>
  <c r="H36" i="201"/>
  <c r="D37" i="201"/>
  <c r="I37" i="201"/>
  <c r="E38" i="201"/>
  <c r="F38" i="201"/>
  <c r="D41" i="201"/>
  <c r="E42" i="201"/>
  <c r="H44" i="201"/>
  <c r="I45" i="201"/>
  <c r="F46" i="201"/>
  <c r="D49" i="201"/>
  <c r="E50" i="201"/>
  <c r="H52" i="201"/>
  <c r="I53" i="201"/>
  <c r="F54" i="201"/>
  <c r="D56" i="201"/>
  <c r="G57" i="201"/>
  <c r="H58" i="201"/>
  <c r="F60" i="201"/>
  <c r="J61" i="201"/>
  <c r="H65" i="201"/>
  <c r="E70" i="201"/>
  <c r="H72" i="201"/>
  <c r="F74" i="201"/>
  <c r="D77" i="201"/>
  <c r="I81" i="201"/>
  <c r="G86" i="201"/>
  <c r="I88" i="201"/>
  <c r="J90" i="201"/>
  <c r="G93" i="201"/>
  <c r="I96" i="201"/>
  <c r="J98" i="201"/>
  <c r="E101" i="201"/>
  <c r="F105" i="201"/>
  <c r="D108" i="201"/>
  <c r="G110" i="201"/>
  <c r="I112" i="201"/>
  <c r="J111" i="201"/>
  <c r="G111" i="201"/>
  <c r="F111" i="201"/>
  <c r="E111" i="201"/>
  <c r="D111" i="201"/>
  <c r="J107" i="201"/>
  <c r="G107" i="201"/>
  <c r="F107" i="201"/>
  <c r="E107" i="201"/>
  <c r="I107" i="201"/>
  <c r="H107" i="201"/>
  <c r="J103" i="201"/>
  <c r="G103" i="201"/>
  <c r="F103" i="201"/>
  <c r="E103" i="201"/>
  <c r="D103" i="201"/>
  <c r="J99" i="201"/>
  <c r="G99" i="201"/>
  <c r="F99" i="201"/>
  <c r="E99" i="201"/>
  <c r="I99" i="201"/>
  <c r="H99" i="201"/>
  <c r="J95" i="201"/>
  <c r="E95" i="201"/>
  <c r="F95" i="201"/>
  <c r="D95" i="201"/>
  <c r="G91" i="201"/>
  <c r="J91" i="201"/>
  <c r="E91" i="201"/>
  <c r="F91" i="201"/>
  <c r="H91" i="201"/>
  <c r="J87" i="201"/>
  <c r="G87" i="201"/>
  <c r="F87" i="201"/>
  <c r="E87" i="201"/>
  <c r="D87" i="201"/>
  <c r="F83" i="201"/>
  <c r="E83" i="201"/>
  <c r="I83" i="201"/>
  <c r="D83" i="201"/>
  <c r="H83" i="201"/>
  <c r="G83" i="201"/>
  <c r="F79" i="201"/>
  <c r="E79" i="201"/>
  <c r="I79" i="201"/>
  <c r="D79" i="201"/>
  <c r="J79" i="201"/>
  <c r="F75" i="201"/>
  <c r="E75" i="201"/>
  <c r="I75" i="201"/>
  <c r="D75" i="201"/>
  <c r="H75" i="201"/>
  <c r="G75" i="201"/>
  <c r="F71" i="201"/>
  <c r="E71" i="201"/>
  <c r="I71" i="201"/>
  <c r="D71" i="201"/>
  <c r="J71" i="201"/>
  <c r="I67" i="201"/>
  <c r="D67" i="201"/>
  <c r="H67" i="201"/>
  <c r="G67" i="201"/>
  <c r="E67" i="201"/>
  <c r="F63" i="201"/>
  <c r="I63" i="201"/>
  <c r="H63" i="201"/>
  <c r="H59" i="201"/>
  <c r="J59" i="201"/>
  <c r="G59" i="201"/>
  <c r="J55" i="201"/>
  <c r="G55" i="201"/>
  <c r="F55" i="201"/>
  <c r="D55" i="201"/>
  <c r="F51" i="201"/>
  <c r="E51" i="201"/>
  <c r="I51" i="201"/>
  <c r="D51" i="201"/>
  <c r="F47" i="201"/>
  <c r="E47" i="201"/>
  <c r="I47" i="201"/>
  <c r="D47" i="201"/>
  <c r="F43" i="201"/>
  <c r="E43" i="201"/>
  <c r="I43" i="201"/>
  <c r="D43" i="201"/>
  <c r="F39" i="201"/>
  <c r="E39" i="201"/>
  <c r="I39" i="201"/>
  <c r="D39" i="201"/>
  <c r="J23" i="201"/>
  <c r="D25" i="201"/>
  <c r="H27" i="201"/>
  <c r="F29" i="201"/>
  <c r="H31" i="201"/>
  <c r="G37" i="201"/>
  <c r="J37" i="201"/>
  <c r="D45" i="201"/>
  <c r="I49" i="201"/>
  <c r="J51" i="201"/>
  <c r="D53" i="201"/>
  <c r="H55" i="201"/>
  <c r="J57" i="201"/>
  <c r="D59" i="201"/>
  <c r="G61" i="201"/>
  <c r="I73" i="201"/>
  <c r="J75" i="201"/>
  <c r="E85" i="201"/>
  <c r="F97" i="201"/>
  <c r="F113" i="201"/>
  <c r="J22" i="201"/>
  <c r="I27" i="201"/>
  <c r="J29" i="201"/>
  <c r="D31" i="201"/>
  <c r="H33" i="201"/>
  <c r="H37" i="201"/>
  <c r="E45" i="201"/>
  <c r="H47" i="201"/>
  <c r="F49" i="201"/>
  <c r="E59" i="201"/>
  <c r="H61" i="201"/>
  <c r="D69" i="201"/>
  <c r="F73" i="201"/>
  <c r="I87" i="201"/>
  <c r="J97" i="201"/>
  <c r="D107" i="201"/>
  <c r="J113" i="201"/>
  <c r="D22" i="201"/>
  <c r="E23" i="201"/>
  <c r="G24" i="201"/>
  <c r="D26" i="201"/>
  <c r="G27" i="201"/>
  <c r="D29" i="201"/>
  <c r="E30" i="201"/>
  <c r="G31" i="201"/>
  <c r="D33" i="201"/>
  <c r="G34" i="201"/>
  <c r="D36" i="201"/>
  <c r="E37" i="201"/>
  <c r="G38" i="201"/>
  <c r="D40" i="201"/>
  <c r="E41" i="201"/>
  <c r="G42" i="201"/>
  <c r="H43" i="201"/>
  <c r="I44" i="201"/>
  <c r="F45" i="201"/>
  <c r="J46" i="201"/>
  <c r="D48" i="201"/>
  <c r="E49" i="201"/>
  <c r="G50" i="201"/>
  <c r="H51" i="201"/>
  <c r="I52" i="201"/>
  <c r="F53" i="201"/>
  <c r="J54" i="201"/>
  <c r="E56" i="201"/>
  <c r="H57" i="201"/>
  <c r="I58" i="201"/>
  <c r="F59" i="201"/>
  <c r="J60" i="201"/>
  <c r="D62" i="201"/>
  <c r="G63" i="201"/>
  <c r="I65" i="201"/>
  <c r="J67" i="201"/>
  <c r="G70" i="201"/>
  <c r="I72" i="201"/>
  <c r="J74" i="201"/>
  <c r="E77" i="201"/>
  <c r="H79" i="201"/>
  <c r="F81" i="201"/>
  <c r="D84" i="201"/>
  <c r="H86" i="201"/>
  <c r="F88" i="201"/>
  <c r="D91" i="201"/>
  <c r="H93" i="201"/>
  <c r="F96" i="201"/>
  <c r="D99" i="201"/>
  <c r="G101" i="201"/>
  <c r="I103" i="201"/>
  <c r="J105" i="201"/>
  <c r="E108" i="201"/>
  <c r="H110" i="201"/>
  <c r="F112" i="201"/>
  <c r="D62" i="204"/>
  <c r="E64" i="204"/>
  <c r="D56" i="204"/>
  <c r="E78" i="204"/>
  <c r="D58" i="204"/>
  <c r="E56" i="204"/>
  <c r="D70" i="204"/>
  <c r="E62" i="204"/>
  <c r="E63" i="204"/>
  <c r="F97" i="204"/>
  <c r="D69" i="204"/>
  <c r="D80" i="204"/>
  <c r="E72" i="204"/>
  <c r="D72" i="204"/>
  <c r="F80" i="204"/>
  <c r="F61" i="204"/>
  <c r="E61" i="204"/>
  <c r="F69" i="204"/>
  <c r="D77" i="204"/>
  <c r="D83" i="204"/>
  <c r="E86" i="204"/>
  <c r="E70" i="204"/>
  <c r="F76" i="204"/>
  <c r="D97" i="204"/>
  <c r="D73" i="204"/>
  <c r="F58" i="204"/>
  <c r="F84" i="204"/>
  <c r="D84" i="204"/>
  <c r="E77" i="204"/>
  <c r="E76" i="204"/>
  <c r="E92" i="204"/>
  <c r="D92" i="204"/>
  <c r="D59" i="204"/>
  <c r="F105" i="204"/>
  <c r="D81" i="204"/>
  <c r="D67" i="204"/>
  <c r="E67" i="204"/>
  <c r="D99" i="204"/>
  <c r="D65" i="204"/>
  <c r="E95" i="204"/>
  <c r="E82" i="204"/>
  <c r="D86" i="204"/>
  <c r="F98" i="204"/>
  <c r="E66" i="204"/>
  <c r="E93" i="204"/>
  <c r="F66" i="204"/>
  <c r="F93" i="204"/>
  <c r="D96" i="204"/>
  <c r="D105" i="204"/>
  <c r="D98" i="204"/>
  <c r="E108" i="204"/>
  <c r="D107" i="204"/>
  <c r="D104" i="204"/>
  <c r="F83" i="204"/>
  <c r="F88" i="204"/>
  <c r="F107" i="204"/>
  <c r="D74" i="204"/>
  <c r="F95" i="204"/>
  <c r="E88" i="204"/>
  <c r="E89" i="204"/>
  <c r="E91" i="204"/>
  <c r="F65" i="204"/>
  <c r="D75" i="204"/>
  <c r="F85" i="204"/>
  <c r="F89" i="204"/>
  <c r="E99" i="204"/>
  <c r="E102" i="204"/>
  <c r="F82" i="204"/>
  <c r="F102" i="204"/>
  <c r="D101" i="204"/>
  <c r="D71" i="204"/>
  <c r="F108" i="204"/>
  <c r="D103" i="204"/>
  <c r="F96" i="204"/>
  <c r="D60" i="204"/>
  <c r="E101" i="204"/>
  <c r="E85" i="204"/>
  <c r="E87" i="204"/>
  <c r="F81" i="204"/>
  <c r="D57" i="204"/>
  <c r="F91" i="204"/>
  <c r="E60" i="204"/>
  <c r="E57" i="204"/>
  <c r="D63" i="204"/>
  <c r="E75" i="204"/>
  <c r="D91" i="204"/>
  <c r="E104" i="204"/>
  <c r="E71" i="204"/>
  <c r="D87" i="204"/>
  <c r="F63" i="204"/>
  <c r="E103" i="204"/>
  <c r="F75" i="204"/>
  <c r="D90" i="204"/>
  <c r="F106" i="204"/>
  <c r="F100" i="204"/>
  <c r="F90" i="204"/>
  <c r="D106" i="204"/>
  <c r="D100" i="204"/>
  <c r="N55" i="199"/>
  <c r="N77" i="199"/>
  <c r="P77" i="199" s="1"/>
  <c r="N76" i="199"/>
  <c r="N143" i="199"/>
  <c r="O143" i="199" s="1"/>
  <c r="N142" i="199"/>
  <c r="N141" i="199"/>
  <c r="P141" i="199" s="1"/>
  <c r="N140" i="199"/>
  <c r="O140" i="199" s="1"/>
  <c r="N139" i="199"/>
  <c r="P139" i="199" s="1"/>
  <c r="N138" i="199"/>
  <c r="O138" i="199" s="1"/>
  <c r="N137" i="199"/>
  <c r="O137" i="199" s="1"/>
  <c r="N136" i="199"/>
  <c r="O136" i="199" s="1"/>
  <c r="N135" i="199"/>
  <c r="O135" i="199" s="1"/>
  <c r="N134" i="199"/>
  <c r="N133" i="199"/>
  <c r="P133" i="199" s="1"/>
  <c r="N132" i="199"/>
  <c r="O132" i="199" s="1"/>
  <c r="N131" i="199"/>
  <c r="O131" i="199" s="1"/>
  <c r="N130" i="199"/>
  <c r="N129" i="199"/>
  <c r="O129" i="199" s="1"/>
  <c r="N128" i="199"/>
  <c r="O128" i="199" s="1"/>
  <c r="N127" i="199"/>
  <c r="O127" i="199" s="1"/>
  <c r="N126" i="199"/>
  <c r="O126" i="199" s="1"/>
  <c r="N125" i="199"/>
  <c r="P125" i="199" s="1"/>
  <c r="N124" i="199"/>
  <c r="O124" i="199" s="1"/>
  <c r="N123" i="199"/>
  <c r="O123" i="199" s="1"/>
  <c r="N122" i="199"/>
  <c r="O122" i="199" s="1"/>
  <c r="N121" i="199"/>
  <c r="P121" i="199" s="1"/>
  <c r="N120" i="199"/>
  <c r="P120" i="199" s="1"/>
  <c r="N119" i="199"/>
  <c r="O119" i="199" s="1"/>
  <c r="N118" i="199"/>
  <c r="N117" i="199"/>
  <c r="O117" i="199" s="1"/>
  <c r="N116" i="199"/>
  <c r="P116" i="199" s="1"/>
  <c r="N115" i="199"/>
  <c r="O115" i="199" s="1"/>
  <c r="N114" i="199"/>
  <c r="N113" i="199"/>
  <c r="P113" i="199" s="1"/>
  <c r="N112" i="199"/>
  <c r="O112" i="199" s="1"/>
  <c r="N111" i="199"/>
  <c r="O111" i="199" s="1"/>
  <c r="N110" i="199"/>
  <c r="N109" i="199"/>
  <c r="O109" i="199" s="1"/>
  <c r="N108" i="199"/>
  <c r="O108" i="199" s="1"/>
  <c r="N107" i="199"/>
  <c r="O107" i="199" s="1"/>
  <c r="N106" i="199"/>
  <c r="O106" i="199" s="1"/>
  <c r="N105" i="199"/>
  <c r="O105" i="199" s="1"/>
  <c r="N104" i="199"/>
  <c r="P104" i="199" s="1"/>
  <c r="N103" i="199"/>
  <c r="N102" i="199"/>
  <c r="O102" i="199" s="1"/>
  <c r="N101" i="199"/>
  <c r="O101" i="199" s="1"/>
  <c r="N100" i="199"/>
  <c r="N99" i="199"/>
  <c r="O99" i="199" s="1"/>
  <c r="N98" i="199"/>
  <c r="N97" i="199"/>
  <c r="P97" i="199" s="1"/>
  <c r="N96" i="199"/>
  <c r="P96" i="199" s="1"/>
  <c r="N95" i="199"/>
  <c r="O95" i="199" s="1"/>
  <c r="N94" i="199"/>
  <c r="N93" i="199"/>
  <c r="O93" i="199" s="1"/>
  <c r="N92" i="199"/>
  <c r="N91" i="199"/>
  <c r="O91" i="199" s="1"/>
  <c r="N90" i="199"/>
  <c r="O90" i="199" s="1"/>
  <c r="N89" i="199"/>
  <c r="O89" i="199" s="1"/>
  <c r="N88" i="199"/>
  <c r="P88" i="199" s="1"/>
  <c r="N87" i="199"/>
  <c r="P87" i="199" s="1"/>
  <c r="N86" i="199"/>
  <c r="N85" i="199"/>
  <c r="P85" i="199" s="1"/>
  <c r="N84" i="199"/>
  <c r="N83" i="199"/>
  <c r="P83" i="199" s="1"/>
  <c r="N82" i="199"/>
  <c r="O82" i="199" s="1"/>
  <c r="N81" i="199"/>
  <c r="O81" i="199" s="1"/>
  <c r="N80" i="199"/>
  <c r="O80" i="199" s="1"/>
  <c r="N79" i="199"/>
  <c r="O79" i="199" s="1"/>
  <c r="N78" i="199"/>
  <c r="O78" i="199" s="1"/>
  <c r="N75" i="199"/>
  <c r="P75" i="199" s="1"/>
  <c r="N74" i="199"/>
  <c r="O74" i="199" s="1"/>
  <c r="N73" i="199"/>
  <c r="P73" i="199" s="1"/>
  <c r="N72" i="199"/>
  <c r="O72" i="199" s="1"/>
  <c r="N71" i="199"/>
  <c r="O71" i="199" s="1"/>
  <c r="N70" i="199"/>
  <c r="O70" i="199" s="1"/>
  <c r="N69" i="199"/>
  <c r="O69" i="199" s="1"/>
  <c r="N68" i="199"/>
  <c r="N67" i="199"/>
  <c r="P67" i="199" s="1"/>
  <c r="N66" i="199"/>
  <c r="O66" i="199" s="1"/>
  <c r="N65" i="199"/>
  <c r="O65" i="199" s="1"/>
  <c r="N64" i="199"/>
  <c r="O64" i="199" s="1"/>
  <c r="N63" i="199"/>
  <c r="P63" i="199" s="1"/>
  <c r="N62" i="199"/>
  <c r="O62" i="199" s="1"/>
  <c r="N61" i="199"/>
  <c r="O61" i="199" s="1"/>
  <c r="N60" i="199"/>
  <c r="N59" i="199"/>
  <c r="O59" i="199" s="1"/>
  <c r="N58" i="199"/>
  <c r="O58" i="199" s="1"/>
  <c r="N57" i="199"/>
  <c r="O57" i="199" s="1"/>
  <c r="N56" i="199"/>
  <c r="P56" i="199" s="1"/>
  <c r="N54" i="199"/>
  <c r="O54" i="199" s="1"/>
  <c r="N53" i="199"/>
  <c r="O53" i="199" s="1"/>
  <c r="N52" i="199"/>
  <c r="O52" i="199" s="1"/>
  <c r="N51" i="199"/>
  <c r="O51" i="199" s="1"/>
  <c r="N50" i="199"/>
  <c r="O50" i="199" s="1"/>
  <c r="N49" i="199"/>
  <c r="O49" i="199" s="1"/>
  <c r="N48" i="199"/>
  <c r="N47" i="199"/>
  <c r="O47" i="199" s="1"/>
  <c r="N46" i="199"/>
  <c r="O46" i="199" s="1"/>
  <c r="N45" i="199"/>
  <c r="N44" i="199"/>
  <c r="O44" i="199" s="1"/>
  <c r="N43" i="199"/>
  <c r="O43" i="199" s="1"/>
  <c r="N42" i="199"/>
  <c r="O42" i="199" s="1"/>
  <c r="N41" i="199"/>
  <c r="N40" i="199"/>
  <c r="O40" i="199" s="1"/>
  <c r="N39" i="199"/>
  <c r="O39" i="199" s="1"/>
  <c r="N38" i="199"/>
  <c r="P38" i="199" s="1"/>
  <c r="N37" i="199"/>
  <c r="P37" i="199" s="1"/>
  <c r="N36" i="199"/>
  <c r="O36" i="199" s="1"/>
  <c r="N35" i="199"/>
  <c r="P35" i="199" s="1"/>
  <c r="N34" i="199"/>
  <c r="N33" i="199"/>
  <c r="P33" i="199" s="1"/>
  <c r="O86" i="199"/>
  <c r="O94" i="199"/>
  <c r="O98" i="199"/>
  <c r="O110" i="199"/>
  <c r="O114" i="199"/>
  <c r="O118" i="199"/>
  <c r="O130" i="199"/>
  <c r="O134" i="199"/>
  <c r="O142" i="199"/>
  <c r="N32" i="199"/>
  <c r="O35" i="199"/>
  <c r="O55" i="199"/>
  <c r="P55" i="199"/>
  <c r="P89" i="199"/>
  <c r="P123" i="199"/>
  <c r="P115" i="199" l="1"/>
  <c r="P131" i="199"/>
  <c r="O87" i="199"/>
  <c r="O125" i="199"/>
  <c r="F125" i="199" s="1"/>
  <c r="P137" i="199"/>
  <c r="O75" i="199"/>
  <c r="M75" i="199" s="1"/>
  <c r="O97" i="199"/>
  <c r="G97" i="199" s="1"/>
  <c r="P72" i="199"/>
  <c r="G72" i="199" s="1"/>
  <c r="O133" i="199"/>
  <c r="O63" i="199"/>
  <c r="F63" i="199" s="1"/>
  <c r="O113" i="199"/>
  <c r="F113" i="199" s="1"/>
  <c r="P81" i="199"/>
  <c r="K81" i="199" s="1"/>
  <c r="O121" i="199"/>
  <c r="P105" i="199"/>
  <c r="H105" i="199" s="1"/>
  <c r="O141" i="199"/>
  <c r="D141" i="199" s="1"/>
  <c r="P117" i="199"/>
  <c r="J117" i="199" s="1"/>
  <c r="P64" i="199"/>
  <c r="O38" i="199"/>
  <c r="F38" i="199" s="1"/>
  <c r="O67" i="199"/>
  <c r="E67" i="199" s="1"/>
  <c r="O85" i="199"/>
  <c r="G85" i="199" s="1"/>
  <c r="P59" i="199"/>
  <c r="P129" i="199"/>
  <c r="J129" i="199" s="1"/>
  <c r="P109" i="199"/>
  <c r="I109" i="199" s="1"/>
  <c r="P101" i="199"/>
  <c r="G101" i="199" s="1"/>
  <c r="P93" i="199"/>
  <c r="J93" i="199" s="1"/>
  <c r="P71" i="199"/>
  <c r="G71" i="199" s="1"/>
  <c r="P46" i="199"/>
  <c r="L46" i="199" s="1"/>
  <c r="P50" i="199"/>
  <c r="M50" i="199" s="1"/>
  <c r="P42" i="199"/>
  <c r="K42" i="199" s="1"/>
  <c r="P112" i="199"/>
  <c r="K112" i="199" s="1"/>
  <c r="P108" i="199"/>
  <c r="E108" i="199" s="1"/>
  <c r="O116" i="199"/>
  <c r="D116" i="199" s="1"/>
  <c r="P132" i="199"/>
  <c r="L132" i="199" s="1"/>
  <c r="J105" i="199"/>
  <c r="O120" i="199"/>
  <c r="H120" i="199" s="1"/>
  <c r="P53" i="199"/>
  <c r="L53" i="199" s="1"/>
  <c r="P136" i="199"/>
  <c r="H136" i="199" s="1"/>
  <c r="P140" i="199"/>
  <c r="D140" i="199" s="1"/>
  <c r="J38" i="199"/>
  <c r="P128" i="199"/>
  <c r="G128" i="199" s="1"/>
  <c r="P124" i="199"/>
  <c r="E124" i="199" s="1"/>
  <c r="P107" i="199"/>
  <c r="L107" i="199" s="1"/>
  <c r="P80" i="199"/>
  <c r="L80" i="199" s="1"/>
  <c r="D133" i="199"/>
  <c r="O83" i="199"/>
  <c r="L83" i="199" s="1"/>
  <c r="P79" i="199"/>
  <c r="F79" i="199" s="1"/>
  <c r="L59" i="199"/>
  <c r="O37" i="199"/>
  <c r="M37" i="199" s="1"/>
  <c r="I123" i="199"/>
  <c r="K35" i="199"/>
  <c r="G35" i="199"/>
  <c r="M35" i="199"/>
  <c r="O139" i="199"/>
  <c r="G139" i="199" s="1"/>
  <c r="P103" i="199"/>
  <c r="P99" i="199"/>
  <c r="F99" i="199" s="1"/>
  <c r="O73" i="199"/>
  <c r="I73" i="199" s="1"/>
  <c r="P69" i="199"/>
  <c r="L69" i="199" s="1"/>
  <c r="P65" i="199"/>
  <c r="G65" i="199" s="1"/>
  <c r="D55" i="199"/>
  <c r="P52" i="199"/>
  <c r="H52" i="199" s="1"/>
  <c r="M38" i="199"/>
  <c r="I87" i="199"/>
  <c r="P143" i="199"/>
  <c r="K143" i="199" s="1"/>
  <c r="P135" i="199"/>
  <c r="I135" i="199" s="1"/>
  <c r="P127" i="199"/>
  <c r="K127" i="199" s="1"/>
  <c r="P119" i="199"/>
  <c r="D119" i="199" s="1"/>
  <c r="P111" i="199"/>
  <c r="E111" i="199" s="1"/>
  <c r="O103" i="199"/>
  <c r="P95" i="199"/>
  <c r="D95" i="199" s="1"/>
  <c r="P91" i="199"/>
  <c r="D91" i="199" s="1"/>
  <c r="P61" i="199"/>
  <c r="I61" i="199" s="1"/>
  <c r="P57" i="199"/>
  <c r="F57" i="199" s="1"/>
  <c r="P48" i="199"/>
  <c r="P44" i="199"/>
  <c r="K44" i="199" s="1"/>
  <c r="P40" i="199"/>
  <c r="J40" i="199" s="1"/>
  <c r="L35" i="199"/>
  <c r="E38" i="199"/>
  <c r="O48" i="199"/>
  <c r="K64" i="199"/>
  <c r="O77" i="199"/>
  <c r="D77" i="199" s="1"/>
  <c r="O45" i="199"/>
  <c r="E139" i="199"/>
  <c r="F139" i="199"/>
  <c r="L131" i="199"/>
  <c r="H131" i="199"/>
  <c r="D131" i="199"/>
  <c r="G131" i="199"/>
  <c r="K131" i="199"/>
  <c r="E131" i="199"/>
  <c r="J131" i="199"/>
  <c r="F131" i="199"/>
  <c r="L115" i="199"/>
  <c r="H115" i="199"/>
  <c r="D115" i="199"/>
  <c r="G115" i="199"/>
  <c r="F115" i="199"/>
  <c r="K115" i="199"/>
  <c r="E115" i="199"/>
  <c r="I115" i="199"/>
  <c r="O104" i="199"/>
  <c r="J104" i="199" s="1"/>
  <c r="O96" i="199"/>
  <c r="E96" i="199" s="1"/>
  <c r="G93" i="199"/>
  <c r="D93" i="199"/>
  <c r="K91" i="199"/>
  <c r="H91" i="199"/>
  <c r="O88" i="199"/>
  <c r="J88" i="199" s="1"/>
  <c r="K83" i="199"/>
  <c r="E75" i="199"/>
  <c r="L75" i="199"/>
  <c r="F75" i="199"/>
  <c r="K75" i="199"/>
  <c r="M59" i="199"/>
  <c r="I59" i="199"/>
  <c r="E59" i="199"/>
  <c r="K59" i="199"/>
  <c r="F59" i="199"/>
  <c r="J59" i="199"/>
  <c r="D59" i="199"/>
  <c r="O56" i="199"/>
  <c r="F56" i="199" s="1"/>
  <c r="E53" i="199"/>
  <c r="P45" i="199"/>
  <c r="P34" i="199"/>
  <c r="I35" i="199"/>
  <c r="E37" i="199"/>
  <c r="L44" i="199"/>
  <c r="L91" i="199"/>
  <c r="J115" i="199"/>
  <c r="J125" i="199"/>
  <c r="G125" i="199"/>
  <c r="P84" i="199"/>
  <c r="P41" i="199"/>
  <c r="O34" i="199"/>
  <c r="E35" i="199"/>
  <c r="J35" i="199"/>
  <c r="J42" i="199"/>
  <c r="G59" i="199"/>
  <c r="G42" i="199"/>
  <c r="M64" i="199"/>
  <c r="I64" i="199"/>
  <c r="E64" i="199"/>
  <c r="H64" i="199"/>
  <c r="J64" i="199"/>
  <c r="G64" i="199"/>
  <c r="L64" i="199"/>
  <c r="F64" i="199"/>
  <c r="J133" i="199"/>
  <c r="F133" i="199"/>
  <c r="K133" i="199"/>
  <c r="E133" i="199"/>
  <c r="H133" i="199"/>
  <c r="G133" i="199"/>
  <c r="L133" i="199"/>
  <c r="I133" i="199"/>
  <c r="L123" i="199"/>
  <c r="H123" i="199"/>
  <c r="D123" i="199"/>
  <c r="J123" i="199"/>
  <c r="E123" i="199"/>
  <c r="F123" i="199"/>
  <c r="K123" i="199"/>
  <c r="G123" i="199"/>
  <c r="P100" i="199"/>
  <c r="P92" i="199"/>
  <c r="P76" i="199"/>
  <c r="P68" i="199"/>
  <c r="P60" i="199"/>
  <c r="J137" i="199"/>
  <c r="F137" i="199"/>
  <c r="L137" i="199"/>
  <c r="G137" i="199"/>
  <c r="H137" i="199"/>
  <c r="E137" i="199"/>
  <c r="I137" i="199"/>
  <c r="D137" i="199"/>
  <c r="D129" i="199"/>
  <c r="J121" i="199"/>
  <c r="F121" i="199"/>
  <c r="L121" i="199"/>
  <c r="G121" i="199"/>
  <c r="I121" i="199"/>
  <c r="H121" i="199"/>
  <c r="K121" i="199"/>
  <c r="E121" i="199"/>
  <c r="D121" i="199"/>
  <c r="H119" i="199"/>
  <c r="K119" i="199"/>
  <c r="G105" i="199"/>
  <c r="M105" i="199"/>
  <c r="F105" i="199"/>
  <c r="I105" i="199"/>
  <c r="O100" i="199"/>
  <c r="O92" i="199"/>
  <c r="K89" i="199"/>
  <c r="G89" i="199"/>
  <c r="M89" i="199"/>
  <c r="H89" i="199"/>
  <c r="L89" i="199"/>
  <c r="F89" i="199"/>
  <c r="I89" i="199"/>
  <c r="E89" i="199"/>
  <c r="D89" i="199"/>
  <c r="K87" i="199"/>
  <c r="G87" i="199"/>
  <c r="L87" i="199"/>
  <c r="F87" i="199"/>
  <c r="J87" i="199"/>
  <c r="E87" i="199"/>
  <c r="H87" i="199"/>
  <c r="D87" i="199"/>
  <c r="M87" i="199"/>
  <c r="O84" i="199"/>
  <c r="O76" i="199"/>
  <c r="O68" i="199"/>
  <c r="K63" i="199"/>
  <c r="H63" i="199"/>
  <c r="L63" i="199"/>
  <c r="D63" i="199"/>
  <c r="I63" i="199"/>
  <c r="O60" i="199"/>
  <c r="P49" i="199"/>
  <c r="E49" i="199" s="1"/>
  <c r="O41" i="199"/>
  <c r="L38" i="199"/>
  <c r="F35" i="199"/>
  <c r="I38" i="199"/>
  <c r="H59" i="199"/>
  <c r="D64" i="199"/>
  <c r="L72" i="199"/>
  <c r="J75" i="199"/>
  <c r="J89" i="199"/>
  <c r="I131" i="199"/>
  <c r="K137" i="199"/>
  <c r="G132" i="199"/>
  <c r="G136" i="199"/>
  <c r="H132" i="199"/>
  <c r="O33" i="199"/>
  <c r="H33" i="199" s="1"/>
  <c r="D35" i="199"/>
  <c r="H35" i="199"/>
  <c r="J128" i="199"/>
  <c r="P142" i="199"/>
  <c r="I142" i="199" s="1"/>
  <c r="P138" i="199"/>
  <c r="H138" i="199" s="1"/>
  <c r="P134" i="199"/>
  <c r="E134" i="199" s="1"/>
  <c r="P130" i="199"/>
  <c r="K130" i="199" s="1"/>
  <c r="P126" i="199"/>
  <c r="K126" i="199" s="1"/>
  <c r="P122" i="199"/>
  <c r="E122" i="199" s="1"/>
  <c r="P118" i="199"/>
  <c r="E118" i="199" s="1"/>
  <c r="P114" i="199"/>
  <c r="I114" i="199" s="1"/>
  <c r="P110" i="199"/>
  <c r="J110" i="199" s="1"/>
  <c r="P106" i="199"/>
  <c r="I106" i="199" s="1"/>
  <c r="P102" i="199"/>
  <c r="J102" i="199" s="1"/>
  <c r="P98" i="199"/>
  <c r="I98" i="199" s="1"/>
  <c r="P94" i="199"/>
  <c r="K94" i="199" s="1"/>
  <c r="P90" i="199"/>
  <c r="K90" i="199" s="1"/>
  <c r="P86" i="199"/>
  <c r="E86" i="199" s="1"/>
  <c r="P82" i="199"/>
  <c r="M82" i="199" s="1"/>
  <c r="P78" i="199"/>
  <c r="D78" i="199" s="1"/>
  <c r="P74" i="199"/>
  <c r="E74" i="199" s="1"/>
  <c r="P70" i="199"/>
  <c r="I70" i="199" s="1"/>
  <c r="P66" i="199"/>
  <c r="I66" i="199" s="1"/>
  <c r="P62" i="199"/>
  <c r="D62" i="199" s="1"/>
  <c r="P58" i="199"/>
  <c r="L58" i="199" s="1"/>
  <c r="P54" i="199"/>
  <c r="M54" i="199" s="1"/>
  <c r="P51" i="199"/>
  <c r="F51" i="199" s="1"/>
  <c r="P47" i="199"/>
  <c r="E47" i="199" s="1"/>
  <c r="P43" i="199"/>
  <c r="I43" i="199" s="1"/>
  <c r="P39" i="199"/>
  <c r="J39" i="199" s="1"/>
  <c r="P36" i="199"/>
  <c r="K36" i="199" s="1"/>
  <c r="C10" i="199"/>
  <c r="E116" i="199" l="1"/>
  <c r="K128" i="199"/>
  <c r="E125" i="199"/>
  <c r="F116" i="199"/>
  <c r="K125" i="199"/>
  <c r="I125" i="199"/>
  <c r="I72" i="199"/>
  <c r="D53" i="199"/>
  <c r="H37" i="199"/>
  <c r="I116" i="199"/>
  <c r="L125" i="199"/>
  <c r="H125" i="199"/>
  <c r="K72" i="199"/>
  <c r="L117" i="199"/>
  <c r="K37" i="199"/>
  <c r="D125" i="199"/>
  <c r="J37" i="199"/>
  <c r="K113" i="199"/>
  <c r="K56" i="199"/>
  <c r="I97" i="199"/>
  <c r="E80" i="199"/>
  <c r="K97" i="199"/>
  <c r="J97" i="199"/>
  <c r="G103" i="199"/>
  <c r="D38" i="199"/>
  <c r="J63" i="199"/>
  <c r="M63" i="199"/>
  <c r="L97" i="199"/>
  <c r="D105" i="199"/>
  <c r="L105" i="199"/>
  <c r="K105" i="199"/>
  <c r="K38" i="199"/>
  <c r="G67" i="199"/>
  <c r="H75" i="199"/>
  <c r="I75" i="199"/>
  <c r="J139" i="199"/>
  <c r="H38" i="199"/>
  <c r="E63" i="199"/>
  <c r="G63" i="199"/>
  <c r="I95" i="199"/>
  <c r="H97" i="199"/>
  <c r="E105" i="199"/>
  <c r="G113" i="199"/>
  <c r="G38" i="199"/>
  <c r="D75" i="199"/>
  <c r="G75" i="199"/>
  <c r="L139" i="199"/>
  <c r="I48" i="199"/>
  <c r="E97" i="199"/>
  <c r="E50" i="199"/>
  <c r="M65" i="199"/>
  <c r="H116" i="199"/>
  <c r="F53" i="199"/>
  <c r="F72" i="199"/>
  <c r="K53" i="199"/>
  <c r="L101" i="199"/>
  <c r="K50" i="199"/>
  <c r="K116" i="199"/>
  <c r="K65" i="199"/>
  <c r="H81" i="199"/>
  <c r="D97" i="199"/>
  <c r="M97" i="199"/>
  <c r="D113" i="199"/>
  <c r="D135" i="199"/>
  <c r="K141" i="199"/>
  <c r="M72" i="199"/>
  <c r="J72" i="199"/>
  <c r="G53" i="199"/>
  <c r="M53" i="199"/>
  <c r="I101" i="199"/>
  <c r="I139" i="199"/>
  <c r="D139" i="199"/>
  <c r="J53" i="199"/>
  <c r="I79" i="199"/>
  <c r="G116" i="199"/>
  <c r="E81" i="199"/>
  <c r="E104" i="199"/>
  <c r="E72" i="199"/>
  <c r="I53" i="199"/>
  <c r="L116" i="199"/>
  <c r="J116" i="199"/>
  <c r="H53" i="199"/>
  <c r="F97" i="199"/>
  <c r="E113" i="199"/>
  <c r="J113" i="199"/>
  <c r="D72" i="199"/>
  <c r="G141" i="199"/>
  <c r="H72" i="199"/>
  <c r="J67" i="199"/>
  <c r="K101" i="199"/>
  <c r="K139" i="199"/>
  <c r="H139" i="199"/>
  <c r="L50" i="199"/>
  <c r="G46" i="199"/>
  <c r="L81" i="199"/>
  <c r="D128" i="199"/>
  <c r="K124" i="199"/>
  <c r="F81" i="199"/>
  <c r="G81" i="199"/>
  <c r="L113" i="199"/>
  <c r="I113" i="199"/>
  <c r="H124" i="199"/>
  <c r="L128" i="199"/>
  <c r="F85" i="199"/>
  <c r="L48" i="199"/>
  <c r="H141" i="199"/>
  <c r="F67" i="199"/>
  <c r="K85" i="199"/>
  <c r="F128" i="199"/>
  <c r="J81" i="199"/>
  <c r="D81" i="199"/>
  <c r="I124" i="199"/>
  <c r="M81" i="199"/>
  <c r="E117" i="199"/>
  <c r="L85" i="199"/>
  <c r="L120" i="199"/>
  <c r="G48" i="199"/>
  <c r="M85" i="199"/>
  <c r="J65" i="199"/>
  <c r="I81" i="199"/>
  <c r="H113" i="199"/>
  <c r="J127" i="199"/>
  <c r="M109" i="199"/>
  <c r="E128" i="199"/>
  <c r="I141" i="199"/>
  <c r="M67" i="199"/>
  <c r="J83" i="199"/>
  <c r="I67" i="199"/>
  <c r="G117" i="199"/>
  <c r="E83" i="199"/>
  <c r="I44" i="199"/>
  <c r="E109" i="199"/>
  <c r="K46" i="199"/>
  <c r="D83" i="199"/>
  <c r="E85" i="199"/>
  <c r="M91" i="199"/>
  <c r="D37" i="199"/>
  <c r="H128" i="199"/>
  <c r="J108" i="199"/>
  <c r="L71" i="199"/>
  <c r="F95" i="199"/>
  <c r="J119" i="199"/>
  <c r="I119" i="199"/>
  <c r="D127" i="199"/>
  <c r="H109" i="199"/>
  <c r="H117" i="199"/>
  <c r="F117" i="199"/>
  <c r="H44" i="199"/>
  <c r="F37" i="199"/>
  <c r="E141" i="199"/>
  <c r="F141" i="199"/>
  <c r="K52" i="199"/>
  <c r="D67" i="199"/>
  <c r="H67" i="199"/>
  <c r="K67" i="199"/>
  <c r="M83" i="199"/>
  <c r="I83" i="199"/>
  <c r="I85" i="199"/>
  <c r="J85" i="199"/>
  <c r="E91" i="199"/>
  <c r="I91" i="199"/>
  <c r="D46" i="199"/>
  <c r="I37" i="199"/>
  <c r="I120" i="199"/>
  <c r="F124" i="199"/>
  <c r="G120" i="199"/>
  <c r="F44" i="199"/>
  <c r="G119" i="199"/>
  <c r="F119" i="199"/>
  <c r="L119" i="199"/>
  <c r="D117" i="199"/>
  <c r="K117" i="199"/>
  <c r="G44" i="199"/>
  <c r="F83" i="199"/>
  <c r="H85" i="199"/>
  <c r="I46" i="199"/>
  <c r="J124" i="199"/>
  <c r="L124" i="199"/>
  <c r="J44" i="199"/>
  <c r="I140" i="199"/>
  <c r="D124" i="199"/>
  <c r="I128" i="199"/>
  <c r="M108" i="199"/>
  <c r="G124" i="199"/>
  <c r="L37" i="199"/>
  <c r="M46" i="199"/>
  <c r="G37" i="199"/>
  <c r="I71" i="199"/>
  <c r="E119" i="199"/>
  <c r="E129" i="199"/>
  <c r="G109" i="199"/>
  <c r="L109" i="199"/>
  <c r="I117" i="199"/>
  <c r="L141" i="199"/>
  <c r="J141" i="199"/>
  <c r="J46" i="199"/>
  <c r="L67" i="199"/>
  <c r="I69" i="199"/>
  <c r="H83" i="199"/>
  <c r="G83" i="199"/>
  <c r="D85" i="199"/>
  <c r="J91" i="199"/>
  <c r="G91" i="199"/>
  <c r="H42" i="199"/>
  <c r="K136" i="199"/>
  <c r="K132" i="199"/>
  <c r="J69" i="199"/>
  <c r="L52" i="199"/>
  <c r="M95" i="199"/>
  <c r="L95" i="199"/>
  <c r="E127" i="199"/>
  <c r="H127" i="199"/>
  <c r="E132" i="199"/>
  <c r="I60" i="199"/>
  <c r="L136" i="199"/>
  <c r="M52" i="199"/>
  <c r="D48" i="199"/>
  <c r="F48" i="199"/>
  <c r="E42" i="199"/>
  <c r="K48" i="199"/>
  <c r="D52" i="199"/>
  <c r="F69" i="199"/>
  <c r="F93" i="199"/>
  <c r="I93" i="199"/>
  <c r="K93" i="199"/>
  <c r="G95" i="199"/>
  <c r="G127" i="199"/>
  <c r="F127" i="199"/>
  <c r="L127" i="199"/>
  <c r="F132" i="199"/>
  <c r="D136" i="199"/>
  <c r="F52" i="199"/>
  <c r="I52" i="199"/>
  <c r="J48" i="199"/>
  <c r="L42" i="199"/>
  <c r="E69" i="199"/>
  <c r="G69" i="199"/>
  <c r="H93" i="199"/>
  <c r="E93" i="199"/>
  <c r="F136" i="199"/>
  <c r="I136" i="199"/>
  <c r="D42" i="199"/>
  <c r="E136" i="199"/>
  <c r="D132" i="199"/>
  <c r="E52" i="199"/>
  <c r="E95" i="199"/>
  <c r="J132" i="199"/>
  <c r="J136" i="199"/>
  <c r="I132" i="199"/>
  <c r="M93" i="199"/>
  <c r="H48" i="199"/>
  <c r="F42" i="199"/>
  <c r="H95" i="199"/>
  <c r="J95" i="199"/>
  <c r="K95" i="199"/>
  <c r="I127" i="199"/>
  <c r="M42" i="199"/>
  <c r="D69" i="199"/>
  <c r="J52" i="199"/>
  <c r="D80" i="199"/>
  <c r="G52" i="199"/>
  <c r="E48" i="199"/>
  <c r="I42" i="199"/>
  <c r="H69" i="199"/>
  <c r="L93" i="199"/>
  <c r="H112" i="199"/>
  <c r="M71" i="199"/>
  <c r="K129" i="199"/>
  <c r="I129" i="199"/>
  <c r="K88" i="199"/>
  <c r="F112" i="199"/>
  <c r="H71" i="199"/>
  <c r="L112" i="199"/>
  <c r="J112" i="199"/>
  <c r="G112" i="199"/>
  <c r="E57" i="199"/>
  <c r="K71" i="199"/>
  <c r="J71" i="199"/>
  <c r="M73" i="199"/>
  <c r="G129" i="199"/>
  <c r="F129" i="199"/>
  <c r="I88" i="199"/>
  <c r="J45" i="199"/>
  <c r="L129" i="199"/>
  <c r="I112" i="199"/>
  <c r="D71" i="199"/>
  <c r="E112" i="199"/>
  <c r="D112" i="199"/>
  <c r="J56" i="199"/>
  <c r="F71" i="199"/>
  <c r="E71" i="199"/>
  <c r="H129" i="199"/>
  <c r="J135" i="199"/>
  <c r="D120" i="199"/>
  <c r="G108" i="199"/>
  <c r="I57" i="199"/>
  <c r="E135" i="199"/>
  <c r="H135" i="199"/>
  <c r="D88" i="199"/>
  <c r="K80" i="199"/>
  <c r="E45" i="199"/>
  <c r="M101" i="199"/>
  <c r="E101" i="199"/>
  <c r="G50" i="199"/>
  <c r="H108" i="199"/>
  <c r="K140" i="199"/>
  <c r="E120" i="199"/>
  <c r="I108" i="199"/>
  <c r="F80" i="199"/>
  <c r="F50" i="199"/>
  <c r="K41" i="199"/>
  <c r="H57" i="199"/>
  <c r="M57" i="199"/>
  <c r="J73" i="199"/>
  <c r="E79" i="199"/>
  <c r="J92" i="199"/>
  <c r="E103" i="199"/>
  <c r="L108" i="199"/>
  <c r="F135" i="199"/>
  <c r="K135" i="199"/>
  <c r="L135" i="199"/>
  <c r="K109" i="199"/>
  <c r="J109" i="199"/>
  <c r="H88" i="199"/>
  <c r="L88" i="199"/>
  <c r="H101" i="199"/>
  <c r="J50" i="199"/>
  <c r="F46" i="199"/>
  <c r="H80" i="199"/>
  <c r="G80" i="199"/>
  <c r="M80" i="199"/>
  <c r="L57" i="199"/>
  <c r="H50" i="199"/>
  <c r="E46" i="199"/>
  <c r="H99" i="199"/>
  <c r="F101" i="199"/>
  <c r="J101" i="199"/>
  <c r="M107" i="199"/>
  <c r="H46" i="199"/>
  <c r="K120" i="199"/>
  <c r="D108" i="199"/>
  <c r="G57" i="199"/>
  <c r="M100" i="199"/>
  <c r="K108" i="199"/>
  <c r="G88" i="199"/>
  <c r="M88" i="199"/>
  <c r="I80" i="199"/>
  <c r="I50" i="199"/>
  <c r="J120" i="199"/>
  <c r="F108" i="199"/>
  <c r="J57" i="199"/>
  <c r="K60" i="199"/>
  <c r="F73" i="199"/>
  <c r="G135" i="199"/>
  <c r="E140" i="199"/>
  <c r="F109" i="199"/>
  <c r="D109" i="199"/>
  <c r="F104" i="199"/>
  <c r="F88" i="199"/>
  <c r="E88" i="199"/>
  <c r="J80" i="199"/>
  <c r="D57" i="199"/>
  <c r="G61" i="199"/>
  <c r="G99" i="199"/>
  <c r="D101" i="199"/>
  <c r="F120" i="199"/>
  <c r="F140" i="199"/>
  <c r="L79" i="199"/>
  <c r="J140" i="199"/>
  <c r="K96" i="199"/>
  <c r="J99" i="199"/>
  <c r="M99" i="199"/>
  <c r="K99" i="199"/>
  <c r="I107" i="199"/>
  <c r="L140" i="199"/>
  <c r="I111" i="199"/>
  <c r="H140" i="199"/>
  <c r="I96" i="199"/>
  <c r="L99" i="199"/>
  <c r="D99" i="199"/>
  <c r="G140" i="199"/>
  <c r="J34" i="199"/>
  <c r="F91" i="199"/>
  <c r="E99" i="199"/>
  <c r="I99" i="199"/>
  <c r="I103" i="199"/>
  <c r="K57" i="199"/>
  <c r="L118" i="199"/>
  <c r="K84" i="199"/>
  <c r="E54" i="199"/>
  <c r="L134" i="199"/>
  <c r="K134" i="199"/>
  <c r="F39" i="199"/>
  <c r="G51" i="199"/>
  <c r="H73" i="199"/>
  <c r="L36" i="199"/>
  <c r="D73" i="199"/>
  <c r="K73" i="199"/>
  <c r="M79" i="199"/>
  <c r="G79" i="199"/>
  <c r="I143" i="199"/>
  <c r="F40" i="199"/>
  <c r="I56" i="199"/>
  <c r="H56" i="199"/>
  <c r="M61" i="199"/>
  <c r="J107" i="199"/>
  <c r="D107" i="199"/>
  <c r="L73" i="199"/>
  <c r="E73" i="199"/>
  <c r="D79" i="199"/>
  <c r="H79" i="199"/>
  <c r="K79" i="199"/>
  <c r="D143" i="199"/>
  <c r="J98" i="199"/>
  <c r="I40" i="199"/>
  <c r="M56" i="199"/>
  <c r="F107" i="199"/>
  <c r="E107" i="199"/>
  <c r="H107" i="199"/>
  <c r="L103" i="199"/>
  <c r="D33" i="199"/>
  <c r="L33" i="199"/>
  <c r="G73" i="199"/>
  <c r="J79" i="199"/>
  <c r="D84" i="199"/>
  <c r="H111" i="199"/>
  <c r="E130" i="199"/>
  <c r="G56" i="199"/>
  <c r="G107" i="199"/>
  <c r="K107" i="199"/>
  <c r="M66" i="199"/>
  <c r="M51" i="199"/>
  <c r="E65" i="199"/>
  <c r="G68" i="199"/>
  <c r="M103" i="199"/>
  <c r="J103" i="199"/>
  <c r="K103" i="199"/>
  <c r="J111" i="199"/>
  <c r="G111" i="199"/>
  <c r="M111" i="199"/>
  <c r="J143" i="199"/>
  <c r="H143" i="199"/>
  <c r="K104" i="199"/>
  <c r="I104" i="199"/>
  <c r="L34" i="199"/>
  <c r="L98" i="199"/>
  <c r="H61" i="199"/>
  <c r="J60" i="199"/>
  <c r="H45" i="199"/>
  <c r="M40" i="199"/>
  <c r="D34" i="199"/>
  <c r="L61" i="199"/>
  <c r="G82" i="199"/>
  <c r="H65" i="199"/>
  <c r="E44" i="199"/>
  <c r="H58" i="199"/>
  <c r="I49" i="199"/>
  <c r="K45" i="199"/>
  <c r="L65" i="199"/>
  <c r="I65" i="199"/>
  <c r="I84" i="199"/>
  <c r="D103" i="199"/>
  <c r="F103" i="199"/>
  <c r="K111" i="199"/>
  <c r="L111" i="199"/>
  <c r="E143" i="199"/>
  <c r="F143" i="199"/>
  <c r="L143" i="199"/>
  <c r="D104" i="199"/>
  <c r="G104" i="199"/>
  <c r="M104" i="199"/>
  <c r="D82" i="199"/>
  <c r="M98" i="199"/>
  <c r="J114" i="199"/>
  <c r="D61" i="199"/>
  <c r="D45" i="199"/>
  <c r="G40" i="199"/>
  <c r="L40" i="199"/>
  <c r="F61" i="199"/>
  <c r="E61" i="199"/>
  <c r="M84" i="199"/>
  <c r="K40" i="199"/>
  <c r="D44" i="199"/>
  <c r="M48" i="199"/>
  <c r="M44" i="199"/>
  <c r="M45" i="199"/>
  <c r="F98" i="199"/>
  <c r="G36" i="199"/>
  <c r="D65" i="199"/>
  <c r="H40" i="199"/>
  <c r="K70" i="199"/>
  <c r="F86" i="199"/>
  <c r="D40" i="199"/>
  <c r="E102" i="199"/>
  <c r="D134" i="199"/>
  <c r="J61" i="199"/>
  <c r="F45" i="199"/>
  <c r="E40" i="199"/>
  <c r="E34" i="199"/>
  <c r="F65" i="199"/>
  <c r="H103" i="199"/>
  <c r="F111" i="199"/>
  <c r="G143" i="199"/>
  <c r="H104" i="199"/>
  <c r="L104" i="199"/>
  <c r="H82" i="199"/>
  <c r="L130" i="199"/>
  <c r="F114" i="199"/>
  <c r="K61" i="199"/>
  <c r="D66" i="199"/>
  <c r="D76" i="199"/>
  <c r="G41" i="199"/>
  <c r="L41" i="199"/>
  <c r="K92" i="199"/>
  <c r="E92" i="199"/>
  <c r="I68" i="199"/>
  <c r="F41" i="199"/>
  <c r="F43" i="199"/>
  <c r="J58" i="199"/>
  <c r="F90" i="199"/>
  <c r="D106" i="199"/>
  <c r="L122" i="199"/>
  <c r="E138" i="199"/>
  <c r="M78" i="199"/>
  <c r="L68" i="199"/>
  <c r="K43" i="199"/>
  <c r="I74" i="199"/>
  <c r="L74" i="199"/>
  <c r="H90" i="199"/>
  <c r="L106" i="199"/>
  <c r="M106" i="199"/>
  <c r="I122" i="199"/>
  <c r="K138" i="199"/>
  <c r="L78" i="199"/>
  <c r="L49" i="199"/>
  <c r="I47" i="199"/>
  <c r="L47" i="199"/>
  <c r="H62" i="199"/>
  <c r="M62" i="199"/>
  <c r="F78" i="199"/>
  <c r="D94" i="199"/>
  <c r="E94" i="199"/>
  <c r="G110" i="199"/>
  <c r="E110" i="199"/>
  <c r="H126" i="199"/>
  <c r="D126" i="199"/>
  <c r="G142" i="199"/>
  <c r="D142" i="199"/>
  <c r="L100" i="199"/>
  <c r="J100" i="199"/>
  <c r="G34" i="199"/>
  <c r="F49" i="199"/>
  <c r="K49" i="199"/>
  <c r="D122" i="199"/>
  <c r="K102" i="199"/>
  <c r="I102" i="199"/>
  <c r="L66" i="199"/>
  <c r="D49" i="199"/>
  <c r="M43" i="199"/>
  <c r="E41" i="199"/>
  <c r="M60" i="199"/>
  <c r="H92" i="199"/>
  <c r="I92" i="199"/>
  <c r="H68" i="199"/>
  <c r="F68" i="199"/>
  <c r="M68" i="199"/>
  <c r="J41" i="199"/>
  <c r="F36" i="199"/>
  <c r="K82" i="199"/>
  <c r="E82" i="199"/>
  <c r="K98" i="199"/>
  <c r="H98" i="199"/>
  <c r="H130" i="199"/>
  <c r="G130" i="199"/>
  <c r="I130" i="199"/>
  <c r="F66" i="199"/>
  <c r="F58" i="199"/>
  <c r="M49" i="199"/>
  <c r="J47" i="199"/>
  <c r="I34" i="199"/>
  <c r="D58" i="199"/>
  <c r="G58" i="199"/>
  <c r="D74" i="199"/>
  <c r="G74" i="199"/>
  <c r="J90" i="199"/>
  <c r="E90" i="199"/>
  <c r="F106" i="199"/>
  <c r="H106" i="199"/>
  <c r="J122" i="199"/>
  <c r="G122" i="199"/>
  <c r="G138" i="199"/>
  <c r="F138" i="199"/>
  <c r="I138" i="199"/>
  <c r="H96" i="199"/>
  <c r="G96" i="199"/>
  <c r="M96" i="199"/>
  <c r="F60" i="199"/>
  <c r="L114" i="199"/>
  <c r="K114" i="199"/>
  <c r="G100" i="199"/>
  <c r="J62" i="199"/>
  <c r="J51" i="199"/>
  <c r="G49" i="199"/>
  <c r="M41" i="199"/>
  <c r="M34" i="199"/>
  <c r="E62" i="199"/>
  <c r="G62" i="199"/>
  <c r="G78" i="199"/>
  <c r="K78" i="199"/>
  <c r="G94" i="199"/>
  <c r="J94" i="199"/>
  <c r="I94" i="199"/>
  <c r="L110" i="199"/>
  <c r="K110" i="199"/>
  <c r="F126" i="199"/>
  <c r="J126" i="199"/>
  <c r="K142" i="199"/>
  <c r="J142" i="199"/>
  <c r="E56" i="199"/>
  <c r="L56" i="199"/>
  <c r="F100" i="199"/>
  <c r="E100" i="199"/>
  <c r="F84" i="199"/>
  <c r="J84" i="199"/>
  <c r="L45" i="199"/>
  <c r="G45" i="199"/>
  <c r="G66" i="199"/>
  <c r="J66" i="199"/>
  <c r="J49" i="199"/>
  <c r="H51" i="199"/>
  <c r="J43" i="199"/>
  <c r="D96" i="199"/>
  <c r="K47" i="199"/>
  <c r="H43" i="199"/>
  <c r="K34" i="199"/>
  <c r="F92" i="199"/>
  <c r="D92" i="199"/>
  <c r="M92" i="199"/>
  <c r="J68" i="199"/>
  <c r="K68" i="199"/>
  <c r="D114" i="199"/>
  <c r="I51" i="199"/>
  <c r="J36" i="199"/>
  <c r="F82" i="199"/>
  <c r="I82" i="199"/>
  <c r="D98" i="199"/>
  <c r="E98" i="199"/>
  <c r="J130" i="199"/>
  <c r="F130" i="199"/>
  <c r="H142" i="199"/>
  <c r="M74" i="199"/>
  <c r="K51" i="199"/>
  <c r="H49" i="199"/>
  <c r="E36" i="199"/>
  <c r="I58" i="199"/>
  <c r="K58" i="199"/>
  <c r="J74" i="199"/>
  <c r="K74" i="199"/>
  <c r="G90" i="199"/>
  <c r="I90" i="199"/>
  <c r="J106" i="199"/>
  <c r="E106" i="199"/>
  <c r="K122" i="199"/>
  <c r="H122" i="199"/>
  <c r="J138" i="199"/>
  <c r="L138" i="199"/>
  <c r="J96" i="199"/>
  <c r="L96" i="199"/>
  <c r="L60" i="199"/>
  <c r="G114" i="199"/>
  <c r="E114" i="199"/>
  <c r="E51" i="199"/>
  <c r="H41" i="199"/>
  <c r="I36" i="199"/>
  <c r="H34" i="199"/>
  <c r="K62" i="199"/>
  <c r="L62" i="199"/>
  <c r="H78" i="199"/>
  <c r="E78" i="199"/>
  <c r="H94" i="199"/>
  <c r="F94" i="199"/>
  <c r="M94" i="199"/>
  <c r="H110" i="199"/>
  <c r="F110" i="199"/>
  <c r="L126" i="199"/>
  <c r="E126" i="199"/>
  <c r="F142" i="199"/>
  <c r="E142" i="199"/>
  <c r="H100" i="199"/>
  <c r="I100" i="199"/>
  <c r="L84" i="199"/>
  <c r="E84" i="199"/>
  <c r="H66" i="199"/>
  <c r="E66" i="199"/>
  <c r="F34" i="199"/>
  <c r="L51" i="199"/>
  <c r="L92" i="199"/>
  <c r="M58" i="199"/>
  <c r="D60" i="199"/>
  <c r="M47" i="199"/>
  <c r="G47" i="199"/>
  <c r="I39" i="199"/>
  <c r="D39" i="199"/>
  <c r="K39" i="199"/>
  <c r="M39" i="199"/>
  <c r="H39" i="199"/>
  <c r="L39" i="199"/>
  <c r="G39" i="199"/>
  <c r="E39" i="199"/>
  <c r="L54" i="199"/>
  <c r="G54" i="199"/>
  <c r="F54" i="199"/>
  <c r="H54" i="199"/>
  <c r="K54" i="199"/>
  <c r="D54" i="199"/>
  <c r="J54" i="199"/>
  <c r="H70" i="199"/>
  <c r="M70" i="199"/>
  <c r="F70" i="199"/>
  <c r="L70" i="199"/>
  <c r="E70" i="199"/>
  <c r="J70" i="199"/>
  <c r="H86" i="199"/>
  <c r="G86" i="199"/>
  <c r="L86" i="199"/>
  <c r="D86" i="199"/>
  <c r="J86" i="199"/>
  <c r="G102" i="199"/>
  <c r="L102" i="199"/>
  <c r="H102" i="199"/>
  <c r="J118" i="199"/>
  <c r="D118" i="199"/>
  <c r="K118" i="199"/>
  <c r="H134" i="199"/>
  <c r="J134" i="199"/>
  <c r="F102" i="199"/>
  <c r="D70" i="199"/>
  <c r="I86" i="199"/>
  <c r="M102" i="199"/>
  <c r="I118" i="199"/>
  <c r="I134" i="199"/>
  <c r="D102" i="199"/>
  <c r="F134" i="199"/>
  <c r="H118" i="199"/>
  <c r="K86" i="199"/>
  <c r="I54" i="199"/>
  <c r="G70" i="199"/>
  <c r="M86" i="199"/>
  <c r="G118" i="199"/>
  <c r="G134" i="199"/>
  <c r="J33" i="199"/>
  <c r="E33" i="199"/>
  <c r="K33" i="199"/>
  <c r="I33" i="199"/>
  <c r="M33" i="199"/>
  <c r="G33" i="199"/>
  <c r="F33" i="199"/>
  <c r="K106" i="199"/>
  <c r="F47" i="199"/>
  <c r="F118" i="199"/>
  <c r="G92" i="199"/>
  <c r="D68" i="199"/>
  <c r="E68" i="199"/>
  <c r="D51" i="199"/>
  <c r="H36" i="199"/>
  <c r="J82" i="199"/>
  <c r="L82" i="199"/>
  <c r="G98" i="199"/>
  <c r="D130" i="199"/>
  <c r="M110" i="199"/>
  <c r="H60" i="199"/>
  <c r="L43" i="199"/>
  <c r="D41" i="199"/>
  <c r="G43" i="199"/>
  <c r="E58" i="199"/>
  <c r="H74" i="199"/>
  <c r="F74" i="199"/>
  <c r="D90" i="199"/>
  <c r="L90" i="199"/>
  <c r="M90" i="199"/>
  <c r="G106" i="199"/>
  <c r="F122" i="199"/>
  <c r="D138" i="199"/>
  <c r="F96" i="199"/>
  <c r="E60" i="199"/>
  <c r="G60" i="199"/>
  <c r="H114" i="199"/>
  <c r="H84" i="199"/>
  <c r="E43" i="199"/>
  <c r="D36" i="199"/>
  <c r="H47" i="199"/>
  <c r="F62" i="199"/>
  <c r="I62" i="199"/>
  <c r="J78" i="199"/>
  <c r="I78" i="199"/>
  <c r="L94" i="199"/>
  <c r="D110" i="199"/>
  <c r="I110" i="199"/>
  <c r="G126" i="199"/>
  <c r="I126" i="199"/>
  <c r="L142" i="199"/>
  <c r="K100" i="199"/>
  <c r="D100" i="199"/>
  <c r="G84" i="199"/>
  <c r="I45" i="199"/>
  <c r="M36" i="199"/>
  <c r="K66" i="199"/>
  <c r="I41" i="199"/>
  <c r="P32" i="199"/>
  <c r="O32" i="199"/>
  <c r="C30" i="199"/>
  <c r="C124" i="199"/>
  <c r="C123" i="199"/>
  <c r="C122" i="199"/>
  <c r="C130" i="199"/>
  <c r="C129" i="199"/>
  <c r="C128" i="199"/>
  <c r="C127" i="199"/>
  <c r="C126" i="199"/>
  <c r="C29" i="199"/>
  <c r="C118" i="199"/>
  <c r="C117" i="199"/>
  <c r="C116" i="199"/>
  <c r="C115" i="199"/>
  <c r="C121" i="199"/>
  <c r="C120" i="199"/>
  <c r="C119" i="199"/>
  <c r="C28" i="199"/>
  <c r="C109" i="199"/>
  <c r="C108" i="199"/>
  <c r="C27" i="199"/>
  <c r="C26" i="199"/>
  <c r="C114" i="199"/>
  <c r="C113" i="199"/>
  <c r="C112" i="199"/>
  <c r="C111" i="199"/>
  <c r="C110" i="199"/>
  <c r="C102" i="199"/>
  <c r="C100" i="199"/>
  <c r="C101" i="199"/>
  <c r="C107" i="199"/>
  <c r="C106" i="199"/>
  <c r="C105" i="199"/>
  <c r="C104" i="199"/>
  <c r="C103" i="199"/>
  <c r="C95" i="199"/>
  <c r="C94" i="199"/>
  <c r="C93" i="199"/>
  <c r="C92" i="199"/>
  <c r="C91" i="199"/>
  <c r="C90" i="199"/>
  <c r="C24" i="199"/>
  <c r="C23" i="199"/>
  <c r="C89" i="199"/>
  <c r="C22" i="199"/>
  <c r="C87" i="199"/>
  <c r="C21" i="199"/>
  <c r="C88" i="199"/>
  <c r="C99" i="199"/>
  <c r="C25" i="199"/>
  <c r="C98" i="199"/>
  <c r="C97" i="199"/>
  <c r="C96" i="199"/>
  <c r="C19" i="199"/>
  <c r="C78" i="199"/>
  <c r="C77" i="199"/>
  <c r="C76" i="199"/>
  <c r="C75" i="199"/>
  <c r="C86" i="199"/>
  <c r="C85" i="199"/>
  <c r="C84" i="199"/>
  <c r="C83" i="199"/>
  <c r="C82" i="199"/>
  <c r="C20" i="199"/>
  <c r="C81" i="199"/>
  <c r="C79" i="199"/>
  <c r="C80" i="199"/>
  <c r="C18" i="199"/>
  <c r="C71" i="199"/>
  <c r="C17" i="199"/>
  <c r="C70" i="199"/>
  <c r="C69" i="199"/>
  <c r="C68" i="199"/>
  <c r="C67" i="199"/>
  <c r="C74" i="199"/>
  <c r="C73" i="199"/>
  <c r="C72" i="199"/>
  <c r="C53" i="199"/>
  <c r="C15" i="199"/>
  <c r="C52" i="199"/>
  <c r="C51" i="199"/>
  <c r="C50" i="199"/>
  <c r="C49" i="199"/>
  <c r="C48" i="199"/>
  <c r="C66" i="199"/>
  <c r="C65" i="199"/>
  <c r="C64" i="199"/>
  <c r="C63" i="199"/>
  <c r="C62" i="199"/>
  <c r="C61" i="199"/>
  <c r="C60" i="199"/>
  <c r="C59" i="199"/>
  <c r="C58" i="199"/>
  <c r="C57" i="199"/>
  <c r="C56" i="199"/>
  <c r="C55" i="199"/>
  <c r="C16" i="199"/>
  <c r="C54" i="199"/>
  <c r="C14" i="199"/>
  <c r="C45" i="199"/>
  <c r="C44" i="199"/>
  <c r="C43" i="199"/>
  <c r="C42" i="199"/>
  <c r="C41" i="199"/>
  <c r="C13" i="199"/>
  <c r="C40" i="199"/>
  <c r="C47" i="199"/>
  <c r="C46" i="199"/>
  <c r="C36" i="199"/>
  <c r="C12" i="199"/>
  <c r="C35" i="199"/>
  <c r="C34" i="199"/>
  <c r="C11" i="199"/>
  <c r="C33" i="199"/>
  <c r="C32" i="199"/>
  <c r="C9" i="199"/>
  <c r="C39" i="199"/>
  <c r="C38" i="199"/>
  <c r="C37" i="199"/>
  <c r="C143" i="199"/>
  <c r="C142" i="199"/>
  <c r="C31" i="199"/>
  <c r="C141" i="199"/>
  <c r="C140" i="199"/>
  <c r="C139" i="199"/>
  <c r="C138" i="199"/>
  <c r="C137" i="199"/>
  <c r="C136" i="199"/>
  <c r="C135" i="199"/>
  <c r="C134" i="199"/>
  <c r="C133" i="199"/>
  <c r="C132" i="199"/>
  <c r="C131" i="199"/>
  <c r="C125" i="199"/>
  <c r="E4" i="198"/>
  <c r="F4" i="198"/>
  <c r="G4" i="198"/>
  <c r="H4" i="198"/>
  <c r="I4" i="198"/>
  <c r="J4" i="198"/>
  <c r="K4" i="198"/>
  <c r="L4" i="198"/>
  <c r="M4" i="198"/>
  <c r="E5" i="198"/>
  <c r="F5" i="198"/>
  <c r="G5" i="198"/>
  <c r="H5" i="198"/>
  <c r="I5" i="198"/>
  <c r="J5" i="198"/>
  <c r="K5" i="198"/>
  <c r="L5" i="198"/>
  <c r="M5" i="198"/>
  <c r="D4" i="198"/>
  <c r="D5" i="198"/>
  <c r="H3" i="198" l="1"/>
  <c r="I32" i="199"/>
  <c r="M32" i="199"/>
  <c r="G32" i="199"/>
  <c r="F32" i="199"/>
  <c r="D32" i="199"/>
  <c r="K32" i="199"/>
  <c r="J32" i="199"/>
  <c r="H32" i="199"/>
  <c r="L32" i="199"/>
  <c r="E32" i="199"/>
  <c r="E3" i="198"/>
  <c r="I3" i="198"/>
  <c r="D3" i="198"/>
  <c r="L3" i="198"/>
  <c r="K3" i="198"/>
  <c r="F3" i="198"/>
  <c r="M3" i="198"/>
  <c r="J3" i="198"/>
  <c r="G3" i="198"/>
  <c r="L134" i="186"/>
  <c r="M134" i="186" l="1"/>
  <c r="M33" i="196" l="1"/>
  <c r="O37" i="195"/>
  <c r="D4" i="193" l="1"/>
  <c r="D3" i="193" s="1"/>
  <c r="G53" i="193"/>
  <c r="F53" i="193"/>
  <c r="D5" i="193"/>
  <c r="D53" i="193" l="1"/>
  <c r="K4" i="196" l="1"/>
  <c r="J4" i="196"/>
  <c r="J3" i="196" s="1"/>
  <c r="I4" i="196"/>
  <c r="I3" i="196" s="1"/>
  <c r="H4" i="196"/>
  <c r="H3" i="196" s="1"/>
  <c r="G4" i="196"/>
  <c r="G3" i="196" s="1"/>
  <c r="F4" i="196"/>
  <c r="F3" i="196" s="1"/>
  <c r="E4" i="196"/>
  <c r="E3" i="196" s="1"/>
  <c r="D4" i="196"/>
  <c r="D3" i="196" s="1"/>
  <c r="K3" i="196"/>
  <c r="E5" i="186" l="1"/>
  <c r="F5" i="186"/>
  <c r="G5" i="186"/>
  <c r="H5" i="186"/>
  <c r="I5" i="186"/>
  <c r="J5" i="186"/>
  <c r="D5" i="186"/>
  <c r="E4" i="186"/>
  <c r="E3" i="186" s="1"/>
  <c r="F4" i="186"/>
  <c r="G4" i="186"/>
  <c r="H4" i="186"/>
  <c r="I4" i="186"/>
  <c r="I3" i="186" s="1"/>
  <c r="J4" i="186"/>
  <c r="D4" i="186"/>
  <c r="E4" i="185"/>
  <c r="F4" i="185"/>
  <c r="G4" i="185"/>
  <c r="H4" i="185"/>
  <c r="I4" i="185"/>
  <c r="J4" i="185"/>
  <c r="K4" i="185"/>
  <c r="L4" i="185"/>
  <c r="M4" i="185"/>
  <c r="D4" i="185"/>
  <c r="F3" i="186" l="1"/>
  <c r="H3" i="186"/>
  <c r="D3" i="186"/>
  <c r="J3" i="186"/>
  <c r="G3" i="186"/>
  <c r="M4" i="195"/>
  <c r="M3" i="195" s="1"/>
  <c r="L4" i="195"/>
  <c r="L3" i="195" s="1"/>
  <c r="K4" i="195"/>
  <c r="K3" i="195" s="1"/>
  <c r="J4" i="195"/>
  <c r="J3" i="195" s="1"/>
  <c r="I4" i="195"/>
  <c r="I3" i="195" s="1"/>
  <c r="H4" i="195"/>
  <c r="H3" i="195" s="1"/>
  <c r="G4" i="195"/>
  <c r="G3" i="195" s="1"/>
  <c r="F4" i="195"/>
  <c r="F3" i="195" s="1"/>
  <c r="E4" i="195"/>
  <c r="E3" i="195" s="1"/>
  <c r="D4" i="195"/>
  <c r="D3" i="195" s="1"/>
  <c r="E5" i="185" l="1"/>
  <c r="F5" i="185"/>
  <c r="G5" i="185"/>
  <c r="H5" i="185"/>
  <c r="I5" i="185"/>
  <c r="J5" i="185"/>
  <c r="K5" i="185"/>
  <c r="L5" i="185"/>
  <c r="M5" i="185"/>
  <c r="D5" i="185"/>
  <c r="K3" i="185" l="1"/>
  <c r="I3" i="185"/>
  <c r="F3" i="185"/>
  <c r="M3" i="185"/>
  <c r="E3" i="185"/>
  <c r="L3" i="185"/>
  <c r="H3" i="185"/>
  <c r="J3" i="185"/>
  <c r="G3" i="185"/>
  <c r="D3" i="185"/>
  <c r="G66" i="193" l="1"/>
  <c r="G60" i="193"/>
  <c r="F66" i="193" l="1"/>
  <c r="F60" i="193"/>
  <c r="D60" i="193" s="1"/>
  <c r="D66" i="193" l="1"/>
  <c r="E73" i="193" l="1"/>
  <c r="G73" i="193" s="1"/>
  <c r="E67" i="193"/>
  <c r="E57" i="193"/>
  <c r="G57" i="193" s="1"/>
  <c r="E54" i="193"/>
  <c r="E43" i="193"/>
  <c r="E42" i="193"/>
  <c r="G42" i="193" s="1"/>
  <c r="E39" i="193"/>
  <c r="E68" i="193"/>
  <c r="G68" i="193" s="1"/>
  <c r="E63" i="193"/>
  <c r="E45" i="193"/>
  <c r="E36" i="193"/>
  <c r="E31" i="193"/>
  <c r="E30" i="193"/>
  <c r="E27" i="193"/>
  <c r="E24" i="193"/>
  <c r="E22" i="193"/>
  <c r="E19" i="193"/>
  <c r="E18" i="193"/>
  <c r="E14" i="193"/>
  <c r="G19" i="193" l="1"/>
  <c r="G22" i="193"/>
  <c r="G30" i="193"/>
  <c r="G36" i="193"/>
  <c r="G52" i="193"/>
  <c r="G39" i="193"/>
  <c r="G54" i="193"/>
  <c r="G67" i="193"/>
  <c r="F14" i="193"/>
  <c r="F18" i="193"/>
  <c r="F19" i="193"/>
  <c r="F22" i="193"/>
  <c r="F24" i="193"/>
  <c r="F27" i="193"/>
  <c r="F30" i="193"/>
  <c r="F31" i="193"/>
  <c r="F36" i="193"/>
  <c r="F45" i="193"/>
  <c r="F52" i="193"/>
  <c r="F63" i="193"/>
  <c r="F68" i="193"/>
  <c r="D68" i="193" s="1"/>
  <c r="F39" i="193"/>
  <c r="F42" i="193"/>
  <c r="D42" i="193" s="1"/>
  <c r="F43" i="193"/>
  <c r="F54" i="193"/>
  <c r="F57" i="193"/>
  <c r="D57" i="193" s="1"/>
  <c r="F67" i="193"/>
  <c r="F73" i="193"/>
  <c r="D73" i="193" s="1"/>
  <c r="F56" i="193"/>
  <c r="G14" i="193"/>
  <c r="G18" i="193"/>
  <c r="G24" i="193"/>
  <c r="G27" i="193"/>
  <c r="G31" i="193"/>
  <c r="G45" i="193"/>
  <c r="G63" i="193"/>
  <c r="G43" i="193"/>
  <c r="G56" i="193"/>
  <c r="D18" i="193" l="1"/>
  <c r="D63" i="193"/>
  <c r="D24" i="193"/>
  <c r="D43" i="193"/>
  <c r="D19" i="193"/>
  <c r="D56" i="193"/>
  <c r="D27" i="193"/>
  <c r="D36" i="193"/>
  <c r="D31" i="193"/>
  <c r="D45" i="193"/>
  <c r="D39" i="193"/>
  <c r="D67" i="193"/>
  <c r="D54" i="193"/>
  <c r="D52" i="193"/>
  <c r="D30" i="193"/>
  <c r="D22" i="193"/>
  <c r="D14" i="193"/>
</calcChain>
</file>

<file path=xl/sharedStrings.xml><?xml version="1.0" encoding="utf-8"?>
<sst xmlns="http://schemas.openxmlformats.org/spreadsheetml/2006/main" count="10881" uniqueCount="1202">
  <si>
    <t>5IX</t>
  </si>
  <si>
    <t>Εσωτερική λαβή πλαινής συρόμενης πόρτας</t>
  </si>
  <si>
    <t>ΤΕΛΗ ΤΑΞΙΝΟΜΗΣΗΣ</t>
  </si>
  <si>
    <t>ΚΩΔ.</t>
  </si>
  <si>
    <t>ABS</t>
  </si>
  <si>
    <t>009</t>
  </si>
  <si>
    <t>011</t>
  </si>
  <si>
    <t>014</t>
  </si>
  <si>
    <t>025</t>
  </si>
  <si>
    <t>048</t>
  </si>
  <si>
    <t>082</t>
  </si>
  <si>
    <t>097</t>
  </si>
  <si>
    <t>876</t>
  </si>
  <si>
    <t>502</t>
  </si>
  <si>
    <t>500</t>
  </si>
  <si>
    <t>210</t>
  </si>
  <si>
    <t>Φ.Π.Α.</t>
  </si>
  <si>
    <t>Κλιματισμός</t>
  </si>
  <si>
    <t>Προβολείς ομίχλης</t>
  </si>
  <si>
    <t>Λασπωτήρες πίσω</t>
  </si>
  <si>
    <t>Μεταλλικό χρώμα</t>
  </si>
  <si>
    <t>Αερόσακος οδηγού</t>
  </si>
  <si>
    <t>Αερόσακος συνοδηγού</t>
  </si>
  <si>
    <t>Πλευρικοί αερόσακοι</t>
  </si>
  <si>
    <t>505</t>
  </si>
  <si>
    <t>Υδραυλικό τιμόνι</t>
  </si>
  <si>
    <t>199</t>
  </si>
  <si>
    <t>Aσύμμετρη διπλή πίσω πόρτα με τζάμι</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</si>
  <si>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</si>
  <si>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</si>
  <si>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</si>
  <si>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</si>
  <si>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</si>
  <si>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</si>
  <si>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</si>
  <si>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</si>
  <si>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</si>
  <si>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</si>
  <si>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</si>
  <si>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</si>
  <si>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</si>
  <si>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</si>
  <si>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</si>
  <si>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</si>
  <si>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</si>
  <si>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</si>
  <si>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</si>
  <si>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</si>
  <si>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</si>
  <si>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Ραδιοφωνική προεγκατάσταση (με ηχεία και κεραία)</t>
  </si>
  <si>
    <t>Τάσια τροχών</t>
  </si>
  <si>
    <t>Υαλοκαθαριστήρας στο πίσω τζάμι</t>
  </si>
  <si>
    <t>101</t>
  </si>
  <si>
    <t>Αυτόματο κλείδωμα στα 5km/h</t>
  </si>
  <si>
    <t>130</t>
  </si>
  <si>
    <t>Ντουλαπάκι στην πλευρά του συνοδηγού</t>
  </si>
  <si>
    <t>845</t>
  </si>
  <si>
    <t>Κάθισμα οδηγού με οσφυϊκή ρύθμιση</t>
  </si>
  <si>
    <t>Κάθισμα οδηγού με ρύθμιση καθ'ύψος</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</si>
  <si>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</si>
  <si>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</si>
  <si>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</si>
  <si>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</si>
  <si>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</si>
  <si>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</si>
  <si>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</si>
  <si>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Ελαστικά 15''</t>
  </si>
  <si>
    <t>141</t>
  </si>
  <si>
    <t>142</t>
  </si>
  <si>
    <t>990</t>
  </si>
  <si>
    <t>Μπάρες οροφής</t>
  </si>
  <si>
    <t>4GQ</t>
  </si>
  <si>
    <t>064</t>
  </si>
  <si>
    <t>213</t>
  </si>
  <si>
    <t>Αποσπώμενη πλαφονιέρα</t>
  </si>
  <si>
    <t>58F</t>
  </si>
  <si>
    <t>5BY</t>
  </si>
  <si>
    <t>245</t>
  </si>
  <si>
    <t>320</t>
  </si>
  <si>
    <t>40Y</t>
  </si>
  <si>
    <t>57E</t>
  </si>
  <si>
    <t>ESP</t>
  </si>
  <si>
    <t>065</t>
  </si>
  <si>
    <t>Χειριστήρια ραδιοφώνου στο τιμόνι</t>
  </si>
  <si>
    <t>941</t>
  </si>
  <si>
    <t>Λασπωτήρες εμπρός και πίσω</t>
  </si>
  <si>
    <t>Ηλεκτρικά παράθυρα</t>
  </si>
  <si>
    <t>44B</t>
  </si>
  <si>
    <t>Μαύρα πλαϊνά προστατευτικά</t>
  </si>
  <si>
    <t>Αναδιπλούμενα κάθισμα συνοδηγού</t>
  </si>
  <si>
    <t>4HL</t>
  </si>
  <si>
    <t>Ηχεία</t>
  </si>
  <si>
    <t>Cruise control</t>
  </si>
  <si>
    <t>5DE</t>
  </si>
  <si>
    <t>Stop &amp; Start</t>
  </si>
  <si>
    <t>Ντουλαπάκι με κλειδί</t>
  </si>
  <si>
    <t>4HG</t>
  </si>
  <si>
    <t>Πρίζα μετασχηματιστή στο χώρο φόρτωσης</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</si>
  <si>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</si>
  <si>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</si>
  <si>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</si>
  <si>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</si>
  <si>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</si>
  <si>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</si>
  <si>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Σταθερό διαχωριστικό καμπίνας - χώρου φόρτωσης (με τζάμι)</t>
  </si>
  <si>
    <t>Εφεδρικός τροχός κανονικών διαστάσεων</t>
  </si>
  <si>
    <t>Κιτ καπνιστή</t>
  </si>
  <si>
    <t>043</t>
  </si>
  <si>
    <t>Τέλη Ταξινόμησης</t>
  </si>
  <si>
    <t>Ρυθμιζόμενο τιμόνι ως προς το ύψος</t>
  </si>
  <si>
    <t>Πίνακας οργάνων με στροφόμετρο και Trip Computer</t>
  </si>
  <si>
    <t>Αναδιπλούμενο διαχωριστικό δίχτυ καμπίνας - χώρου φόρτωσης</t>
  </si>
  <si>
    <t>201</t>
  </si>
  <si>
    <t>Προφυλακτήρες βαμμένοι στο χρώμα του αμαξώματος</t>
  </si>
  <si>
    <t>Κεντρικό κλείδωμα με τηλεχειριστήριο</t>
  </si>
  <si>
    <t>-</t>
  </si>
  <si>
    <t>728</t>
  </si>
  <si>
    <t>140</t>
  </si>
  <si>
    <t>Αυτόματος κλιματισμός</t>
  </si>
  <si>
    <t>Αισθητήρες στάθμευσης</t>
  </si>
  <si>
    <t>392</t>
  </si>
  <si>
    <t>983</t>
  </si>
  <si>
    <t>Ρυθμιστής δέσμης προβολέων</t>
  </si>
  <si>
    <t>357</t>
  </si>
  <si>
    <t>FIORINO</t>
  </si>
  <si>
    <t>4GP</t>
  </si>
  <si>
    <t>Κάθισμα οδηγού με μηχανική ρύθμιση</t>
  </si>
  <si>
    <t>626</t>
  </si>
  <si>
    <t>Εμπρός δισκόφρενα μεγαλὐτερων διαστάσεων</t>
  </si>
  <si>
    <t>7A7</t>
  </si>
  <si>
    <t>7ET</t>
  </si>
  <si>
    <t>Πλήρες διαχωριστικό: Πλέγμα + μεταλλικό φύλλο στο κάτω μέρος (αφαιρούμενο από τη μεριά του συνοδηγού για να διευκολύνει τη φόρτωση αντικειμένων μεγάλου μήκους)</t>
  </si>
  <si>
    <t>6CW</t>
  </si>
  <si>
    <t>6ZE</t>
  </si>
  <si>
    <t>8GB</t>
  </si>
  <si>
    <t>Σταθερό διαχωριστικό καμπίνας - χώρου φόρτωσης (με τζάμι) (Εναλλακτικός κωδικός του 199 &amp; Συνδυάζεται με 293 - Πολυλειτουργικό κάθισμα 3 θέσεων)</t>
  </si>
  <si>
    <t>293</t>
  </si>
  <si>
    <t>JKP</t>
  </si>
  <si>
    <t>051</t>
  </si>
  <si>
    <t>012</t>
  </si>
  <si>
    <t>197</t>
  </si>
  <si>
    <t>365</t>
  </si>
  <si>
    <t>Start &amp; Stop</t>
  </si>
  <si>
    <t>786</t>
  </si>
  <si>
    <t>980</t>
  </si>
  <si>
    <t>077</t>
  </si>
  <si>
    <t>081</t>
  </si>
  <si>
    <t>102</t>
  </si>
  <si>
    <t>133</t>
  </si>
  <si>
    <t>144</t>
  </si>
  <si>
    <t>188</t>
  </si>
  <si>
    <t>205</t>
  </si>
  <si>
    <t>237</t>
  </si>
  <si>
    <t>316</t>
  </si>
  <si>
    <t>Κάμερα οπισθοπορείας</t>
  </si>
  <si>
    <t>341</t>
  </si>
  <si>
    <t>453</t>
  </si>
  <si>
    <t>555</t>
  </si>
  <si>
    <t>747</t>
  </si>
  <si>
    <t>782</t>
  </si>
  <si>
    <t>835</t>
  </si>
  <si>
    <t>960</t>
  </si>
  <si>
    <t>4G1</t>
  </si>
  <si>
    <t>5A0</t>
  </si>
  <si>
    <t>58E</t>
  </si>
  <si>
    <t>5EM</t>
  </si>
  <si>
    <t>61A</t>
  </si>
  <si>
    <t>6BL</t>
  </si>
  <si>
    <t>6ZQ</t>
  </si>
  <si>
    <t>75Q</t>
  </si>
  <si>
    <t>7BY</t>
  </si>
  <si>
    <t>7GE</t>
  </si>
  <si>
    <t>MFM</t>
  </si>
  <si>
    <t>NHR</t>
  </si>
  <si>
    <t>361</t>
  </si>
  <si>
    <t>TALENTO VAN</t>
  </si>
  <si>
    <t>050</t>
  </si>
  <si>
    <t>Διπλό (2) κάθισμα συνοδηγού</t>
  </si>
  <si>
    <t>Cruise Control με περιοριστή ταχύτητας</t>
  </si>
  <si>
    <t>Ηλεκτρικά ρυθμιζόμενοι και θερμαινόμενοι εξωτερικοί καθρέφτες (με ενσωματωμένο αισθητήρα θερμοκρασίας)</t>
  </si>
  <si>
    <t>Κάθισμα οδηγού με υποβραχιόιο και οσφυϊκή ρύθμιση</t>
  </si>
  <si>
    <t xml:space="preserve">Πλαστικό κάλυμμα στο κέντρο των τροχών </t>
  </si>
  <si>
    <t>Φώτα ημέρας</t>
  </si>
  <si>
    <t>8L7</t>
  </si>
  <si>
    <t>8LC</t>
  </si>
  <si>
    <t>8ME</t>
  </si>
  <si>
    <t>JKH</t>
  </si>
  <si>
    <t>ESP (Συμπεριλαμβάνει Hill Holder &amp; Traction+)</t>
  </si>
  <si>
    <t>GXY</t>
  </si>
  <si>
    <t>Immobiliser</t>
  </si>
  <si>
    <t>JPY</t>
  </si>
  <si>
    <t>Ηλεκτρικά παράθυρα εμπρός με σύστημα "One Touch" στο παράθυρο του οδηγού</t>
  </si>
  <si>
    <t>WDK</t>
  </si>
  <si>
    <t>Ατσάλινοι τροχοί με ελαστικά 205/65 R16</t>
  </si>
  <si>
    <t>Αποθαμβωτής τζαμιών πίσω θυρών</t>
  </si>
  <si>
    <t>Καθαριστήρες στα πίσω τζάμια</t>
  </si>
  <si>
    <t>Πίσω πόρτες με τζάμι και άνοιγμα 180</t>
  </si>
  <si>
    <t>5CA</t>
  </si>
  <si>
    <t>6JA</t>
  </si>
  <si>
    <t>74G</t>
  </si>
  <si>
    <t>Γκρι σκούρο μεταλλικό</t>
  </si>
  <si>
    <t>7EU</t>
  </si>
  <si>
    <t>CKA</t>
  </si>
  <si>
    <t>CTL</t>
  </si>
  <si>
    <t>Πλαστική επένδυση τοιχωμάτων χώρου φόρτωσης</t>
  </si>
  <si>
    <t>Σύστημα Start &amp; Stop</t>
  </si>
  <si>
    <t>Cruise Control</t>
  </si>
  <si>
    <t>4B0</t>
  </si>
  <si>
    <t>806</t>
  </si>
  <si>
    <t>200</t>
  </si>
  <si>
    <t>324</t>
  </si>
  <si>
    <t>381</t>
  </si>
  <si>
    <t>619</t>
  </si>
  <si>
    <t>Πρίζα 12V στο χώρο φόρτωσης</t>
  </si>
  <si>
    <t>51J</t>
  </si>
  <si>
    <t>LM1</t>
  </si>
  <si>
    <t>742</t>
  </si>
  <si>
    <t>288</t>
  </si>
  <si>
    <t>358</t>
  </si>
  <si>
    <t>475</t>
  </si>
  <si>
    <t>749</t>
  </si>
  <si>
    <t>4HH</t>
  </si>
  <si>
    <t>022</t>
  </si>
  <si>
    <t>036</t>
  </si>
  <si>
    <t>4H5</t>
  </si>
  <si>
    <t>042</t>
  </si>
  <si>
    <t>4HB</t>
  </si>
  <si>
    <t>4N8</t>
  </si>
  <si>
    <t>4TK</t>
  </si>
  <si>
    <t>4WH</t>
  </si>
  <si>
    <t>4YV</t>
  </si>
  <si>
    <t>149</t>
  </si>
  <si>
    <t>4YM</t>
  </si>
  <si>
    <t>208</t>
  </si>
  <si>
    <t>5BF</t>
  </si>
  <si>
    <t>292</t>
  </si>
  <si>
    <t>297</t>
  </si>
  <si>
    <t>409</t>
  </si>
  <si>
    <t>452</t>
  </si>
  <si>
    <t>64E</t>
  </si>
  <si>
    <t>454</t>
  </si>
  <si>
    <t>499</t>
  </si>
  <si>
    <t>CJ1</t>
  </si>
  <si>
    <t>561</t>
  </si>
  <si>
    <t>6QD</t>
  </si>
  <si>
    <t>6ZA</t>
  </si>
  <si>
    <t>692</t>
  </si>
  <si>
    <t>708</t>
  </si>
  <si>
    <t>75M</t>
  </si>
  <si>
    <t>75N</t>
  </si>
  <si>
    <t>732</t>
  </si>
  <si>
    <t>738</t>
  </si>
  <si>
    <t>906</t>
  </si>
  <si>
    <t>RS3</t>
  </si>
  <si>
    <t>SCR</t>
  </si>
  <si>
    <t>4GM</t>
  </si>
  <si>
    <t>030</t>
  </si>
  <si>
    <t>352</t>
  </si>
  <si>
    <t>83X</t>
  </si>
  <si>
    <t>Θύρα USB</t>
  </si>
  <si>
    <t>5JC</t>
  </si>
  <si>
    <t>4PS</t>
  </si>
  <si>
    <t>Ταμπλό εγγράφων στην κεντρική κονσόλα</t>
  </si>
  <si>
    <t>66M</t>
  </si>
  <si>
    <t>Καρότσα αλουμινίου</t>
  </si>
  <si>
    <t>Χειριστήρια ηχοσυστήματος στο τιμόνι</t>
  </si>
  <si>
    <t>Υπερυψωμένη Οροφή</t>
  </si>
  <si>
    <t>4XA</t>
  </si>
  <si>
    <t>Μονό κάθισμα συνοδηγού με αποθηκευτικό χώρο</t>
  </si>
  <si>
    <t>7TC</t>
  </si>
  <si>
    <t>Χειρολαβή συνοδηγού</t>
  </si>
  <si>
    <t>XFC</t>
  </si>
  <si>
    <t>Υγρό συστήματος κλιματισμού</t>
  </si>
  <si>
    <t>8KU</t>
  </si>
  <si>
    <t>Φιλτρο πετρελαίου</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</si>
  <si>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</si>
  <si>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</si>
  <si>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</si>
  <si>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</si>
  <si>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</si>
  <si>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</si>
  <si>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</si>
  <si>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</si>
  <si>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</si>
  <si>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</si>
  <si>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4XE</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</si>
  <si>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</si>
  <si>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</si>
  <si>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</si>
  <si>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Αναδιπλούμενο διαχωριστικό πλέγμα (συνδυάζεται με τον κωδικό 4GQ)</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</si>
  <si>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</si>
  <si>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</si>
  <si>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</si>
  <si>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</si>
  <si>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</si>
  <si>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</si>
  <si>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</si>
  <si>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Πολυλειτουργικό διθέσιο κάθισμα συνοδηγών με αποθηκευτικό χώρο</t>
  </si>
  <si>
    <t>Πρίζα 12V στη κεντρική κονσόλα</t>
  </si>
  <si>
    <t>7WV</t>
  </si>
  <si>
    <t>01P</t>
  </si>
  <si>
    <t>BNB</t>
  </si>
  <si>
    <t>Ντουλαπάκι στη θέση του συνοδηγού (ψυχόμενο με το air condition)</t>
  </si>
  <si>
    <t xml:space="preserve">Ηλεκτρικά παράθυρα στις εμπρόσθιες θύρες </t>
  </si>
  <si>
    <t>186</t>
  </si>
  <si>
    <t>441</t>
  </si>
  <si>
    <t>482</t>
  </si>
  <si>
    <t>4NI</t>
  </si>
  <si>
    <t>8KT</t>
  </si>
  <si>
    <t>8KV</t>
  </si>
  <si>
    <t>Χειροκίνητο κιβώτιο 6 σχέσεων + όπισθεν</t>
  </si>
  <si>
    <t>Πακέτο εωτερικής εμφάνισης "Look1"
(Μαύροι εξωτερικοί καθρέφτες, Εμπρός προφυλακτήρας στο χρώμα του αμαξώματος με μαύρο κάτω μέρος, Μάσκα σε μαύρο χρώμα, Πίσω προφυλακτήρας σε μαύρο χρώμα, Πλαίσιο πίσω φωτιστικών σωμάτων σε μαύρο χρώμα)</t>
  </si>
  <si>
    <t>GAC</t>
  </si>
  <si>
    <t>Ελαφρώς σκουρόχρωμα κρύσταλλα</t>
  </si>
  <si>
    <t>GXC</t>
  </si>
  <si>
    <t>Κεντρικό κλείδωμα με ραδισυχνότητα</t>
  </si>
  <si>
    <t>GXK</t>
  </si>
  <si>
    <t>Κλειδί κεντρικού κλειδώματος με 2 πλήκτρα</t>
  </si>
  <si>
    <t>Καταλύτης SCR</t>
  </si>
  <si>
    <t>Std</t>
  </si>
  <si>
    <t>Αερόσακος συνοδηγών</t>
  </si>
  <si>
    <t>615</t>
  </si>
  <si>
    <t>TPMS Σύστημα παρακολούθησης πίεσης ελαστικών</t>
  </si>
  <si>
    <t>ΠΡΟΤΕΙΝΟΜΕΝΗ ΛΙΑΝΙΚΗ ΤΙΜΗ (€)</t>
  </si>
  <si>
    <t>Βασική Τιμή Προ Φόρων</t>
  </si>
  <si>
    <t>Δίφυλλη πίσω πόρτα με τζάμια</t>
  </si>
  <si>
    <t>Πλαϊνή συρόμενη πόρτα (δεξιά)</t>
  </si>
  <si>
    <t>Ανεξάρτητο ξεκλείδωμα χώρου φόρτωσης</t>
  </si>
  <si>
    <t>Πακέτο ECO</t>
  </si>
  <si>
    <t>6SN</t>
  </si>
  <si>
    <t>Ετικέτα κιτ επισκευής ελαστικών</t>
  </si>
  <si>
    <t>Εφεδρικός τροχός κανονικού μεγέθους</t>
  </si>
  <si>
    <t>ΒΑΣΙΚΟΣ &amp; ΠΡΟΑΙΡΕΤΙΚΟΣ ΕΞΟΠΛΙΣΜΟΣ</t>
  </si>
  <si>
    <t xml:space="preserve"> </t>
  </si>
  <si>
    <t>Υπόμνημα</t>
  </si>
  <si>
    <t>553</t>
  </si>
  <si>
    <t>78D</t>
  </si>
  <si>
    <t>MW4</t>
  </si>
  <si>
    <t>Σήμα FIAT</t>
  </si>
  <si>
    <t>DOBLO WORK UP</t>
  </si>
  <si>
    <t>DOBLO CARGO L1</t>
  </si>
  <si>
    <t>295</t>
  </si>
  <si>
    <t>360</t>
  </si>
  <si>
    <t>422</t>
  </si>
  <si>
    <t>526</t>
  </si>
  <si>
    <t>552</t>
  </si>
  <si>
    <t>5KQ</t>
  </si>
  <si>
    <t>5LR</t>
  </si>
  <si>
    <t>5PS</t>
  </si>
  <si>
    <t>658</t>
  </si>
  <si>
    <t>976</t>
  </si>
  <si>
    <t>9N6</t>
  </si>
  <si>
    <t>DOBLO CARGO L2</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</si>
  <si>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</si>
  <si>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</si>
  <si>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</si>
  <si>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</si>
  <si>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</si>
  <si>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Πίσω φρένα βασική διάσταση</t>
  </si>
  <si>
    <t>Σύστημα ηλεκτρονικού ελέγχου πρόσφυσης Traction+</t>
  </si>
  <si>
    <t>Κάλυμμα ράγας πλευρικής συρόμενης πόρτας</t>
  </si>
  <si>
    <t>Πλατφόρμα φόρτωσης</t>
  </si>
  <si>
    <t>Πίσω τραβέρσα</t>
  </si>
  <si>
    <t>1.3 Mjet2 95hp SX L1H1  (Με Χώρισμα)</t>
  </si>
  <si>
    <t>1.6 Mjet2 120hp SX L1H1  (Με Χώρισμα)</t>
  </si>
  <si>
    <t>1.3 Mjet2 95hp SX L2H1  (Με Χώρισμα)</t>
  </si>
  <si>
    <t>1.6 Mjet2 120hp SX L2H1  (Με Χώρισμα)</t>
  </si>
  <si>
    <t>359</t>
  </si>
  <si>
    <t>433</t>
  </si>
  <si>
    <t>439</t>
  </si>
  <si>
    <t>6HQ</t>
  </si>
  <si>
    <t>75K</t>
  </si>
  <si>
    <t>86X</t>
  </si>
  <si>
    <t>9KT</t>
  </si>
  <si>
    <t>Προστατευτικό πίσω παρμπρίζ</t>
  </si>
  <si>
    <t>Ποτηροθήκη</t>
  </si>
  <si>
    <t>Λασπωτήρες εμπρός</t>
  </si>
  <si>
    <t>Θερμαινόμενο φίλτρο καυσίμου</t>
  </si>
  <si>
    <t>Θήκη κάτω από την οροφή της καμπίνας</t>
  </si>
  <si>
    <t>Θύρα φόρτισης USB</t>
  </si>
  <si>
    <t>Εγκάρσιες βάσεις για σχάρα οροφής</t>
  </si>
  <si>
    <t>Σύστημα ελέγχου πρόσφυσης Traction+</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</si>
  <si>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</si>
  <si>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</si>
  <si>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</si>
  <si>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</si>
  <si>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</si>
  <si>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</si>
  <si>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</si>
  <si>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</si>
  <si>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Κατάργηση θύρας AUX-IN</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</si>
  <si>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</si>
  <si>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</si>
  <si>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</si>
  <si>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</si>
  <si>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93V</t>
  </si>
  <si>
    <t>Χώρισμα χώρου φόρτωσης με σταθερό τζάμι</t>
  </si>
  <si>
    <t>Συνθετική επένδυση χώρου φόρτωσης (πάτωμα)</t>
  </si>
  <si>
    <t>Επένδυση δαπέδου χώρου φόρτωσης</t>
  </si>
  <si>
    <t>280</t>
  </si>
  <si>
    <t>Σταθερό διαχωριστικό καμπίνας - χώρου φόρτωσης (χωρίς τζάμι) (Εναλλακτικός κωδικός του 199 &amp; Συνδυάζεται με 293 - Πολυλειτουργικό κάθισμα 3 θέσεων)</t>
  </si>
  <si>
    <t>VAN 3.0tn 2.3mjet 120Hp L1H1</t>
  </si>
  <si>
    <t>VAN 3.3tn 2.3mjet 120Hp L1H2</t>
  </si>
  <si>
    <t>VAN 3.3tn 2.3mjet 140Hp L2H1</t>
  </si>
  <si>
    <t>VAN 3.3tn 2.3mjet 140Hp L2H2</t>
  </si>
  <si>
    <t>VAN 3.5tn 2.3mjet 140Hp L2H2</t>
  </si>
  <si>
    <t>VAN 3.5tn 3.0 CNG 140Hp L2H2</t>
  </si>
  <si>
    <t>VAN 3.5tn 2.3mjet 140Hp L3H2</t>
  </si>
  <si>
    <t>VAN 3.5tn 2.3mjet 140Hp L3H3</t>
  </si>
  <si>
    <t>VAN 3.5tn 2.3mjet 140Hp L4H2</t>
  </si>
  <si>
    <t>VAN 3.5tn 2.3mjet 140Hp L4H3</t>
  </si>
  <si>
    <t>290.0L4.7</t>
  </si>
  <si>
    <t>290.4G4.7</t>
  </si>
  <si>
    <t>290.5L5.7</t>
  </si>
  <si>
    <t>290.5G5.7</t>
  </si>
  <si>
    <t>290.AG5.7</t>
  </si>
  <si>
    <t>290.AGN.7</t>
  </si>
  <si>
    <t>290.BG5.7</t>
  </si>
  <si>
    <t>290.BA5.7</t>
  </si>
  <si>
    <t>290.CG5.7</t>
  </si>
  <si>
    <t>290.CA5.7</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</si>
  <si>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</si>
  <si>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</si>
  <si>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</si>
  <si>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</si>
  <si>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</si>
  <si>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</si>
  <si>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</si>
  <si>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</si>
  <si>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</si>
  <si>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</si>
  <si>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</si>
  <si>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</si>
  <si>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</si>
  <si>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 xml:space="preserve">Ρἀδιο Bluetooth χωρίς CD </t>
  </si>
  <si>
    <t>92P</t>
  </si>
  <si>
    <t>Δεξαμενή πετρελαίου 75lt</t>
  </si>
  <si>
    <t>9XW</t>
  </si>
  <si>
    <t>Προδιαγραφές ρύπων Ε6D</t>
  </si>
  <si>
    <t>HCA</t>
  </si>
  <si>
    <t>Καλοριφέρ</t>
  </si>
  <si>
    <t>007</t>
  </si>
  <si>
    <t>Servotronic - Μεταβλητή υποβοήθηση τιμονιού</t>
  </si>
  <si>
    <t>Κιτ προστασίας από σκόνη</t>
  </si>
  <si>
    <t>Αυτόματη λειτουργία φώτων &amp; υαλοκαθαριστήρων</t>
  </si>
  <si>
    <t>Αριστερή συρόμενη πόρτα</t>
  </si>
  <si>
    <t>Κλείδωμα ασφαλείας</t>
  </si>
  <si>
    <t>Φιμέ πλευρικά &amp; πίσω κρύσταλλα</t>
  </si>
  <si>
    <t>Ηλεκτρική θύρα σύνδεσης για διασκευές</t>
  </si>
  <si>
    <t xml:space="preserve">Υαλοκαθαριστήρες εμπρόσθιων προβολέων </t>
  </si>
  <si>
    <t>Ενιαίο χώρισμα χώρου φόρτωσης</t>
  </si>
  <si>
    <t>Επιπρόσθετο θερμαντικό σώμα</t>
  </si>
  <si>
    <t>Αυτόνομο προγραμματιζόμενο σύστημα θέρμανσης Webasto</t>
  </si>
  <si>
    <t>Αλουμινένιες ζάντες 16"</t>
  </si>
  <si>
    <t>Αντικλεπτικό σύστημα με ανίχνευση ανύψωσης</t>
  </si>
  <si>
    <t>Προστατευτική ποδιά κινητήρα</t>
  </si>
  <si>
    <t>Ρυθμιζόμενο μόνο κάθισμα συνοδηγού με υποβραχιόνιο</t>
  </si>
  <si>
    <t>Δερμάτινο τιμόνι &amp; επιλογέας ταχυτήτων</t>
  </si>
  <si>
    <t>Ηλεκτρικά αναδιπλούμενοι εξωτερικοί καθρέπτες</t>
  </si>
  <si>
    <t>TPMS (Σύστημα Παρακολούθησης Πίεσης Ελαστικών)</t>
  </si>
  <si>
    <t>16" ζάντες αλουμινίου σε μαύρο χρώμα με γυαλιστερό φινίρισμα</t>
  </si>
  <si>
    <t>16" ζάντες αλουμινίου σε γκρι χρώμα με γυαλιστερό φινίρισμα</t>
  </si>
  <si>
    <t>Θερμαινόμενο κάθισμα συνοδηγού</t>
  </si>
  <si>
    <t>Θερμαινόμενο κάθισμα οδηγού</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</si>
  <si>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</si>
  <si>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</si>
  <si>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</si>
  <si>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</si>
  <si>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Αναδιπλούμενο σκαλοπάτι δεξιάς συρόμενης πόρτας</t>
  </si>
  <si>
    <t>Αερανάρτηση πίσω</t>
  </si>
  <si>
    <t>Τρίτο κλειδι</t>
  </si>
  <si>
    <t>Άνοιγμα πίσω θυρών 270°</t>
  </si>
  <si>
    <t>Δεξαμενή πετρελαίου 90lt</t>
  </si>
  <si>
    <t>Προφυλακτήρες που επιδέχονται βαφή</t>
  </si>
  <si>
    <t>Πρόσθετο θερμαντικό στοιχείο πίσω</t>
  </si>
  <si>
    <t>Αναπτήρας &amp; τασάκι</t>
  </si>
  <si>
    <t>Ηχητική ειδοποίηση όπισθεν για πεζούς</t>
  </si>
  <si>
    <t>0AA</t>
  </si>
  <si>
    <t>0AQ</t>
  </si>
  <si>
    <t>0R2</t>
  </si>
  <si>
    <t xml:space="preserve">Ζάντες αλουμινίου 16" σε μαύρο ματ </t>
  </si>
  <si>
    <t>0TK</t>
  </si>
  <si>
    <t>"Εξυπνος" ταχογράφος</t>
  </si>
  <si>
    <t>Θερμομονωτικό παρμπρίζ</t>
  </si>
  <si>
    <t>4GF</t>
  </si>
  <si>
    <t>Πίνακας οργάνων πολλαπλών λειτουργιών</t>
  </si>
  <si>
    <t>Χρώμα ειδικής χρέωσης</t>
  </si>
  <si>
    <t>Προεγκατάσταση κοτσαδόρου</t>
  </si>
  <si>
    <t>Μονωτικό πίσω κρύσταλλα για ασθενοφόρα</t>
  </si>
  <si>
    <t>4YP</t>
  </si>
  <si>
    <t>638+641 (Πακέτο περιστρεφόμενων καθισμάτων)</t>
  </si>
  <si>
    <t>3° κλειδί με τηλεχειρισμό</t>
  </si>
  <si>
    <t>Εσωτερικό δίχτυ πίσω θυρών</t>
  </si>
  <si>
    <t>Περιοριστής ταχύτητας (90 KM/H)</t>
  </si>
  <si>
    <t>Αποσπώμενη πλαφονιέρα οροφής</t>
  </si>
  <si>
    <t>Κεραία ραδιοφώνου ενσωματωμένη στον δεξί καθρέπτη</t>
  </si>
  <si>
    <t>Περιοριστής ταχύτητας (100 KM/H)</t>
  </si>
  <si>
    <t>5CL</t>
  </si>
  <si>
    <t>Ειδική βαφή</t>
  </si>
  <si>
    <t>5EV</t>
  </si>
  <si>
    <t>16" Ζάντες ελαφρού κράματος ατσαλιού</t>
  </si>
  <si>
    <t>5YD</t>
  </si>
  <si>
    <t xml:space="preserve">Πακέτο διασκευής ασθενοφόρου (081+142+502+508+555+5LJ+747) </t>
  </si>
  <si>
    <t>Χειρολαβές θυρών στο χρώμα αμαξώματος</t>
  </si>
  <si>
    <t>Εργαλεία επισκευής ελαστικού</t>
  </si>
  <si>
    <t>Ταμπλό TECHNO</t>
  </si>
  <si>
    <t>GATEWAY FMS Σύστημα διαχείρισης στόλου</t>
  </si>
  <si>
    <t>Πινακιδάκι "CIAO FIAT"</t>
  </si>
  <si>
    <t>Σταθερός κοτσαδόρος</t>
  </si>
  <si>
    <t>Προεγκατάσταση DAB</t>
  </si>
  <si>
    <t>Χειροκίνητη αναγέννηση DPF</t>
  </si>
  <si>
    <t>Κεντρικό ντουλαπάκι</t>
  </si>
  <si>
    <t>Πίσω σκαλοπάτι</t>
  </si>
  <si>
    <t>Προεγκατάσταση κάμερας οπισιθοπορείας</t>
  </si>
  <si>
    <t xml:space="preserve">Βάση tablet </t>
  </si>
  <si>
    <t>78N</t>
  </si>
  <si>
    <t>ECO INNOVATION</t>
  </si>
  <si>
    <t>Προστατευτική ποδιά κινητήρα σε piano black</t>
  </si>
  <si>
    <t>Χώρος αντικειμένων κάτω από το κάθισμα του συνοδηγού</t>
  </si>
  <si>
    <t>Αφαίρεση λογοτύπου FIAT PROFESSIONAL</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</si>
  <si>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</si>
  <si>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</si>
  <si>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</si>
  <si>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</si>
  <si>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</si>
  <si>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</si>
  <si>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 xml:space="preserve">Πλαίσιο μάσκας ψυγείου σε PIANO BLACK </t>
  </si>
  <si>
    <t>CRUISE CONTROL με περιοριστή ταχύτητας</t>
  </si>
  <si>
    <t>XAN</t>
  </si>
  <si>
    <t>Συστήματα BLIND SPOT ASSIST + REAR CROSS PATH</t>
  </si>
  <si>
    <t>290.5C5.7</t>
  </si>
  <si>
    <t>290.AC5.7</t>
  </si>
  <si>
    <t>290.LC5.7</t>
  </si>
  <si>
    <t>290.BC5.7</t>
  </si>
  <si>
    <t>290.BD5.7</t>
  </si>
  <si>
    <t>290.CC5.7</t>
  </si>
  <si>
    <t>Πίσω τραβέρσα με χώρο για ρεζέρβα και ενσωματωμένα φωτιστικά σώματα</t>
  </si>
  <si>
    <t>Μεγαλύτεροι βραχίονες καθρεπτών, πλάτος οχήματος 2.2m</t>
  </si>
  <si>
    <t>Σήμα 'Fiat Ducato'</t>
  </si>
  <si>
    <t>Μεγαλύτερα πίσω αμορτισέρ</t>
  </si>
  <si>
    <t>Κατάργηση προστατευτικού πίσω παρμπρίζ</t>
  </si>
  <si>
    <t>8P9</t>
  </si>
  <si>
    <t>Εργαλειοθήκη κάτω από το πλαίσιο</t>
  </si>
  <si>
    <t>8PA</t>
  </si>
  <si>
    <t>Πίσω σκάλα</t>
  </si>
  <si>
    <t>Πίσω αισθητήρες στάθμευσης</t>
  </si>
  <si>
    <t>51Q</t>
  </si>
  <si>
    <t>8RS</t>
  </si>
  <si>
    <t>78M</t>
  </si>
  <si>
    <t>6XN</t>
  </si>
  <si>
    <t>0MF</t>
  </si>
  <si>
    <t>LMK</t>
  </si>
  <si>
    <t>Λευκό παστέλ χρώμα κωδ. 557</t>
  </si>
  <si>
    <t>Μαύρο Midnight μεταλλικό χρώμα κωδ. 347</t>
  </si>
  <si>
    <t>Κάθισμα οδηγού με ρύθμιση ύψους και οσφυϊκή</t>
  </si>
  <si>
    <t>Model Year 20</t>
  </si>
  <si>
    <t>Χρώμα εσωτερικού CARBON BLACK</t>
  </si>
  <si>
    <t>Μείωση CO2</t>
  </si>
  <si>
    <t>Φώτα ημέρας με LED</t>
  </si>
  <si>
    <t>Θερμαινόμενα πίσω παράθυρα</t>
  </si>
  <si>
    <t>0YU</t>
  </si>
  <si>
    <t>Προϊοντική ενημέρωση</t>
  </si>
  <si>
    <t xml:space="preserve">Επένδυση μεσαίων πάνελ χώρου φόρτωσης </t>
  </si>
  <si>
    <t>1.4 B/CNG 120hp SX L1H1 (Με Χώρισμα)</t>
  </si>
  <si>
    <t>263.12U.2</t>
  </si>
  <si>
    <t>263.12W.2</t>
  </si>
  <si>
    <t>263.12Z.2</t>
  </si>
  <si>
    <t>Καθρέπτες με ηλεκτρική ρύθμιση</t>
  </si>
  <si>
    <t>Εσωτερικά ρυθμιζόμενοι καθρέπτες (χειροκίνητα)</t>
  </si>
  <si>
    <t>Πίσω φιμέ κρύσταλλα</t>
  </si>
  <si>
    <t>Ηλεκτρική αναμονή για διασκευές</t>
  </si>
  <si>
    <t>Καθρέπτες ηλεκτρικά ρυθμιζόμενοι, αναδιπλούμενοι &amp; θερμαινόμενοι</t>
  </si>
  <si>
    <t>347</t>
  </si>
  <si>
    <t>Αισθητήρας βροχής &amp; φωτός</t>
  </si>
  <si>
    <t>Σύστημα παρακολούθησης της πίεσης των ελαστικών</t>
  </si>
  <si>
    <t>Αισθητήρες στάθμευσης πίσω</t>
  </si>
  <si>
    <t>Άνοιγμα οροφής για φόρτωση μακριών αντικειμένων</t>
  </si>
  <si>
    <t>Αυξημένο ωφέλιμο φορτίο (960kg)</t>
  </si>
  <si>
    <t>Ενημερωτικό αυτοκόλλητο αερόσακου</t>
  </si>
  <si>
    <t>Πρόσθετο κλειδί με τηλεχειρισμό</t>
  </si>
  <si>
    <t>57B</t>
  </si>
  <si>
    <t>5PP</t>
  </si>
  <si>
    <t>ECO Αναβάθμιση για diesel εκδόσεις</t>
  </si>
  <si>
    <t>8GA</t>
  </si>
  <si>
    <t>3η πρίζα ρεύματος 12V</t>
  </si>
  <si>
    <t>LAX</t>
  </si>
  <si>
    <t>Ειδοποίηση χρήσης ζώνης εμπρός επιβάτη/ων</t>
  </si>
  <si>
    <t>1.4 B/CNG 120hp SX L2H1 (Με Χώρισμα)</t>
  </si>
  <si>
    <t>263.22U.2</t>
  </si>
  <si>
    <t>263.22W.2</t>
  </si>
  <si>
    <t>263.22Z.2</t>
  </si>
  <si>
    <t>DOBLO CARGO L2H2 (XL)</t>
  </si>
  <si>
    <t>1.6 Mjet2 120hp SX L2H2 (XL) (Με Χώρισμα)</t>
  </si>
  <si>
    <t>263.H1Z.2</t>
  </si>
  <si>
    <t>263.D1Z.2</t>
  </si>
  <si>
    <t>Πλευρικά πίσω φτερά στο χρώμα του αμαξώματος</t>
  </si>
  <si>
    <t xml:space="preserve">1.6 Mjet2 120hp E6D WORK UP </t>
  </si>
  <si>
    <t>225.2LK.1</t>
  </si>
  <si>
    <t>296.21G.1</t>
  </si>
  <si>
    <t xml:space="preserve">VAN 2.0L 120Hp L1H1 </t>
  </si>
  <si>
    <t>296.31H.1</t>
  </si>
  <si>
    <t xml:space="preserve">VAN 2.0L 145Hp L1H2 </t>
  </si>
  <si>
    <t>296.41G.1</t>
  </si>
  <si>
    <t xml:space="preserve">VAN 2.0L 120Hp L2H1 </t>
  </si>
  <si>
    <t>296.51H.1</t>
  </si>
  <si>
    <t xml:space="preserve">VAN 2.0L 145Hp L2H2 </t>
  </si>
  <si>
    <t>Αυτόματη λειτουργία φώτων &amp; σύστημα πλύσης προβολεών</t>
  </si>
  <si>
    <t>108</t>
  </si>
  <si>
    <t>Ζάντες αλουμινίου 17"</t>
  </si>
  <si>
    <t>Dead lock (Δεν ανοίγει από μέσα το όχημα χωρίς χρήση κλειδιού)</t>
  </si>
  <si>
    <t>Κάμερα οπισθοπορείας στον κεντρικό καθρέπτη &amp; αισθητήρες στάθμευσης πίσω</t>
  </si>
  <si>
    <t>Σταθερό παράθυρο στην πλαϊνή συρόμενη πόρτα</t>
  </si>
  <si>
    <t>Τρίτο κλειδί</t>
  </si>
  <si>
    <t>Ενισχυμένη μπαταρία 80AH-800A</t>
  </si>
  <si>
    <t>802</t>
  </si>
  <si>
    <t>Κόκκινο παστέλ</t>
  </si>
  <si>
    <t>0PY</t>
  </si>
  <si>
    <t>Γκρι παστέλ</t>
  </si>
  <si>
    <t>1L9</t>
  </si>
  <si>
    <t>Σύστημα MEDIANAV με πλοήγηση &amp; οθόνη αφής &amp; DAB</t>
  </si>
  <si>
    <t>4SA</t>
  </si>
  <si>
    <t>Σκούρο πράσινο μεταλλικό</t>
  </si>
  <si>
    <t>5JQ</t>
  </si>
  <si>
    <t>Μπλε Πανόραμα Μεταλλικό</t>
  </si>
  <si>
    <t>6FW</t>
  </si>
  <si>
    <t>Ασημί Μεταλλικό</t>
  </si>
  <si>
    <t>6FX</t>
  </si>
  <si>
    <t>Μπεζ Μεταλλικό</t>
  </si>
  <si>
    <t>Κοτσαδόρος (φορτίο 2000kg) με προεγκατάσταση καλωδίωσης και σύστημα ευστάθειας ρυμούλκησης</t>
  </si>
  <si>
    <t>7BM</t>
  </si>
  <si>
    <t>Μεταλλική προστατευτική ποδιά κινητήρα</t>
  </si>
  <si>
    <t>8CE</t>
  </si>
  <si>
    <t>Ζάντες αλουμινίου 17" μαύρο ματ</t>
  </si>
  <si>
    <t>8EW</t>
  </si>
  <si>
    <t>CARPLAY/ANDROID AUTO - SMARTPHONE MIRRORING</t>
  </si>
  <si>
    <t>8KY</t>
  </si>
  <si>
    <t>Χωρίς καθαριστήρες στα πίσω τζάμια</t>
  </si>
  <si>
    <t>8LA</t>
  </si>
  <si>
    <t>Δίφυλλη πίσω πόρτα με άνοιγμα 255 χωρίς τζάμια</t>
  </si>
  <si>
    <t>8LB</t>
  </si>
  <si>
    <t>Δίφυλλη πίσω πόρτα με άνοιγμα 255 με τζάμια</t>
  </si>
  <si>
    <t>8RT</t>
  </si>
  <si>
    <t>Εσωτερικός διάκοσμος TECHNO SILVER</t>
  </si>
  <si>
    <t>CGS</t>
  </si>
  <si>
    <t>Αερόσακοι πλευρικοί και τύπου κουρτίνας για οδηγό και συνοδηγό</t>
  </si>
  <si>
    <t>Φωτισμός LED στο χώρο φόρτωσης</t>
  </si>
  <si>
    <t>68N</t>
  </si>
  <si>
    <t>Λωρίδες σε βαμμένες σε λευκό χρώμα</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</si>
  <si>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</si>
  <si>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</si>
  <si>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</si>
  <si>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</si>
  <si>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</si>
  <si>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</si>
  <si>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</si>
  <si>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</si>
  <si>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</si>
  <si>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</si>
  <si>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</si>
  <si>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</si>
  <si>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</si>
  <si>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Κλείδωμα ασφαλείας dead lock</t>
  </si>
  <si>
    <t>Ενισχυμένο δυναμό 120Α</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</si>
  <si>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</si>
  <si>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</si>
  <si>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</si>
  <si>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</si>
  <si>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</si>
  <si>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Προϊοντική ενημέρωση 2</t>
  </si>
  <si>
    <t>RADIO 7" Touch Sreen με  BT / USB / DAB</t>
  </si>
  <si>
    <t>RADIO 7" Touch Sreen με  BT / USB / DAB / NAVI</t>
  </si>
  <si>
    <t>Πλαστικοί θόλοι</t>
  </si>
  <si>
    <t>Αναδιπλούμενο κάθισμα συνοδηγού (συνδυάζεται με κωδ. 201)</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</si>
  <si>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</si>
  <si>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</si>
  <si>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</si>
  <si>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</si>
  <si>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</si>
  <si>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1.3 Mjet 95hp SX E6DTemp (Με Χώρισμα)</t>
  </si>
  <si>
    <t>Ελαστικά M+S 185/65 R15 CLASSE C</t>
  </si>
  <si>
    <t>Ηλεκτρικό κλείδωμα θυρών</t>
  </si>
  <si>
    <t>1J2</t>
  </si>
  <si>
    <t>Χειροκίνητο κιβώτιο οικονομίας ενέργειας</t>
  </si>
  <si>
    <t>Σύστημα παρακολούθησης της πίεσης των ελαστικών TPMS</t>
  </si>
  <si>
    <t>Αυξημένο ωφέλιμο φορτίο</t>
  </si>
  <si>
    <t>4WP</t>
  </si>
  <si>
    <t>Ενισχυμένο δυναμό 180A (για διασκευές)</t>
  </si>
  <si>
    <t>6RC</t>
  </si>
  <si>
    <t>ECODRIVE (Πρόγραμμα αξιολόγησης οικολογικής οδήγησης)</t>
  </si>
  <si>
    <t>7ΒΖ</t>
  </si>
  <si>
    <t>Radio MP3 με Bluetooth &amp; DAB (αντικαθιστά το 6ΖΕ)</t>
  </si>
  <si>
    <t>93U</t>
  </si>
  <si>
    <t>Radio, Οθόνη Αφής 5", USB, AUX, BT, DAB</t>
  </si>
  <si>
    <t>3SM</t>
  </si>
  <si>
    <t>Radio MP3 με Bluetooth (δεν διατίθεται πλέον)</t>
  </si>
  <si>
    <t>Κατάργηση Start &amp; Stop</t>
  </si>
  <si>
    <t>4LU</t>
  </si>
  <si>
    <t>2JG</t>
  </si>
  <si>
    <t>9RL</t>
  </si>
  <si>
    <t>7TK</t>
  </si>
  <si>
    <t>7MB</t>
  </si>
  <si>
    <t>7BZ</t>
  </si>
  <si>
    <t>641</t>
  </si>
  <si>
    <t>638</t>
  </si>
  <si>
    <t>6Q9</t>
  </si>
  <si>
    <t>6Q3</t>
  </si>
  <si>
    <t>54Q</t>
  </si>
  <si>
    <t>52X</t>
  </si>
  <si>
    <t>516</t>
  </si>
  <si>
    <t>50E</t>
  </si>
  <si>
    <t>5VE</t>
  </si>
  <si>
    <t>4YR</t>
  </si>
  <si>
    <t>4YN</t>
  </si>
  <si>
    <t>4GT</t>
  </si>
  <si>
    <t>0FE</t>
  </si>
  <si>
    <t>Πίσω πόρτες χωρίς τζάμια (ειδική παραγγελία)</t>
  </si>
  <si>
    <t>Κάθισμα οδηγού περιστρεφόμενο</t>
  </si>
  <si>
    <t>Κάθισμα συνοδηγού περιστρεφόμενο</t>
  </si>
  <si>
    <t>Mopar Connect</t>
  </si>
  <si>
    <t>Mopar Connect w/Remote Services</t>
  </si>
  <si>
    <t>Προεγκατάσταση για πρόσθεττο κλιματιστικό</t>
  </si>
  <si>
    <t>Φώτα πλευρικής σήμανσης</t>
  </si>
  <si>
    <t>Σύστημα συναγερμού &amp; σύστημα deadlock</t>
  </si>
  <si>
    <t>Ενίσχυση αμαξώματος crash box εμπρός</t>
  </si>
  <si>
    <t>RADIO με CD-BLUETOOTH, οθόνη 5" touch screen &amp; DAB</t>
  </si>
  <si>
    <t>RADIO με CD-BLUETOOTH, οθόνη 5" touch screen, NAVI &amp; DAB</t>
  </si>
  <si>
    <t>Ρἀδιο Bluetooth χωρίς CD με DAB</t>
  </si>
  <si>
    <t>Όχι πλήρες όχημα</t>
  </si>
  <si>
    <t>081+75M (Πακέτο διασκευαστή)</t>
  </si>
  <si>
    <t>Αυτόματο κιβώτιο 9 σχέσεων (μόνο με ζάντες κωδ. 208 ή 5EV)</t>
  </si>
  <si>
    <t>452+453 (Πακέτο θερμαινόμενων καθισμάτων)</t>
  </si>
  <si>
    <t>Προεγκατάσταση αυτόνομου συστήματος θέρμανσης</t>
  </si>
  <si>
    <t>Κεραία πολλαπλών λειτουργιών</t>
  </si>
  <si>
    <t>Ηλεκτρική αντίσταση στα πίσω τζάμια</t>
  </si>
  <si>
    <t>16" ζάντες ατσαλιού</t>
  </si>
  <si>
    <t>Eco Pack</t>
  </si>
  <si>
    <t>AEBS (Προηγμένο Σύστημα Επείγοντος Φρεναρίσματος, περιλαμβάνει LDWS)</t>
  </si>
  <si>
    <t>Πακέτο ενεργητικής ασφάλειας (AEBS, LDWS, SIGNAL &amp; HIGH BEAM RECOGNITION, RAIN &amp; DUSK SENSOR)</t>
  </si>
  <si>
    <t>RADIO 7” Touch Screen, BT, USB με DAB</t>
  </si>
  <si>
    <t>RADIO 7” Touch Screen, BT, USB, NAVI με DAB</t>
  </si>
  <si>
    <t xml:space="preserve">Ελαστικά All-Season M+S </t>
  </si>
  <si>
    <t>Ατσάλινες ζάντες 15" ελαστικά 215/70 R15C</t>
  </si>
  <si>
    <t>Φαρδύτερα ελαστικά 225/70R15C ή 225/75 R16C (αναλόγως ζάντας)</t>
  </si>
  <si>
    <t xml:space="preserve">Κλιματισμός </t>
  </si>
  <si>
    <t>Κλειστός αποθηκευτικός χώρος κάτω από τα καθίσματα</t>
  </si>
  <si>
    <t>0Q3</t>
  </si>
  <si>
    <t>Radio 1Din με χειριστήρια στο τιμόνι, bluetooth, USB &amp; DAB</t>
  </si>
  <si>
    <t>290.9C5.7</t>
  </si>
  <si>
    <t>498</t>
  </si>
  <si>
    <t>1CS</t>
  </si>
  <si>
    <t>0WV</t>
  </si>
  <si>
    <t>Σύστημα θέρμανσης Webasto</t>
  </si>
  <si>
    <t>197+747 Λασπωτήρες εμπρός και πίσω</t>
  </si>
  <si>
    <t>Τραβέρσα εμπρόσθιου μέρους</t>
  </si>
  <si>
    <t>Ποδιά εμπρόσθιου προφυλακτήρα σε γκρι χρώμα</t>
  </si>
  <si>
    <t>Προεγκατάσταση πίσω θερμαντικού στοιχείου</t>
  </si>
  <si>
    <t>Έγκριση τύπου κλάσης 2</t>
  </si>
  <si>
    <t>DOUBLE CAB CHASSIS 3.5tn 2.3mjet 140Hp L4</t>
  </si>
  <si>
    <t>CHASSIS 3.3tn 2.3mjet 140Hp L2</t>
  </si>
  <si>
    <t>CHASSIS 3.5tn 2.3mjet 140Hp L2</t>
  </si>
  <si>
    <t>CHASSIS 3.5tn 2.3mjet 140Hp L3</t>
  </si>
  <si>
    <t>CHASSIS 3.5tn 2.3mjet 140Hp L4</t>
  </si>
  <si>
    <t>CHASSIS 3.5tn 2.3mjet 140Hp L5</t>
  </si>
  <si>
    <t>CHASSIS 3.5tn 2.3mjet 140Hp L1</t>
  </si>
  <si>
    <t>84S</t>
  </si>
  <si>
    <t>6GD</t>
  </si>
  <si>
    <t>17C</t>
  </si>
  <si>
    <t>1U9</t>
  </si>
  <si>
    <t>1U8</t>
  </si>
  <si>
    <t>1UA</t>
  </si>
  <si>
    <t>085</t>
  </si>
  <si>
    <t>07E</t>
  </si>
  <si>
    <t>07C</t>
  </si>
  <si>
    <t>057</t>
  </si>
  <si>
    <t>0JJ</t>
  </si>
  <si>
    <t>Μπαταρία (όχι κίνησης) ενισχυμένη</t>
  </si>
  <si>
    <t>Φώτα πορείας</t>
  </si>
  <si>
    <t>11 KW Φορτιστής Μπαταρίας</t>
  </si>
  <si>
    <t>6.6 KW Φορτιστής Μπαταρίας</t>
  </si>
  <si>
    <t>22 KW Φορτιστής Μπαταρίας</t>
  </si>
  <si>
    <t>MODE 2 Καλώδιο φόρτισης</t>
  </si>
  <si>
    <t>Πλαστικοί θόλοι τροχών</t>
  </si>
  <si>
    <t>Ηλεκτρική κεραία</t>
  </si>
  <si>
    <t>Πλευρικός αερόσακος κεφαλής για οδηγό</t>
  </si>
  <si>
    <t>Κεραία</t>
  </si>
  <si>
    <t>Πλαστική επένδυση χώρου φόρτωσης από τη μέση και πάνω (όχι οροφή)</t>
  </si>
  <si>
    <t>KIT επισκευής ελαστικού (FIX &amp; GO)</t>
  </si>
  <si>
    <t>VAN 3,5tn L2H2 47kWh</t>
  </si>
  <si>
    <t>VAN 3,5tn L2H2 79kWh</t>
  </si>
  <si>
    <t>VAN 3,5tn L3H2 47kWh</t>
  </si>
  <si>
    <t>VAN 3,5tn L3H2 79kWh</t>
  </si>
  <si>
    <t>VAN 3,5tn L3H3 47kWh</t>
  </si>
  <si>
    <t>VAN 3,5tn L3H3 79kWh</t>
  </si>
  <si>
    <t>VAN 3,5tn L4H2 47kWh</t>
  </si>
  <si>
    <t>VAN 3,5tn L4H2 79kWh</t>
  </si>
  <si>
    <t>VAN 3,5tn L4H3 47kWh</t>
  </si>
  <si>
    <t>VAN 3,5tn L4H3 79kWh</t>
  </si>
  <si>
    <t>505.AG0.7</t>
  </si>
  <si>
    <t>505.AG1.7</t>
  </si>
  <si>
    <t>505.BG0.7</t>
  </si>
  <si>
    <t>505.BG1.7</t>
  </si>
  <si>
    <t>505.BA0.7</t>
  </si>
  <si>
    <t>505.BA1.7</t>
  </si>
  <si>
    <t>505.CG1.7</t>
  </si>
  <si>
    <t>505.CA0.7</t>
  </si>
  <si>
    <t>505.CA1.7</t>
  </si>
  <si>
    <t>505.AC0.7</t>
  </si>
  <si>
    <t>505.AC1.7</t>
  </si>
  <si>
    <t>505.LC0.7</t>
  </si>
  <si>
    <t>505.LC1.7</t>
  </si>
  <si>
    <t>505.BC0.7</t>
  </si>
  <si>
    <t>505.BC1.7</t>
  </si>
  <si>
    <t>505.CC0.7</t>
  </si>
  <si>
    <t>505.CC1.7</t>
  </si>
  <si>
    <t>Μεγαλύτεροι βραχίονες καθρεπτών, πλάτος οχήματος 2.35m</t>
  </si>
  <si>
    <t>Προεγκατάσταση LED DRL</t>
  </si>
  <si>
    <t>Τηλεχειριστήριο πολλαπλών λειτουργιών με 3 κουμπιά</t>
  </si>
  <si>
    <t>Μπάρες προστασίας δικυκλιστών</t>
  </si>
  <si>
    <t>Πακέτο εργοστασιακής καρότσας (περιλ. 197+288+358+475)</t>
  </si>
  <si>
    <t>Ενισχυμένη ανάρτηση</t>
  </si>
  <si>
    <t>Optional</t>
  </si>
  <si>
    <t>N/A</t>
  </si>
  <si>
    <t>Κωδικός MVS</t>
  </si>
  <si>
    <r>
      <t>VAN 2.0L 120Hp L1H1</t>
    </r>
    <r>
      <rPr>
        <sz val="14"/>
        <color indexed="9"/>
        <rFont val="Arial"/>
        <family val="2"/>
      </rPr>
      <t xml:space="preserve"> </t>
    </r>
  </si>
  <si>
    <r>
      <t>VAN 2.0L 145Hp L1H2</t>
    </r>
    <r>
      <rPr>
        <sz val="14"/>
        <color indexed="9"/>
        <rFont val="Arial"/>
        <family val="2"/>
      </rPr>
      <t xml:space="preserve"> </t>
    </r>
  </si>
  <si>
    <r>
      <t>VAN 2.0L 120Hp L2H1</t>
    </r>
    <r>
      <rPr>
        <sz val="14"/>
        <color indexed="9"/>
        <rFont val="Arial"/>
        <family val="2"/>
      </rPr>
      <t xml:space="preserve"> </t>
    </r>
  </si>
  <si>
    <r>
      <t>VAN 2.0L 145Hp L2H2</t>
    </r>
    <r>
      <rPr>
        <sz val="14"/>
        <color indexed="9"/>
        <rFont val="Arial"/>
        <family val="2"/>
      </rPr>
      <t xml:space="preserve"> </t>
    </r>
  </si>
  <si>
    <t>Κιτ επισκευής ελαστικού</t>
  </si>
  <si>
    <t>Δεύτερη πλευρική συρόμενη πόρτα (αριστερά)</t>
  </si>
  <si>
    <t>Πρίζα 12V στον χώρο φόρτωσης</t>
  </si>
  <si>
    <t>Αναδιπλούμενο κάθισμα συνοδηγού</t>
  </si>
  <si>
    <t>Καθρέφτης συνοδηγού τυφλού σημείου</t>
  </si>
  <si>
    <t>Άνοιγμα στο κάτω μέρος του χωρίσματος καμπίνας / χώρου φόρτωσης ώστε να φιλοξενούνται μακριά αντικείμενα</t>
  </si>
  <si>
    <t xml:space="preserve">Διπλός γάντζος / κρεμάστρα στον χώρο φόρτωσης </t>
  </si>
  <si>
    <t>Γάντζοι πρόσδεσης φορτίου στο χώρο φόρτωσης</t>
  </si>
  <si>
    <t>Κλείδωμα στην πίσω αριστερή πόρτα</t>
  </si>
  <si>
    <t>Ξύλινη επένδυση δαπέδου χώρου φόρτωσης</t>
  </si>
  <si>
    <t>CHASSIS 3,5tn L2 47kWh</t>
  </si>
  <si>
    <t>CHASSIS 3,5tn L2 79kWh</t>
  </si>
  <si>
    <t>CHASSIS 3,5tn L3 47kWh</t>
  </si>
  <si>
    <t>CHASSIS 3,5tn L3 79kWh</t>
  </si>
  <si>
    <t>CHASSIS 3,5tn L4 47kWh</t>
  </si>
  <si>
    <t>CHASSIS 3,5tn L4 79kWh</t>
  </si>
  <si>
    <t>CHASSIS 3,5tn L5 47kWh</t>
  </si>
  <si>
    <t>CHASSIS 3,5tn L5 79kWh</t>
  </si>
  <si>
    <t>Ελαστικά ECO 195/60 R16</t>
  </si>
  <si>
    <t>Αυξημένη πίεση ελαστικών</t>
  </si>
  <si>
    <t>Ελαστικά Eco 195/60 R16</t>
  </si>
  <si>
    <t>5SS</t>
  </si>
  <si>
    <t>Ρυθμιζόμενο τιμόνι καθ' ύψος</t>
  </si>
  <si>
    <t>Ελαστικά 185/65 R15 CLASSE B (δεν διατίθεται πλέον)</t>
  </si>
  <si>
    <t>Ελαστικά 195/60 R16 Class B</t>
  </si>
  <si>
    <t>Ελαστικά Eco 185/65 R15 Cl. B (αντικαταστάθηκε από το 2JG)</t>
  </si>
  <si>
    <t xml:space="preserve">Eπιπρόσθετη δεξαμενή CNG +6kg </t>
  </si>
  <si>
    <t>Κάθισμα οδηγού με ρύθμιση ύψους και οσφυϊκή &amp; υποβραχιόνιο</t>
  </si>
  <si>
    <t>627</t>
  </si>
  <si>
    <t>MODE 4 DC Ταχεία φόρτιση 50kW (δεν περιλαμβάνει καλώδιο, το διαθέτει ο σταθμός φόρτισης)</t>
  </si>
  <si>
    <t>MODE 3 Καλώδιο φόρτισης &amp; συσκευή ελέγχου (οικιακή φόρτιση)</t>
  </si>
  <si>
    <t xml:space="preserve">Ελαστικά eco 215/75 R16C </t>
  </si>
  <si>
    <t>Radio, Οθόνη Αφής 5", USB, AUX, BT, NAVI, DAB</t>
  </si>
  <si>
    <t>DOBLO CARGO SX E6D-Temp</t>
  </si>
  <si>
    <t>TALENTO VAN E6D-Temp</t>
  </si>
  <si>
    <t>e-DUCATO VAN</t>
  </si>
  <si>
    <t xml:space="preserve">e-DUCATO CHASSIS </t>
  </si>
  <si>
    <t xml:space="preserve">FIORINO SX E6D-Temp </t>
  </si>
  <si>
    <t>PANDA VAN</t>
  </si>
  <si>
    <t>Pop 1.0 Gse 70cv E6df (HYBRID)</t>
  </si>
  <si>
    <t>Pop 0.9 Cng 70cv E6df</t>
  </si>
  <si>
    <t>Pop 0.9 Twin Air 85cv E6df 4x4</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</si>
  <si>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</si>
  <si>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</si>
  <si>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</si>
  <si>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</si>
  <si>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</si>
  <si>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</si>
  <si>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</si>
  <si>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</si>
  <si>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</si>
  <si>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</si>
  <si>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</si>
  <si>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</si>
  <si>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</si>
  <si>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</si>
  <si>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</si>
  <si>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</si>
  <si>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</si>
  <si>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</si>
  <si>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</si>
  <si>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</si>
  <si>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</si>
  <si>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</si>
  <si>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</si>
  <si>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</si>
  <si>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</si>
  <si>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</si>
  <si>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</si>
  <si>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</si>
  <si>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</si>
  <si>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</si>
  <si>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</si>
  <si>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</si>
  <si>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1SB</t>
  </si>
  <si>
    <t xml:space="preserve">RADIO 7" TOUCHSCREEN με BT, DAB, Android Auto &amp; Car Play </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</si>
  <si>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</si>
  <si>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</si>
  <si>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</si>
  <si>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</si>
  <si>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</si>
  <si>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</si>
  <si>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</si>
  <si>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</si>
  <si>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</si>
  <si>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</si>
  <si>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Αισθητήρες parking πίσω</t>
  </si>
  <si>
    <t>Φορητή πλαφονιέρα χώρου φόρτωσης</t>
  </si>
  <si>
    <t>5BH</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</si>
  <si>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</si>
  <si>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</si>
  <si>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</si>
  <si>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</si>
  <si>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</si>
  <si>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</si>
  <si>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</si>
  <si>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</si>
  <si>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</si>
  <si>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5DL</t>
  </si>
  <si>
    <t>Παστέλ Σκούρο Γκρι Ceramic (332/Α)</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</si>
  <si>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</si>
  <si>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</si>
  <si>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</si>
  <si>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</si>
  <si>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</si>
  <si>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</si>
  <si>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</si>
  <si>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</si>
  <si>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</si>
  <si>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</si>
  <si>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</si>
  <si>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</si>
  <si>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</si>
  <si>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</si>
  <si>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</si>
  <si>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</si>
  <si>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</si>
  <si>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</si>
  <si>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</si>
  <si>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</si>
  <si>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</si>
  <si>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</si>
  <si>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</si>
  <si>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</si>
  <si>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</si>
  <si>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</si>
  <si>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</si>
  <si>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</si>
  <si>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</si>
  <si>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505.CG0.7</t>
  </si>
  <si>
    <t>Δεξιά συρόμενη πόρτα</t>
  </si>
  <si>
    <t>8P7</t>
  </si>
  <si>
    <t>Εργοστασιακή καρότσα με ανατροπή 3 κατευθύνσεων</t>
  </si>
  <si>
    <t>Αλουμινένια καρότσα με πάτωμα φόρτωσης από κόντρα πλακέ θαλάσσης</t>
  </si>
  <si>
    <t>Χρώμα κίτρινο RAL 1016</t>
  </si>
  <si>
    <t>0691</t>
  </si>
  <si>
    <t>290.0LN.8</t>
  </si>
  <si>
    <t>290.AGN.8</t>
  </si>
  <si>
    <t>290.4GN.8</t>
  </si>
  <si>
    <t>290.5GN.8</t>
  </si>
  <si>
    <t>290.AGQ.8</t>
  </si>
  <si>
    <t>290.BGN.8</t>
  </si>
  <si>
    <t>290.BGQ.8</t>
  </si>
  <si>
    <t>290.BAQ.8</t>
  </si>
  <si>
    <t>290.CGQ.8</t>
  </si>
  <si>
    <t>290.CAQ.8</t>
  </si>
  <si>
    <t>9YZ</t>
  </si>
  <si>
    <t>9YB</t>
  </si>
  <si>
    <t>9WE</t>
  </si>
  <si>
    <t>7P5</t>
  </si>
  <si>
    <t>6WH</t>
  </si>
  <si>
    <t>6DZ</t>
  </si>
  <si>
    <t>5QD</t>
  </si>
  <si>
    <t>457</t>
  </si>
  <si>
    <t>404</t>
  </si>
  <si>
    <t>4TW</t>
  </si>
  <si>
    <t>4TV</t>
  </si>
  <si>
    <t>3YM</t>
  </si>
  <si>
    <t>3YL</t>
  </si>
  <si>
    <t>3PA</t>
  </si>
  <si>
    <t>2QK</t>
  </si>
  <si>
    <t>2QJ</t>
  </si>
  <si>
    <t>2QI</t>
  </si>
  <si>
    <t>2QH</t>
  </si>
  <si>
    <t>2QF</t>
  </si>
  <si>
    <t>2QE</t>
  </si>
  <si>
    <t>2QC</t>
  </si>
  <si>
    <t>2PZ</t>
  </si>
  <si>
    <t>2PQ</t>
  </si>
  <si>
    <t>2PP</t>
  </si>
  <si>
    <t>2F2</t>
  </si>
  <si>
    <t>2F1</t>
  </si>
  <si>
    <t>2D4</t>
  </si>
  <si>
    <t>2D3</t>
  </si>
  <si>
    <t>2DA</t>
  </si>
  <si>
    <t>1LR</t>
  </si>
  <si>
    <t>026</t>
  </si>
  <si>
    <t>0XW</t>
  </si>
  <si>
    <t>0UQ</t>
  </si>
  <si>
    <t>0SX</t>
  </si>
  <si>
    <t>RTK</t>
  </si>
  <si>
    <t>RFX</t>
  </si>
  <si>
    <t>RDG</t>
  </si>
  <si>
    <t>MFF</t>
  </si>
  <si>
    <t>LPZ</t>
  </si>
  <si>
    <t>JKU</t>
  </si>
  <si>
    <t>GX4</t>
  </si>
  <si>
    <t>GRG</t>
  </si>
  <si>
    <t>FR3</t>
  </si>
  <si>
    <t>E- CALL</t>
  </si>
  <si>
    <t>Λασπωτήρες εμπρός &amp; πίσω</t>
  </si>
  <si>
    <t>Ελαστικά ενεργειακής κλάσης Α</t>
  </si>
  <si>
    <t>Ηλεκτρικό φρένο στάθμευσης</t>
  </si>
  <si>
    <t>Χώρος αντικειμένων κάτω από το κάθισμα του οδηγού</t>
  </si>
  <si>
    <t>Αυτόνομο σύστημα θέρμανσης Webasto</t>
  </si>
  <si>
    <t>Μάσκα σε γυαλιστερό μαύρο χρώμα με λωρίδες χρωμίου</t>
  </si>
  <si>
    <t>Προστατευτική ποδιά εμπρός σε γυαλιστερό μαύρο χρώμα</t>
  </si>
  <si>
    <t>Βελούδινη επένδυση καθισμάτων με υφασμάτινη επένδυση προσκέφαλου και λογότυπο DUCATO</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</si>
  <si>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</si>
  <si>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</si>
  <si>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</si>
  <si>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</si>
  <si>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</si>
  <si>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</si>
  <si>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</si>
  <si>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</si>
  <si>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</si>
  <si>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</si>
  <si>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</si>
  <si>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</si>
  <si>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</si>
  <si>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</si>
  <si>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</si>
  <si>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</si>
  <si>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Υπηρεσίες συνδεσιμότητας - Ευρώπη</t>
  </si>
  <si>
    <t>Ασύρματη φόρτιση smartphone</t>
  </si>
  <si>
    <t xml:space="preserve">Κουτί τηλεματικής για συνδεδεμένες υπηρεσίες </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</si>
  <si>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</si>
  <si>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</si>
  <si>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</si>
  <si>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</si>
  <si>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360° Σύστημα Στάθμευσης με ACTIVE PARK ASSIST</t>
  </si>
  <si>
    <t>Πακέτο PROFESSIONAL - Ατμοσφαιρικός εσωτερικός φωτισμός LED (LHA), Ηλεκτρικό φρένο στάθμευσης (026), Άνοιγμα πίσω θυρών 270° (619), Βάση tablet (75Q), Ασύρματη φόρτιση smartphone (RFX), KEYLESS ENTRY &amp; GO (GX4)</t>
  </si>
  <si>
    <t>Σύστημα τηλεματικής UCONNECT 10", touch screen, Apple Car Play, Android Auto, NAVI, DAB, Bluetooth</t>
  </si>
  <si>
    <t>Πακέτο NIGHT VISION - Full LED προβολείς (9WE), Προβολείς ομίχλης με λειτουργία φωτισμού στροφών (LPZ), Ψηφιακός εσωτερικός καθρέπτης (GRG)</t>
  </si>
  <si>
    <t>Πακέτο PARK - περ. Αισθητήρες στάθμευσης (508), Ηχητική ειδοποίηση όπισθεν για πεζούς (01Ρ)</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</si>
  <si>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</si>
  <si>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Πακέτο ADVANCE SAFETY - περ. Πακέτο SAFETY, Προσαρμοστικό Cruise Control, Intelligent Speed Assist, Σύστημα υποβοήθησης προσοχής</t>
  </si>
  <si>
    <t>Πακέτο COMFORT CAB - περ. Ταμπλό "Techno" με διακοσμητικές λεπτομέρειες χρωμίου (0XW), UCONNECT 7" με οθόνη αφής, apple car play, android auto, bluetooth, DAB, Χειριστήρια στο τιμόνι (2PY), Ψηφιακός πίνακας οργάνων 7" (2QF), δερμάτινο τιμόνι &amp; επιλογέας ταχυτήτων (320), Ασύρματη φόρτιση smartphone (RFX), Ηλεκτρικό φρένο στάθμευσης (026), KEYLESS ENTRY &amp; GO (GX4)</t>
  </si>
  <si>
    <t>Πακέτο  STYLE - περ. Προστατευτική ποδιά κινητήρα σε piano black (7GE), Προβολείς Full LED (9WE), Μάσκα σε γυαλιστερό μαύρο χρώμα με λωρίδες χρωμίου (MFF)</t>
  </si>
  <si>
    <t>Πακέτο ROUND VIEW - BLIND SPOT ASSIST + REAR CROSS PATH DETECTION (XAN), Ψηφιακός εσωτερικός καθρέπτης (GRG), Προβολείς ομίχλης με λειτουργία στροφών (LPZ), 360° ACTIVE PARK ASSIST (2QE)</t>
  </si>
  <si>
    <t>Ζάντες 16" ατσάλινες</t>
  </si>
  <si>
    <t>16" ζάντες αλουμινίου σε μαύρο χρώμα με φινίρισμα διαμαντιού</t>
  </si>
  <si>
    <t>16" ζάντες αλουμινίου σε μαύρο χρώμα</t>
  </si>
  <si>
    <t>16" ζάντες αλουμινίου σε γκρι χρώμα</t>
  </si>
  <si>
    <t>Διακόπτης μπαταρίας</t>
  </si>
  <si>
    <t>Πιστοποίηση μη ολοκληρωμένου οχήματος (για διασκευές)</t>
  </si>
  <si>
    <t>Υφασμάτινα καθίσματα με επένδυση προσκέφαλου και λογότυπο DUCATO</t>
  </si>
  <si>
    <t>290.0LP.8</t>
  </si>
  <si>
    <t>290.4GP.8</t>
  </si>
  <si>
    <t>290.5GP.8</t>
  </si>
  <si>
    <t>290.AGP.8</t>
  </si>
  <si>
    <t>290.AGR.8</t>
  </si>
  <si>
    <t>290.BGP.8</t>
  </si>
  <si>
    <t>290.BGR.8</t>
  </si>
  <si>
    <t>290.BAR.8</t>
  </si>
  <si>
    <t>290.CGR.8</t>
  </si>
  <si>
    <t>290.CAR.8</t>
  </si>
  <si>
    <t>Αυτόματο κιβώτιο 9 σχέσεων</t>
  </si>
  <si>
    <t>Χειροκίνητος κλιματισμός</t>
  </si>
  <si>
    <t>Ζάντες αλουμινίου 16" μαύρες με φινίρισμα διαμαντιού</t>
  </si>
  <si>
    <t>Ζάντες αλουμινίου 16" σε ασημί χρώμα</t>
  </si>
  <si>
    <t>Αυτόνομη οδήγηση επιπέδου L2</t>
  </si>
  <si>
    <t>Πακέτο TREKKING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16" ζάντες αλουμινίου σε μαύρο χρώμα (433)</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</si>
  <si>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</si>
  <si>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Προεγκατάσταση για πρόσθετο κλιματιστικό πίσω</t>
  </si>
  <si>
    <t>290.9CN.8</t>
  </si>
  <si>
    <t>290.5CN.8</t>
  </si>
  <si>
    <t>290.ACQ.8</t>
  </si>
  <si>
    <t>290.BCQ.8</t>
  </si>
  <si>
    <t>290.BDQ.8</t>
  </si>
  <si>
    <t>290.LCQ.8</t>
  </si>
  <si>
    <t>290.CCQ.8</t>
  </si>
  <si>
    <t>8PE</t>
  </si>
  <si>
    <t>2F0</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</si>
  <si>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</si>
  <si>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</si>
  <si>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</si>
  <si>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Ηλεκτρικό φρένο στάθμευσης (026), Ηλεκτρικά αναδιπλούμενοι εξωτερικοί καθρέπτες (341), Ψηφιακός πίνακας οργάνων 7" (2QF)</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</si>
  <si>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</si>
  <si>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Ρυθμιζόμενο μονό κάθισμα συνοδηγού με υποβραχιόνιο</t>
  </si>
  <si>
    <t>Κιβώτιο φόρτωσης μέσα στη διπλή καμπίνα</t>
  </si>
  <si>
    <t>290.9CP.8</t>
  </si>
  <si>
    <t>290.5CP.8</t>
  </si>
  <si>
    <t>290.ACR.8</t>
  </si>
  <si>
    <t>290.BCR.8</t>
  </si>
  <si>
    <t>290.BDR.8</t>
  </si>
  <si>
    <t>290.LCR.8</t>
  </si>
  <si>
    <t>290.CCR.8</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</si>
  <si>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Ηλεκτρικό φρένο στάθμευσης (026), Ηλεκτρικά αναδιπλούμενοι εξωτερικοί καθρέπτες (341), Ψηφιακός πίνακας οργάνων 7" (2QF)</t>
  </si>
  <si>
    <t>225.2LM.2</t>
  </si>
  <si>
    <t>1.3 Mjet 95hp SX E6DFinal (Με Χώρισμα)</t>
  </si>
  <si>
    <t>5KV</t>
  </si>
  <si>
    <t>Δερμάτινη επένδυση τιμονιού και επιλογέα ταχυτήτων</t>
  </si>
  <si>
    <t>263.12S.2</t>
  </si>
  <si>
    <t>263.22S.2</t>
  </si>
  <si>
    <t>263.H2S.2</t>
  </si>
  <si>
    <t>42F</t>
  </si>
  <si>
    <t>4MC</t>
  </si>
  <si>
    <t>2T3</t>
  </si>
  <si>
    <t>148</t>
  </si>
  <si>
    <t>1FY</t>
  </si>
  <si>
    <t>1FT</t>
  </si>
  <si>
    <t>1FS</t>
  </si>
  <si>
    <t>RF3</t>
  </si>
  <si>
    <t>RADIO 7" Touch screen, Apple Car play, Android Auto, BT, USB, DAB</t>
  </si>
  <si>
    <t>Μονό κάθισμα συνοδηγού με ρύθμιση πλάτης</t>
  </si>
  <si>
    <t>SAFELOCK</t>
  </si>
  <si>
    <t>Προϊοντική αναβάθμιση</t>
  </si>
  <si>
    <t>Μονοκόμματη πίσω πόρτα με άνοιγμα προς τα πάνω</t>
  </si>
  <si>
    <t>Πακέτο FLEX 2 - περ. Αναδιπλούμενο πλέγμα για 2θέσια διαμόρφωση (201), αναδιπλούμενο κάθισμα συνοδηγού (4GQ)</t>
  </si>
  <si>
    <t>RADIO 7" Touch screen, NAVI, Apple Car play, Android Auto, BT, USB, DAB</t>
  </si>
  <si>
    <t>Εμπρόσθια προσκέφαλα anti whiplash</t>
  </si>
  <si>
    <t>Ζάντες αλουμινίου 16"</t>
  </si>
  <si>
    <t>Πακέτο City - περιλαμβάνει Αισθητήρες στάθμευσης πίσω (508), Cruise control (416), Αισθητήρας βροχής &amp; φωτός (347)</t>
  </si>
  <si>
    <t>Πακέτο CITY NAV - περ. Αισθητήρες στάθμευσης πίσω (508), Cruise control (416), Αισθητήρας βροχής &amp; φωτός (347)</t>
  </si>
  <si>
    <t>Πακέτο OVERLOAD - περ. Σύστημα ηλεκτρονικού ελέγχου πρόσφυσης Traction+ (941), Αυξημένο ωφέλιμο φορτίο (943)</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</si>
  <si>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</si>
  <si>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</si>
  <si>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</si>
  <si>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</si>
  <si>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Aσύμμετρη διπλή πίσω πόρτα με τζάμια</t>
  </si>
  <si>
    <t>Σταθερό διαχωριστικό καμπίνας - χώρου φόρτωσης με τζάμι (Συνδυάζεται με 293 - Πολυλειτουργικό κάθισμα 3 θέσεων)</t>
  </si>
  <si>
    <t>Σταθερό διαχωριστικό καμπίνας - χώρου φόρτωσης χωρίς τζάμι (Εναλλακτικός κωδικός του 8GB &amp; Συνδυάζεται με 293 - Πολυλειτουργικό κάθισμα 3 θέσεων)</t>
  </si>
  <si>
    <t>E-CALL Σύστημα ειδοποίησης επείγουσας βοήθειας</t>
  </si>
  <si>
    <t>1.6 Mjet2 120hp SX L1H1 (Με Χώρισμα)</t>
  </si>
  <si>
    <t>1.6 Mjet2 120hp SX L2H1 (Με Χώρισμα)</t>
  </si>
  <si>
    <t>1.6 Mjet2 120hp SX L2H2 (Με Χώρισμα)</t>
  </si>
  <si>
    <t>FIORINO SX E6D-Final (NEO)</t>
  </si>
  <si>
    <t>DOBLO CARGO SX E6D-Final (NEO)</t>
  </si>
  <si>
    <t>DUCATO VAN S8</t>
  </si>
  <si>
    <t>DUCATO VAN S7</t>
  </si>
  <si>
    <t>VAN 3.0tn 2.2mjet 140Hp L1H1</t>
  </si>
  <si>
    <t>VAN 3.3tn 2.2mjet 140Hp L1H2</t>
  </si>
  <si>
    <t>VAN 3.3tn 2.2mjet 140Hp L2H2</t>
  </si>
  <si>
    <t>VAN 3.5tn 2.2mjet 160Hp L2H2</t>
  </si>
  <si>
    <t>VAN 3.5tn 2.2mjet 140Hp L3H2</t>
  </si>
  <si>
    <t>VAN 3.5tn 2.2mjet 160Hp L3H2</t>
  </si>
  <si>
    <t>VAN 3.5tn 2.2mjet 160Hp L3H3</t>
  </si>
  <si>
    <t>VAN 3.5tn 2.2mjet 160Hp L4H2</t>
  </si>
  <si>
    <t>VAN 3.5tn 2.2mjet 160Hp L4H3</t>
  </si>
  <si>
    <t>VAN 3.5tn 2.2mjet 140Hp L2H2</t>
  </si>
  <si>
    <t>DUCATO CHASSIS &amp; DOUBLE CABIN CHASSIS S7</t>
  </si>
  <si>
    <t>DUCATO CHASSIS &amp; DOUBLE CABIN CHASSIS S8</t>
  </si>
  <si>
    <t>CHASSIS 3.5tn 2.2mjet 140Hp L1</t>
  </si>
  <si>
    <t>CHASSIS 3.3tn 2.2mjet 140Hp L2</t>
  </si>
  <si>
    <t>CHASSIS 3.5tn 2.2mjet 160Hp L2</t>
  </si>
  <si>
    <t>CHASSIS 3.5tn 2.2mjet 160Hp L3</t>
  </si>
  <si>
    <t>DOUBLE CAB CHASSIS 3.5tn 2.2mjet 160Hp L4</t>
  </si>
  <si>
    <t>CHASSIS 3.5tn 2.2mjet 160Hp L4</t>
  </si>
  <si>
    <t>CHASSIS 3.5tn 2.2mjet 160Hp L5</t>
  </si>
  <si>
    <t>VAN 3.0tn 2.2mjet 140Hp L1H1 AT9</t>
  </si>
  <si>
    <t>VAN 3.3tn 2.2mjet 140Hp L1H2 AT9</t>
  </si>
  <si>
    <t>VAN 3.3tn 2.2mjet 140Hp L2H2 AT9</t>
  </si>
  <si>
    <t>VAN 3.5tn 2.2mjet 140Hp L2H2 AT9</t>
  </si>
  <si>
    <t>VAN 3.5tn 2.2mjet 160Hp L2H2 AT9</t>
  </si>
  <si>
    <t>VAN 3.5tn 2.2mjet 140Hp L3H2 AT9</t>
  </si>
  <si>
    <t>VAN 3.5tn 2.2mjet 160Hp L3H2 AT9</t>
  </si>
  <si>
    <t>VAN 3.5tn 2.2mjet 160Hp L3H3 AT9</t>
  </si>
  <si>
    <t>VAN 3.5tn 2.2mjet 160Hp L4H2 AT9</t>
  </si>
  <si>
    <t>VAN 3.5tn 2.2mjet 160Hp L4H3 AT9</t>
  </si>
  <si>
    <t>DUCATO VAN S8 AUTO</t>
  </si>
  <si>
    <t>DUCATO CHASSIS &amp; DOUBLE CABIN CHASSIS S8 AUTO</t>
  </si>
  <si>
    <t>CHASSIS 3.5tn 2.2mjet 140Hp L1 AT9</t>
  </si>
  <si>
    <t>CHASSIS 3.3tn 2.2mjet 140Hp L2 AT9</t>
  </si>
  <si>
    <t>CHASSIS 3.5tn 2.2mjet 160Hp L2 AT9</t>
  </si>
  <si>
    <t>CHASSIS 3.5tn 2.2mjet 160Hp L3 AT9</t>
  </si>
  <si>
    <t>CHASSIS 3.5tn 2.2mjet 160Hp L4 AT9</t>
  </si>
  <si>
    <t>DOUBLE CAB CHASSIS 3.5tn 2.2mjet 160Hp L4 AT9</t>
  </si>
  <si>
    <t>CHASSIS 3.5tn 2.2mjet 160Hp L5 AT9</t>
  </si>
  <si>
    <t>RADIO 7" Touch Sreen με  Apple Car Play / Android Auto / BT / USB / DAB</t>
  </si>
  <si>
    <t>Κάθισμα οδηγού με ρύθμιση καθ' ύψος</t>
  </si>
  <si>
    <t>Πακέτο FLEX 3 - περ.Πλήρες διαχωριστικό πλέγμα + μεταλλικό φύλλο στο κάτω μέρος (αφαιρούμενο από τη μεριά του συνοδηγού για να διευκολύνει τη φόρτωση αντικειμένων μεγάλου μήκους)(7ΕΤ), Πολυλειτουργικό διθέσιο κάθισμα συνοδηγών με αποθηκευτικό χώρο (293)</t>
  </si>
  <si>
    <t>ΠΡΟΤΕΙΝΟΜΕΝΟΣ ΤΙΜΟΚΑΤΑΛΟΓΟΣ FIAT PROFESSIONAL ΓΙΑ ΟΧΗΜΑΤΑ ΠΟΥ ΕΚΤΕΛΩΝΙΖΟΝΤΑΙ ΚΑΙ ΤΙΜΟΛΟΓΟΥΝΤΑΙ ΑΠ0 14/06/2021</t>
  </si>
  <si>
    <t>Ισχύς προτεινόμενου τιμοκαταλόγου λιανικής από 14/06/2021</t>
  </si>
  <si>
    <t>PANDA VAN Σειρά 4</t>
  </si>
  <si>
    <t>2PY</t>
  </si>
  <si>
    <t>Αir condition με χειροκίνητη λειτουργία</t>
  </si>
  <si>
    <t>Ηλεκτρ. ρυθμ. &amp; θερμαινόμενοι καθρέπτες</t>
  </si>
  <si>
    <t xml:space="preserve">UCONNECT 7" με οθόνη αφής, apple car play, android auto, bluetooth, DAB, χειριστήρια στο τιμόνι </t>
  </si>
  <si>
    <t>Πίσω πόρτες χωρίς τζάμια (μόνο με ειδική παραγγελία / διαγραφή του κωδικού 519)</t>
  </si>
  <si>
    <t>DOBLO CARGO</t>
  </si>
  <si>
    <t>DUCATO</t>
  </si>
  <si>
    <t>e-Ducato</t>
  </si>
  <si>
    <t>Αριθμός πρωτοκόλλου :  8415 / 15-06-2021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</si>
</sst>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44" formatCode="_-* #,##0.00\ &quot;€&quot;_-;\-* #,##0.00\ &quot;€&quot;_-;_-* &quot;-&quot;??\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_-* #,##0_-;\-* #,##0_-;_-* &quot;-&quot;_-;_-@_-"/>
    <numFmt numFmtId="174" formatCode="_-* #,##0.00_-;\-* #,##0.00_-;_-* &quot;-&quot;??_-;_-@_-"/>
    <numFmt numFmtId="175" formatCode="0.00_)"/>
    <numFmt numFmtId="176" formatCode="&quot;L.&quot;\ #,##0;[Red]\-&quot;L.&quot;\ #,##0"/>
    <numFmt numFmtId="177" formatCode="#."/>
    <numFmt numFmtId="178" formatCode="0.000"/>
    <numFmt numFmtId="179" formatCode="_-[$€]\ * #,##0.00_-;\-[$€]\ * #,##0.00_-;_-[$€]\ * &quot;-&quot;??_-;_-@_-"/>
    <numFmt numFmtId="180" formatCode="#,##0.000"/>
    <numFmt numFmtId="181" formatCode="yyyy"/>
    <numFmt numFmtId="182" formatCode="\U\S\$#,##0.00;\(\U\S\$#,##0.00\)"/>
    <numFmt numFmtId="183" formatCode="\(0.00%"/>
    <numFmt numFmtId="184" formatCode="\+0.00%\+"/>
    <numFmt numFmtId="185" formatCode="0.00%\)"/>
    <numFmt numFmtId="186" formatCode="#,##0.000_);\(#,##0.000\)"/>
    <numFmt numFmtId="187" formatCode="#,##0.0_);\(#,##0.0\)"/>
    <numFmt numFmtId="188" formatCode="General_)"/>
    <numFmt numFmtId="189" formatCode="\.\ \ @"/>
    <numFmt numFmtId="190" formatCode="\ @"/>
    <numFmt numFmtId="191" formatCode="0.0000%"/>
    <numFmt numFmtId="192" formatCode=".0."/>
    <numFmt numFmtId="193" formatCode="0\ ;\ \(0\)"/>
    <numFmt numFmtId="194" formatCode="_ * #,##0_ ;_ * \-#,##0_ ;_ * &quot;-&quot;_ ;_ @_ "/>
    <numFmt numFmtId="195" formatCode="#,##0.00\ &quot;F&quot;;[Red]\-#,##0.00\ &quot;F&quot;"/>
    <numFmt numFmtId="196" formatCode="_(&quot;R$&quot;* #,##0_);_(&quot;R$&quot;* \(#,##0\);_(&quot;R$&quot;* &quot;-&quot;_);_(@_)"/>
    <numFmt numFmtId="197" formatCode="_(&quot;R$&quot;* #,##0.00_);_(&quot;R$&quot;* \(#,##0.00\);_(&quot;R$&quot;* &quot;-&quot;??_);_(@_)"/>
    <numFmt numFmtId="198" formatCode="_ * #,##0.00_ ;_ * \-#,##0.00_ ;_ * &quot;-&quot;??_ ;_ @_ "/>
    <numFmt numFmtId="199" formatCode="&quot;See Note &quot;\ #"/>
    <numFmt numFmtId="200" formatCode="&quot;-&quot;@"/>
    <numFmt numFmtId="201" formatCode="#,##0.0_-;\-#,##0.0_-;#_,#_-"/>
    <numFmt numFmtId="202" formatCode="#,##0.00_-;[Red]\-#,##0.00_-;#_,##_-"/>
    <numFmt numFmtId="203" formatCode="_(* #,##0.0_)_-;_(* \(#,##0.0\)_-;_(* &quot;-&quot;??_)_-;_(@_)_-"/>
    <numFmt numFmtId="204" formatCode="#.##000"/>
    <numFmt numFmtId="205" formatCode="\$#,#00"/>
    <numFmt numFmtId="206" formatCode="%#,#00"/>
    <numFmt numFmtId="207" formatCode="#,#00"/>
    <numFmt numFmtId="208" formatCode="#.##0,"/>
    <numFmt numFmtId="209" formatCode="\$#,"/>
    <numFmt numFmtId="210" formatCode="_-* #,##0\ _z_l_-;\-* #,##0\ _z_l_-;_-* &quot;-&quot;\ _z_l_-;_-@_-"/>
    <numFmt numFmtId="211" formatCode="_-* #,##0.00\ _z_l_-;\-* #,##0.00\ _z_l_-;_-* &quot;-&quot;??\ _z_l_-;_-@_-"/>
    <numFmt numFmtId="212" formatCode="#,##0.0;[Red]\-#,##0.0"/>
    <numFmt numFmtId="213" formatCode="#,##0.00000"/>
    <numFmt numFmtId="214" formatCode="#,##0.00_);\(#,##0.00\);&quot;-&quot;_)"/>
    <numFmt numFmtId="215" formatCode="#,##0;\(#,##0\)"/>
    <numFmt numFmtId="216" formatCode="###0;[Red]\(###0\)"/>
    <numFmt numFmtId="217" formatCode="_-* #,##0.0000000000_-;\-* #,##0.0000000000_-;_-* &quot;-&quot;_-;_-@_-"/>
    <numFmt numFmtId="218" formatCode="#,##0.0;[Black]\-#,##0.0"/>
    <numFmt numFmtId="219" formatCode="0.0%"/>
    <numFmt numFmtId="220" formatCode="_-&quot;L.&quot;\ * #,##0.00_-;\-&quot;L.&quot;\ * #,##0.00_-;_-&quot;L.&quot;\ * &quot;-&quot;??_-;_-@_-"/>
    <numFmt numFmtId="221" formatCode="#,##0.0"/>
    <numFmt numFmtId="222" formatCode="_-* #,##0.00_-;\-* #,##0.00_-;_-* &quot;-&quot;_-;_-@_-"/>
    <numFmt numFmtId="223" formatCode="_ &quot;\&quot;* #,##0.00_ ;_ &quot;\&quot;* \-#,##0.00_ ;_ &quot;\&quot;* &quot;-&quot;??_ ;_ @_ "/>
    <numFmt numFmtId="224" formatCode="_ &quot;\&quot;* #,##0_ ;_ &quot;\&quot;* \-#,##0_ ;_ &quot;\&quot;* &quot;-&quot;_ ;_ @_ "/>
    <numFmt numFmtId="225" formatCode="_-* #,##0.00_-;_-* #,##0.00\-;_-* &quot;-&quot;??_-;_-@_-"/>
    <numFmt numFmtId="226" formatCode="_-* #,##0_-;_-* #,##0\-;_-* &quot;-&quot;_-;_-@_-"/>
    <numFmt numFmtId="227" formatCode="_-[$€-2]\ * #,##0.00_-;\-[$€-2]\ * #,##0.00_-;_-[$€-2]\ * &quot;-&quot;??_-"/>
    <numFmt numFmtId="228" formatCode="#,##0_ ;[Red]\-#,##0\ "/>
    <numFmt numFmtId="229" formatCode="#,##0.00_ ;[Red]\-#,##0.00;\-"/>
    <numFmt numFmtId="230" formatCode="#,##0;[Red]\(#,##0\)"/>
    <numFmt numFmtId="231" formatCode="_-&quot;?&quot;* #,##0.00_-;\-&quot;?&quot;* #,##0.00_-;_-&quot;?&quot;* &quot;-&quot;??_-;_-@_-"/>
    <numFmt numFmtId="232" formatCode="_-&quot;?&quot;* #,##0_-;\-&quot;?&quot;* #,##0_-;_-&quot;?&quot;* &quot;-&quot;_-;_-@_-"/>
    <numFmt numFmtId="233" formatCode="#,##0,"/>
    <numFmt numFmtId="234" formatCode=";;;"/>
    <numFmt numFmtId="235" formatCode="&quot;\&quot;#,##0;&quot;\&quot;\-#,##0"/>
    <numFmt numFmtId="236" formatCode="0.000000%"/>
    <numFmt numFmtId="237" formatCode="#,##0_);[Red]\ \(#,##0\)"/>
    <numFmt numFmtId="238" formatCode="#,##0.0\ ;\(#,##0.0\)"/>
    <numFmt numFmtId="239" formatCode="0.0000000000"/>
    <numFmt numFmtId="240" formatCode="&quot;$&quot;* ##0.0\ ;&quot;$&quot;* \(##0.0\);&quot;$&quot;* &quot;N/A &quot;"/>
    <numFmt numFmtId="241" formatCode="&quot;$&quot;#,##0;&quot;$&quot;\(#,##0\)"/>
    <numFmt numFmtId="242" formatCode="\$\ #,##0.00_);[Red]\$\(#,##0.00\);\$\ \ \ \-\ \ "/>
    <numFmt numFmtId="243" formatCode="mmmm\ d\,\ yyyy"/>
    <numFmt numFmtId="244" formatCode="&quot;US$&quot;#,##0.00_);\(&quot;US$&quot;#,##0.00\)"/>
    <numFmt numFmtId="245" formatCode="."/>
    <numFmt numFmtId="246" formatCode="#,##0.0_);[Red]\(#,##0.0\)"/>
    <numFmt numFmtId="247" formatCode="_(&quot;$&quot;* #,##0.0;_(&quot;$&quot;* \(#,##0.0\);_(&quot;$&quot;* &quot;0.0&quot;;_(@\)"/>
    <numFmt numFmtId="248" formatCode="_(* #,##0.00_);_(* \(#,##0.00\);_(* &quot;-&quot;_);_(@_)"/>
    <numFmt numFmtId="249" formatCode="_(* #,##0.000_);_(* \(#,##0.000\);_(* &quot;-&quot;_);_(@_)"/>
    <numFmt numFmtId="250" formatCode="&quot;SFr.&quot;#,##0;&quot;SFr.&quot;\-#,##0"/>
    <numFmt numFmtId="251" formatCode="_(&quot;$&quot;* #,##0_);_(&quot;$&quot;* \(#,##0\);_(&quot;$&quot;* &quot;-&quot;??_);_(@_)"/>
    <numFmt numFmtId="252" formatCode="0.0000000"/>
    <numFmt numFmtId="253" formatCode="0.000000"/>
    <numFmt numFmtId="254" formatCode="&quot;$&quot;#,##0.00;[Red]\-&quot;$&quot;#,##0.00"/>
    <numFmt numFmtId="255" formatCode="0#\-##\-##"/>
    <numFmt numFmtId="256" formatCode="\+\ \ #,##0_);[Red]\(#,##0\);\-_)"/>
    <numFmt numFmtId="257" formatCode="\+\ \ #,##0.0_);[Red]\(#,##0.0\);\-_)"/>
    <numFmt numFmtId="258" formatCode="\+\ \ #,##0.00_);[Red]\(#,##0.00\);\-_)"/>
    <numFmt numFmtId="259" formatCode="&quot;$&quot;* #,##0_);&quot;$&quot;* \(#,##0\)"/>
    <numFmt numFmtId="260" formatCode="_(* #,##0.0000_);_(* \(#,##0.0000\);_(* &quot;-&quot;??_);_(@_)"/>
    <numFmt numFmtId="261" formatCode="_-&quot;€&quot;\ * #,##0.00_-;\-&quot;€&quot;\ * #,##0.00_-;_-&quot;€&quot;\ * &quot;-&quot;??_-;_-@_-"/>
    <numFmt numFmtId="262" formatCode="0.#"/>
    <numFmt numFmtId="263" formatCode="0.0;[Red]\-0.0"/>
    <numFmt numFmtId="264" formatCode="_(&quot;$&quot;* #,##0;_(&quot;$&quot;* \(#,##0\);_(&quot;$&quot;* &quot;0&quot;;_(@\)"/>
    <numFmt numFmtId="265" formatCode="[Blue]#,##0_);[Magenta]\(#,##0\)"/>
    <numFmt numFmtId="266" formatCode="[Blue]#,##0.0_);[Magenta]\(#,##0.0\)"/>
    <numFmt numFmtId="267" formatCode="[Blue]#,##0.00_);[Magenta]\(#,##0.00\)"/>
    <numFmt numFmtId="268" formatCode="[Blue]0%;[Magenta]\-0%"/>
    <numFmt numFmtId="269" formatCode="[Blue]0.00%;[Magenta]\-0.00%"/>
    <numFmt numFmtId="270" formatCode="#,###"/>
    <numFmt numFmtId="271" formatCode="_-&quot;\&quot;* #,##0_-;\-&quot;\&quot;* #,##0_-;_-&quot;\&quot;* &quot;-&quot;_-;_-@_-"/>
    <numFmt numFmtId="272" formatCode="_-&quot;\&quot;* #,##0.00_-;\-&quot;\&quot;* #,##0.00_-;_-&quot;\&quot;* &quot;-&quot;??_-;_-@_-"/>
    <numFmt numFmtId="273" formatCode="#,##0\ &quot;F&quot;;[Red]\-#,##0\ &quot;F&quot;"/>
    <numFmt numFmtId="274" formatCode="_(* #,##0.0;_(* \(#,##0.0\);_(* &quot;0.0&quot;;_(@_)"/>
    <numFmt numFmtId="275" formatCode="#,##0.0\ [$€-1];[Red]\-#,##0.0\ [$€-1]"/>
    <numFmt numFmtId="276" formatCode="_-[$€]\ * #.##0.00_-;\-[$€]\ * #.##0.00_-;_-[$€]\ * &quot;-&quot;??_-;_-@_-"/>
    <numFmt numFmtId="277" formatCode="_ * #,##0.00_ ;\(#,##0.00\)\ ;_ * &quot;-&quot;_ ;_ @_ "/>
    <numFmt numFmtId="278" formatCode="&quot;$&quot;#,\);\(&quot;$&quot;#,##0\)"/>
    <numFmt numFmtId="279" formatCode="\+0%"/>
    <numFmt numFmtId="280" formatCode="#\.##0.00&quot; F&quot;\F;\-#\.##0.00&quot; F&quot;\F"/>
    <numFmt numFmtId="281" formatCode="_-* #,##0\ &quot;F&quot;_-;\-* #,##0\ &quot;F&quot;_-;_-* &quot;-&quot;\ &quot;F&quot;_-;_-@_-"/>
    <numFmt numFmtId="282" formatCode="_-* #,##0\ _F_-;\-* #,##0\ _F_-;_-* &quot;-&quot;\ _F_-;_-@_-"/>
    <numFmt numFmtId="283" formatCode="_-* #,##0.00\ &quot;F&quot;_-;\-* #,##0.00\ &quot;F&quot;_-;_-* &quot;-&quot;??\ &quot;F&quot;_-;_-@_-"/>
    <numFmt numFmtId="284" formatCode="&quot;$&quot;#,##0,_);[Red]\(&quot;$&quot;#,##0,\)"/>
    <numFmt numFmtId="285" formatCode="#,"/>
    <numFmt numFmtId="286" formatCode="_ * #,##0_)&quot;L.&quot;_ ;_ * \(#,##0\)&quot;L.&quot;_ ;_ * &quot;-&quot;_)&quot;L.&quot;_ ;_ @_ "/>
    <numFmt numFmtId="287" formatCode="_-&quot;L.&quot;\ * #,##0_-;\-&quot;L.&quot;\ * #,##0_-;_-&quot;L.&quot;\ * &quot;-&quot;_-;_-@_-"/>
    <numFmt numFmtId="288" formatCode="_-* #,##0.00\ &quot;$&quot;_-;\-* #,##0.00\ &quot;$&quot;_-;_-* &quot;-&quot;??\ &quot;$&quot;_-;_-@_-"/>
    <numFmt numFmtId="289" formatCode="mm&quot;월&quot;\ dd&quot;일&quot;"/>
    <numFmt numFmtId="290" formatCode="_-* #,##0_р_._-;\-* #,##0_р_._-;_-* &quot;-&quot;_р_._-;_-@_-"/>
    <numFmt numFmtId="291" formatCode="_-&quot;￡&quot;* #,##0.00_-;\-&quot;￡&quot;* #,##0.00_-;_-&quot;￡&quot;* &quot;-&quot;??_-;_-@_-"/>
    <numFmt numFmtId="292" formatCode="_-&quot;￡&quot;* #,##0_-;\-&quot;￡&quot;* #,##0_-;_-&quot;￡&quot;* &quot;-&quot;_-;_-@_-"/>
  </numFmts>
  <fonts count="254">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4"/>
      <name val="Calibri"/>
      <family val="2"/>
      <charset val="161"/>
      <scheme val="minor"/>
    </font>
    <font>
      <b/>
      <sz val="14"/>
      <name val="Calibri"/>
      <family val="2"/>
      <charset val="161"/>
      <scheme val="minor"/>
    </font>
    <font>
      <sz val="14"/>
      <color theme="1"/>
      <name val="Calibri"/>
      <family val="2"/>
      <charset val="161"/>
      <scheme val="minor"/>
    </font>
    <font>
      <i/>
      <sz val="14"/>
      <name val="Arial"/>
      <family val="2"/>
    </font>
    <font>
      <sz val="14"/>
      <name val="Arial"/>
      <family val="2"/>
    </font>
    <font>
      <u/>
      <sz val="14"/>
      <name val="Arial"/>
      <family val="2"/>
    </font>
    <font>
      <sz val="14"/>
      <color indexed="9"/>
      <name val="Arial"/>
      <family val="2"/>
    </font>
    <font>
      <sz val="14"/>
      <color theme="0"/>
      <name val="Arial"/>
      <family val="2"/>
    </font>
    <font>
      <u/>
      <sz val="14"/>
      <color indexed="12"/>
      <name val="Arial"/>
      <family val="2"/>
    </font>
    <font>
      <sz val="14"/>
      <color theme="1"/>
      <name val="Arial"/>
      <family val="2"/>
    </font>
    <font>
      <b/>
      <sz val="14"/>
      <color theme="1"/>
      <name val="Arial"/>
      <family val="2"/>
    </font>
    <font>
      <b/>
      <sz val="14"/>
      <color indexed="9"/>
      <name val="Arial"/>
      <family val="2"/>
    </font>
    <font>
      <i/>
      <sz val="14"/>
      <color theme="1"/>
      <name val="Arial"/>
      <family val="2"/>
    </font>
    <font>
      <sz val="14"/>
      <name val="Tahoma"/>
      <family val="2"/>
      <charset val="161"/>
    </font>
    <font>
      <sz val="14"/>
      <color theme="0"/>
      <name val="Tahoma"/>
      <family val="2"/>
      <charset val="161"/>
    </font>
    <font>
      <sz val="16"/>
      <color rgb="FF1F497D"/>
      <name val="Calibri"/>
      <family val="2"/>
    </font>
  </fonts>
  <fills count="99">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rgb="FF92D050"/>
        <bgColor indexed="64"/>
      </patternFill>
    </fill>
    <fill>
      <patternFill patternType="solid">
        <fgColor theme="3" tint="0.59999389629810485"/>
        <bgColor indexed="64"/>
      </patternFill>
    </fill>
  </fills>
  <borders count="60">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tted">
        <color indexed="64"/>
      </left>
      <right/>
      <top style="dotted">
        <color indexed="64"/>
      </top>
      <bottom style="dotted">
        <color indexed="64"/>
      </bottom>
      <diagonal/>
    </border>
  </borders>
  <cellStyleXfs count="5918">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9"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3"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80"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2" fontId="5" fillId="0" borderId="0" applyFont="0" applyFill="0" applyBorder="0" applyAlignment="0" applyProtection="0"/>
    <xf numFmtId="193"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90" fontId="19" fillId="0" borderId="0" applyFont="0" applyFill="0" applyBorder="0" applyAlignment="0" applyProtection="0"/>
    <xf numFmtId="38" fontId="5" fillId="28" borderId="3">
      <protection locked="0"/>
    </xf>
    <xf numFmtId="212" fontId="5" fillId="28" borderId="3">
      <protection locked="0"/>
    </xf>
    <xf numFmtId="49" fontId="5" fillId="28" borderId="3">
      <alignment horizontal="left"/>
      <protection locked="0"/>
    </xf>
    <xf numFmtId="38" fontId="5" fillId="0" borderId="3"/>
    <xf numFmtId="38" fontId="46" fillId="0" borderId="3"/>
    <xf numFmtId="212"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81" fontId="5" fillId="0" borderId="0" applyFill="0" applyBorder="0" applyAlignment="0"/>
    <xf numFmtId="188" fontId="50" fillId="0" borderId="0" applyFill="0" applyBorder="0" applyAlignment="0"/>
    <xf numFmtId="178" fontId="50" fillId="0" borderId="0" applyFill="0" applyBorder="0" applyAlignment="0"/>
    <xf numFmtId="187" fontId="51" fillId="0" borderId="0" applyFill="0" applyBorder="0" applyAlignment="0"/>
    <xf numFmtId="186" fontId="51"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0" fontId="52" fillId="0" borderId="0" applyNumberFormat="0" applyFill="0" applyBorder="0" applyProtection="0">
      <alignment horizontal="right"/>
    </xf>
    <xf numFmtId="191"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181" fontId="5" fillId="0" borderId="0" applyFont="0" applyFill="0" applyBorder="0" applyAlignment="0" applyProtection="0"/>
    <xf numFmtId="177" fontId="23" fillId="0" borderId="0">
      <protection locked="0"/>
    </xf>
    <xf numFmtId="188" fontId="50" fillId="0" borderId="0" applyFont="0" applyFill="0" applyBorder="0" applyAlignment="0" applyProtection="0"/>
    <xf numFmtId="177" fontId="23" fillId="0" borderId="0">
      <protection locked="0"/>
    </xf>
    <xf numFmtId="164" fontId="5" fillId="4" borderId="0" applyFont="0" applyBorder="0"/>
    <xf numFmtId="14" fontId="5" fillId="0" borderId="0">
      <alignment horizontal="center"/>
    </xf>
    <xf numFmtId="177" fontId="23" fillId="0" borderId="0">
      <protection locked="0"/>
    </xf>
    <xf numFmtId="14" fontId="9" fillId="0" borderId="0" applyFill="0" applyBorder="0" applyAlignment="0"/>
    <xf numFmtId="182" fontId="5" fillId="0" borderId="6">
      <alignment vertical="center"/>
    </xf>
    <xf numFmtId="0" fontId="55" fillId="30" borderId="0" applyFont="0" applyFill="0" applyBorder="0" applyAlignment="0">
      <alignment horizontal="left"/>
    </xf>
    <xf numFmtId="210" fontId="56" fillId="0" borderId="0" applyFont="0" applyFill="0" applyBorder="0" applyAlignment="0" applyProtection="0"/>
    <xf numFmtId="211" fontId="56" fillId="0" borderId="0" applyFont="0" applyFill="0" applyBorder="0" applyAlignment="0" applyProtection="0"/>
    <xf numFmtId="0" fontId="6" fillId="0" borderId="0" applyNumberFormat="0" applyFill="0" applyBorder="0" applyProtection="0">
      <alignment horizontal="left"/>
    </xf>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0" fontId="7" fillId="0" borderId="0" applyNumberFormat="0" applyFill="0" applyBorder="0" applyProtection="0">
      <alignment horizontal="right"/>
    </xf>
    <xf numFmtId="179" fontId="5" fillId="0" borderId="0" applyFont="0" applyFill="0" applyBorder="0" applyAlignment="0" applyProtection="0"/>
    <xf numFmtId="0" fontId="49" fillId="0" borderId="0">
      <protection locked="0"/>
    </xf>
    <xf numFmtId="207" fontId="49" fillId="0" borderId="0">
      <protection locked="0"/>
    </xf>
    <xf numFmtId="177"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173"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7" fontId="25" fillId="0" borderId="0">
      <protection locked="0"/>
    </xf>
    <xf numFmtId="177" fontId="25" fillId="0" borderId="0">
      <protection locked="0"/>
    </xf>
    <xf numFmtId="177" fontId="25" fillId="0" borderId="0">
      <protection locked="0"/>
    </xf>
    <xf numFmtId="177"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200" fontId="61" fillId="0" borderId="0"/>
    <xf numFmtId="0" fontId="60" fillId="33" borderId="0"/>
    <xf numFmtId="0" fontId="29" fillId="33" borderId="0"/>
    <xf numFmtId="200" fontId="62" fillId="33" borderId="0"/>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214" fontId="5" fillId="0" borderId="0" applyFont="0" applyFill="0" applyBorder="0" applyAlignment="0" applyProtection="0"/>
    <xf numFmtId="38" fontId="10" fillId="0" borderId="0" applyFont="0" applyFill="0" applyBorder="0" applyAlignment="0" applyProtection="0"/>
    <xf numFmtId="174"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6" fontId="64" fillId="0" borderId="0" applyFont="0" applyFill="0" applyBorder="0" applyAlignment="0" applyProtection="0"/>
    <xf numFmtId="197"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5" fontId="49" fillId="0" borderId="0">
      <protection locked="0"/>
    </xf>
    <xf numFmtId="209" fontId="49" fillId="0" borderId="0">
      <protection locked="0"/>
    </xf>
    <xf numFmtId="0" fontId="51" fillId="0" borderId="0"/>
    <xf numFmtId="175"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8" fontId="5" fillId="0" borderId="15" applyFont="0" applyBorder="0" applyAlignment="0">
      <alignment vertical="center"/>
    </xf>
    <xf numFmtId="14" fontId="45" fillId="0" borderId="0">
      <alignment horizontal="center" wrapText="1"/>
      <protection locked="0"/>
    </xf>
    <xf numFmtId="201" fontId="5" fillId="0" borderId="16" applyFont="0" applyFill="0" applyBorder="0" applyAlignment="0" applyProtection="0"/>
    <xf numFmtId="202" fontId="5" fillId="0" borderId="0" applyFont="0" applyFill="0" applyBorder="0" applyAlignment="0" applyProtection="0"/>
    <xf numFmtId="186" fontId="51" fillId="0" borderId="0" applyFont="0" applyFill="0" applyBorder="0" applyAlignment="0" applyProtection="0"/>
    <xf numFmtId="180"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6" fontId="49" fillId="0" borderId="0">
      <protection locked="0"/>
    </xf>
    <xf numFmtId="0" fontId="12" fillId="0" borderId="0" applyNumberFormat="0" applyFill="0" applyBorder="0" applyProtection="0">
      <alignment horizontal="right"/>
    </xf>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4" fontId="49" fillId="0" borderId="0">
      <protection locked="0"/>
    </xf>
    <xf numFmtId="208" fontId="49" fillId="0" borderId="0">
      <protection locked="0"/>
    </xf>
    <xf numFmtId="215" fontId="5" fillId="0" borderId="0"/>
    <xf numFmtId="216" fontId="69" fillId="0" borderId="0"/>
    <xf numFmtId="180" fontId="5" fillId="0" borderId="0">
      <protection locked="0"/>
    </xf>
    <xf numFmtId="194" fontId="54" fillId="0" borderId="0" applyFont="0" applyFill="0" applyBorder="0" applyAlignment="0" applyProtection="0"/>
    <xf numFmtId="198" fontId="54" fillId="0" borderId="0" applyFont="0" applyFill="0" applyBorder="0" applyAlignment="0" applyProtection="0"/>
    <xf numFmtId="195" fontId="54" fillId="0" borderId="0">
      <alignment horizontal="center"/>
    </xf>
    <xf numFmtId="195"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7" fontId="5" fillId="0" borderId="3"/>
    <xf numFmtId="0" fontId="70" fillId="0" borderId="3">
      <alignment horizontal="center"/>
    </xf>
    <xf numFmtId="217" fontId="5" fillId="0" borderId="0" applyFont="0" applyBorder="0"/>
    <xf numFmtId="0" fontId="71" fillId="0" borderId="0"/>
    <xf numFmtId="49" fontId="9" fillId="0" borderId="0" applyFill="0" applyBorder="0" applyAlignment="0"/>
    <xf numFmtId="184" fontId="5" fillId="0" borderId="0" applyFill="0" applyBorder="0" applyAlignment="0"/>
    <xf numFmtId="185"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7" fontId="23" fillId="0" borderId="17">
      <protection locked="0"/>
    </xf>
    <xf numFmtId="177" fontId="23" fillId="0" borderId="17">
      <protection locked="0"/>
    </xf>
    <xf numFmtId="173" fontId="18" fillId="0" borderId="0" applyFont="0" applyFill="0" applyBorder="0" applyAlignment="0" applyProtection="0"/>
    <xf numFmtId="174" fontId="18" fillId="0" borderId="0" applyFont="0" applyFill="0" applyBorder="0" applyAlignment="0" applyProtection="0"/>
    <xf numFmtId="0" fontId="5" fillId="0" borderId="0" applyFont="0" applyFill="0" applyBorder="0" applyAlignment="0" applyProtection="0"/>
    <xf numFmtId="199" fontId="77" fillId="0" borderId="0">
      <alignment horizontal="left"/>
    </xf>
    <xf numFmtId="0" fontId="78" fillId="0" borderId="0">
      <alignment vertical="top"/>
    </xf>
    <xf numFmtId="203" fontId="18" fillId="0" borderId="18" applyFont="0" applyFill="0" applyBorder="0" applyAlignment="0" applyProtection="0">
      <alignment horizontal="right"/>
      <protection locked="0"/>
    </xf>
    <xf numFmtId="176"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9" fontId="104" fillId="0" borderId="0"/>
    <xf numFmtId="179" fontId="28" fillId="0" borderId="0" applyFont="0" applyFill="0" applyBorder="0" applyAlignment="0" applyProtection="0"/>
    <xf numFmtId="179" fontId="24" fillId="0" borderId="0" applyFont="0" applyFill="0" applyBorder="0" applyAlignment="0" applyProtection="0"/>
    <xf numFmtId="179" fontId="18" fillId="0" borderId="0" applyFont="0" applyFill="0" applyBorder="0" applyAlignment="0" applyProtection="0"/>
    <xf numFmtId="179" fontId="28" fillId="0" borderId="0" applyFont="0" applyFill="0" applyBorder="0" applyAlignment="0" applyProtection="0"/>
    <xf numFmtId="179" fontId="18" fillId="0" borderId="0" applyFont="0" applyFill="0" applyBorder="0" applyAlignment="0" applyProtection="0"/>
    <xf numFmtId="179" fontId="35" fillId="8" borderId="0">
      <alignment horizontal="center" vertical="center" wrapText="1"/>
    </xf>
    <xf numFmtId="179" fontId="22" fillId="3" borderId="2">
      <alignment horizontal="center" vertical="center" wrapText="1"/>
    </xf>
    <xf numFmtId="179" fontId="18" fillId="4" borderId="0"/>
    <xf numFmtId="179" fontId="18" fillId="4" borderId="0"/>
    <xf numFmtId="179" fontId="22" fillId="3" borderId="2">
      <alignment horizontal="center" vertical="center" wrapText="1"/>
    </xf>
    <xf numFmtId="179" fontId="18" fillId="4" borderId="0"/>
    <xf numFmtId="179" fontId="18" fillId="4" borderId="0"/>
    <xf numFmtId="179" fontId="18" fillId="4" borderId="0"/>
    <xf numFmtId="179" fontId="18" fillId="4" borderId="0"/>
    <xf numFmtId="179" fontId="18" fillId="4" borderId="0"/>
    <xf numFmtId="179" fontId="22" fillId="3" borderId="2">
      <alignment horizontal="center" vertical="center" wrapText="1"/>
    </xf>
    <xf numFmtId="179" fontId="18" fillId="4" borderId="0"/>
    <xf numFmtId="179" fontId="18" fillId="4" borderId="0"/>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18" fillId="4" borderId="0"/>
    <xf numFmtId="179" fontId="18" fillId="4" borderId="0"/>
    <xf numFmtId="179" fontId="32" fillId="5" borderId="0"/>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18" fillId="4" borderId="0"/>
    <xf numFmtId="179" fontId="18" fillId="4" borderId="0"/>
    <xf numFmtId="179" fontId="18" fillId="4" borderId="0"/>
    <xf numFmtId="179" fontId="18" fillId="4" borderId="0"/>
    <xf numFmtId="179" fontId="18" fillId="4" borderId="0"/>
    <xf numFmtId="179" fontId="18" fillId="0" borderId="2">
      <alignment horizontal="center" vertical="center" wrapText="1"/>
    </xf>
    <xf numFmtId="179" fontId="33" fillId="6" borderId="0"/>
    <xf numFmtId="179" fontId="33" fillId="6" borderId="0"/>
    <xf numFmtId="179" fontId="18" fillId="0" borderId="2">
      <alignment horizontal="center" vertical="center" wrapText="1"/>
    </xf>
    <xf numFmtId="179" fontId="33" fillId="6" borderId="0"/>
    <xf numFmtId="179" fontId="33" fillId="6" borderId="0"/>
    <xf numFmtId="179" fontId="33" fillId="6" borderId="0"/>
    <xf numFmtId="179" fontId="33" fillId="6" borderId="0"/>
    <xf numFmtId="179" fontId="33" fillId="6" borderId="0"/>
    <xf numFmtId="179" fontId="18" fillId="0" borderId="2">
      <alignment horizontal="center" vertical="center" wrapText="1"/>
    </xf>
    <xf numFmtId="179" fontId="33" fillId="6" borderId="0"/>
    <xf numFmtId="179" fontId="33" fillId="6" borderId="0"/>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33" fillId="6" borderId="0"/>
    <xf numFmtId="179" fontId="33" fillId="6" borderId="0"/>
    <xf numFmtId="179" fontId="34" fillId="7" borderId="0"/>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33" fillId="6" borderId="0"/>
    <xf numFmtId="179" fontId="33" fillId="6" borderId="0"/>
    <xf numFmtId="179" fontId="33" fillId="6" borderId="0"/>
    <xf numFmtId="179" fontId="33" fillId="6" borderId="0"/>
    <xf numFmtId="179" fontId="33" fillId="6" borderId="0"/>
    <xf numFmtId="179" fontId="35" fillId="8" borderId="0">
      <alignment horizontal="center" vertical="center" wrapText="1"/>
    </xf>
    <xf numFmtId="179" fontId="35" fillId="8" borderId="0"/>
    <xf numFmtId="179" fontId="35" fillId="8" borderId="0"/>
    <xf numFmtId="179" fontId="35" fillId="8" borderId="0">
      <alignment horizontal="center" vertical="center" wrapText="1"/>
    </xf>
    <xf numFmtId="179" fontId="35" fillId="8" borderId="0"/>
    <xf numFmtId="179" fontId="35" fillId="8" borderId="0"/>
    <xf numFmtId="179" fontId="35" fillId="8" borderId="0"/>
    <xf numFmtId="179" fontId="35" fillId="8" borderId="0"/>
    <xf numFmtId="179" fontId="35" fillId="8" borderId="0"/>
    <xf numFmtId="179" fontId="35" fillId="8" borderId="0">
      <alignment horizontal="center" vertical="center" wrapText="1"/>
    </xf>
    <xf numFmtId="179" fontId="35" fillId="8" borderId="0"/>
    <xf numFmtId="179" fontId="35" fillId="8" borderId="0"/>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xf numFmtId="179" fontId="35" fillId="8" borderId="0"/>
    <xf numFmtId="179" fontId="35" fillId="8" borderId="0"/>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xf numFmtId="179" fontId="35" fillId="8" borderId="0"/>
    <xf numFmtId="179" fontId="35" fillId="8" borderId="0"/>
    <xf numFmtId="179" fontId="35" fillId="8" borderId="0"/>
    <xf numFmtId="179" fontId="35" fillId="8" borderId="0"/>
    <xf numFmtId="179" fontId="36" fillId="9" borderId="0"/>
    <xf numFmtId="179" fontId="37" fillId="0" borderId="0"/>
    <xf numFmtId="179" fontId="38" fillId="0" borderId="0"/>
    <xf numFmtId="179" fontId="24" fillId="0" borderId="0"/>
    <xf numFmtId="179" fontId="18" fillId="0" borderId="2">
      <alignment horizontal="center" vertical="center" wrapText="1"/>
    </xf>
    <xf numFmtId="179" fontId="40" fillId="12" borderId="3">
      <alignment vertical="center"/>
    </xf>
    <xf numFmtId="179" fontId="41" fillId="13" borderId="0"/>
    <xf numFmtId="179" fontId="41" fillId="13" borderId="0"/>
    <xf numFmtId="179" fontId="40" fillId="12" borderId="3">
      <alignment vertical="center"/>
    </xf>
    <xf numFmtId="179" fontId="41" fillId="13" borderId="0"/>
    <xf numFmtId="179" fontId="41" fillId="13" borderId="0"/>
    <xf numFmtId="179" fontId="41" fillId="13" borderId="0"/>
    <xf numFmtId="179" fontId="41" fillId="13" borderId="0"/>
    <xf numFmtId="179" fontId="41" fillId="13" borderId="0"/>
    <xf numFmtId="179" fontId="40" fillId="12" borderId="3">
      <alignment vertical="center"/>
    </xf>
    <xf numFmtId="179" fontId="41" fillId="13" borderId="0"/>
    <xf numFmtId="179" fontId="41" fillId="13" borderId="0"/>
    <xf numFmtId="179" fontId="40" fillId="12" borderId="3">
      <alignment vertical="center"/>
    </xf>
    <xf numFmtId="179" fontId="40" fillId="12" borderId="3">
      <alignment vertical="center"/>
    </xf>
    <xf numFmtId="179" fontId="40" fillId="12" borderId="3">
      <alignment vertical="center"/>
    </xf>
    <xf numFmtId="179" fontId="41" fillId="13" borderId="0"/>
    <xf numFmtId="179" fontId="41" fillId="13" borderId="0"/>
    <xf numFmtId="179" fontId="42" fillId="14" borderId="0"/>
    <xf numFmtId="179" fontId="40" fillId="12" borderId="3">
      <alignment vertical="center"/>
    </xf>
    <xf numFmtId="179" fontId="40" fillId="12" borderId="3">
      <alignment vertical="center"/>
    </xf>
    <xf numFmtId="179" fontId="40" fillId="12" borderId="3">
      <alignment vertical="center"/>
    </xf>
    <xf numFmtId="179" fontId="40" fillId="12" borderId="3">
      <alignment vertical="center"/>
    </xf>
    <xf numFmtId="179" fontId="40" fillId="12" borderId="3">
      <alignment vertical="center"/>
    </xf>
    <xf numFmtId="179" fontId="41" fillId="13" borderId="0"/>
    <xf numFmtId="179" fontId="41" fillId="13" borderId="0"/>
    <xf numFmtId="179" fontId="41" fillId="13" borderId="0"/>
    <xf numFmtId="179" fontId="41" fillId="13" borderId="0"/>
    <xf numFmtId="179" fontId="41" fillId="13" borderId="0"/>
    <xf numFmtId="179" fontId="33" fillId="15" borderId="2">
      <alignment vertical="center" wrapText="1"/>
    </xf>
    <xf numFmtId="179" fontId="18" fillId="4" borderId="0"/>
    <xf numFmtId="179" fontId="18" fillId="4" borderId="0"/>
    <xf numFmtId="179" fontId="33" fillId="15" borderId="2">
      <alignment vertical="center" wrapText="1"/>
    </xf>
    <xf numFmtId="179" fontId="18" fillId="4" borderId="0"/>
    <xf numFmtId="179" fontId="18" fillId="4" borderId="0"/>
    <xf numFmtId="179" fontId="18" fillId="4" borderId="0"/>
    <xf numFmtId="179" fontId="18" fillId="4" borderId="0"/>
    <xf numFmtId="179" fontId="18" fillId="4" borderId="0"/>
    <xf numFmtId="179" fontId="33" fillId="15" borderId="2">
      <alignment vertical="center" wrapText="1"/>
    </xf>
    <xf numFmtId="179" fontId="18" fillId="4" borderId="0"/>
    <xf numFmtId="179" fontId="18" fillId="4" borderId="0"/>
    <xf numFmtId="179" fontId="33" fillId="15" borderId="2">
      <alignment vertical="center" wrapText="1"/>
    </xf>
    <xf numFmtId="179" fontId="33" fillId="15" borderId="2">
      <alignment vertical="center" wrapText="1"/>
    </xf>
    <xf numFmtId="179" fontId="33" fillId="15" borderId="2">
      <alignment vertical="center" wrapText="1"/>
    </xf>
    <xf numFmtId="179" fontId="18" fillId="4" borderId="0"/>
    <xf numFmtId="179" fontId="18" fillId="4" borderId="0"/>
    <xf numFmtId="179" fontId="32" fillId="5" borderId="0"/>
    <xf numFmtId="179" fontId="33" fillId="15" borderId="2">
      <alignment vertical="center" wrapText="1"/>
    </xf>
    <xf numFmtId="179" fontId="33" fillId="15" borderId="2">
      <alignment vertical="center" wrapText="1"/>
    </xf>
    <xf numFmtId="179" fontId="33" fillId="15" borderId="2">
      <alignment vertical="center" wrapText="1"/>
    </xf>
    <xf numFmtId="179" fontId="33" fillId="15" borderId="2">
      <alignment vertical="center" wrapText="1"/>
    </xf>
    <xf numFmtId="179" fontId="33" fillId="15" borderId="2">
      <alignment vertical="center" wrapText="1"/>
    </xf>
    <xf numFmtId="179" fontId="18" fillId="4" borderId="0"/>
    <xf numFmtId="179" fontId="18" fillId="4" borderId="0"/>
    <xf numFmtId="179" fontId="18" fillId="4" borderId="0"/>
    <xf numFmtId="179" fontId="18" fillId="4" borderId="0"/>
    <xf numFmtId="179" fontId="18" fillId="4" borderId="0"/>
    <xf numFmtId="179" fontId="18" fillId="0" borderId="2">
      <alignment vertical="center" wrapText="1"/>
    </xf>
    <xf numFmtId="179" fontId="33" fillId="6" borderId="0"/>
    <xf numFmtId="179" fontId="33" fillId="6" borderId="0"/>
    <xf numFmtId="179" fontId="18" fillId="0" borderId="2">
      <alignment vertical="center" wrapText="1"/>
    </xf>
    <xf numFmtId="179" fontId="33" fillId="6" borderId="0"/>
    <xf numFmtId="179" fontId="33" fillId="6" borderId="0"/>
    <xf numFmtId="179" fontId="33" fillId="6" borderId="0"/>
    <xf numFmtId="179" fontId="33" fillId="6" borderId="0"/>
    <xf numFmtId="179" fontId="33" fillId="6" borderId="0"/>
    <xf numFmtId="179" fontId="18" fillId="0" borderId="2">
      <alignment vertical="center" wrapText="1"/>
    </xf>
    <xf numFmtId="179" fontId="33" fillId="6" borderId="0"/>
    <xf numFmtId="179" fontId="33" fillId="6" borderId="0"/>
    <xf numFmtId="179" fontId="18" fillId="0" borderId="2">
      <alignment vertical="center" wrapText="1"/>
    </xf>
    <xf numFmtId="179" fontId="18" fillId="0" borderId="2">
      <alignment vertical="center" wrapText="1"/>
    </xf>
    <xf numFmtId="179" fontId="18" fillId="0" borderId="2">
      <alignment vertical="center" wrapText="1"/>
    </xf>
    <xf numFmtId="179" fontId="33" fillId="6" borderId="0"/>
    <xf numFmtId="179" fontId="33" fillId="6" borderId="0"/>
    <xf numFmtId="179" fontId="34" fillId="7" borderId="0"/>
    <xf numFmtId="179" fontId="18" fillId="0" borderId="2">
      <alignment vertical="center" wrapText="1"/>
    </xf>
    <xf numFmtId="179" fontId="18" fillId="0" borderId="2">
      <alignment vertical="center" wrapText="1"/>
    </xf>
    <xf numFmtId="179" fontId="18" fillId="0" borderId="2">
      <alignment vertical="center" wrapText="1"/>
    </xf>
    <xf numFmtId="179" fontId="18" fillId="0" borderId="2">
      <alignment vertical="center" wrapText="1"/>
    </xf>
    <xf numFmtId="179" fontId="18" fillId="0" borderId="2">
      <alignment vertical="center" wrapText="1"/>
    </xf>
    <xf numFmtId="179" fontId="33" fillId="6" borderId="0"/>
    <xf numFmtId="179" fontId="33" fillId="6" borderId="0"/>
    <xf numFmtId="179" fontId="33" fillId="6" borderId="0"/>
    <xf numFmtId="179" fontId="33" fillId="6" borderId="0"/>
    <xf numFmtId="179" fontId="33" fillId="6" borderId="0"/>
    <xf numFmtId="179" fontId="35" fillId="8" borderId="0"/>
    <xf numFmtId="179" fontId="36" fillId="9" borderId="0"/>
    <xf numFmtId="179" fontId="37" fillId="0" borderId="0"/>
    <xf numFmtId="179" fontId="38" fillId="0" borderId="0"/>
    <xf numFmtId="179" fontId="24" fillId="0" borderId="0"/>
    <xf numFmtId="179" fontId="43" fillId="0" borderId="0" applyNumberFormat="0" applyFill="0" applyBorder="0" applyAlignment="0" applyProtection="0"/>
    <xf numFmtId="179" fontId="18" fillId="0" borderId="0" applyFont="0" applyFill="0" applyBorder="0" applyAlignment="0" applyProtection="0"/>
    <xf numFmtId="179" fontId="24" fillId="0" borderId="0" applyFont="0" applyFill="0" applyBorder="0" applyAlignment="0" applyProtection="0"/>
    <xf numFmtId="179" fontId="1" fillId="62" borderId="0" applyNumberFormat="0" applyBorder="0" applyAlignment="0" applyProtection="0"/>
    <xf numFmtId="179" fontId="1" fillId="62" borderId="0" applyNumberFormat="0" applyBorder="0" applyAlignment="0" applyProtection="0"/>
    <xf numFmtId="179" fontId="1" fillId="27" borderId="0" applyNumberFormat="0" applyBorder="0" applyAlignment="0" applyProtection="0"/>
    <xf numFmtId="179" fontId="1" fillId="27" borderId="0" applyNumberFormat="0" applyBorder="0" applyAlignment="0" applyProtection="0"/>
    <xf numFmtId="179" fontId="1" fillId="31" borderId="0" applyNumberFormat="0" applyBorder="0" applyAlignment="0" applyProtection="0"/>
    <xf numFmtId="179" fontId="1" fillId="31" borderId="0" applyNumberFormat="0" applyBorder="0" applyAlignment="0" applyProtection="0"/>
    <xf numFmtId="179" fontId="1" fillId="63" borderId="0" applyNumberFormat="0" applyBorder="0" applyAlignment="0" applyProtection="0"/>
    <xf numFmtId="179" fontId="1" fillId="63" borderId="0" applyNumberFormat="0" applyBorder="0" applyAlignment="0" applyProtection="0"/>
    <xf numFmtId="179" fontId="1" fillId="19" borderId="0" applyNumberFormat="0" applyBorder="0" applyAlignment="0" applyProtection="0"/>
    <xf numFmtId="179" fontId="1" fillId="19"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20" borderId="0" applyNumberFormat="0" applyBorder="0" applyAlignment="0" applyProtection="0"/>
    <xf numFmtId="179" fontId="1" fillId="20"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3" borderId="0" applyNumberFormat="0" applyBorder="0" applyAlignment="0" applyProtection="0"/>
    <xf numFmtId="179" fontId="1" fillId="63"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6" borderId="0" applyNumberFormat="0" applyBorder="0" applyAlignment="0" applyProtection="0"/>
    <xf numFmtId="179" fontId="1" fillId="66" borderId="0" applyNumberFormat="0" applyBorder="0" applyAlignment="0" applyProtection="0"/>
    <xf numFmtId="179" fontId="82" fillId="67" borderId="0" applyNumberFormat="0" applyBorder="0" applyAlignment="0" applyProtection="0"/>
    <xf numFmtId="179" fontId="82" fillId="20" borderId="0" applyNumberFormat="0" applyBorder="0" applyAlignment="0" applyProtection="0"/>
    <xf numFmtId="179" fontId="82" fillId="65" borderId="0" applyNumberFormat="0" applyBorder="0" applyAlignment="0" applyProtection="0"/>
    <xf numFmtId="179" fontId="82" fillId="68" borderId="0" applyNumberFormat="0" applyBorder="0" applyAlignment="0" applyProtection="0"/>
    <xf numFmtId="179" fontId="82" fillId="22" borderId="0" applyNumberFormat="0" applyBorder="0" applyAlignment="0" applyProtection="0"/>
    <xf numFmtId="179" fontId="82" fillId="69" borderId="0" applyNumberFormat="0" applyBorder="0" applyAlignment="0" applyProtection="0"/>
    <xf numFmtId="179" fontId="82" fillId="70" borderId="0" applyNumberFormat="0" applyBorder="0" applyAlignment="0" applyProtection="0"/>
    <xf numFmtId="179" fontId="82" fillId="24" borderId="0" applyNumberFormat="0" applyBorder="0" applyAlignment="0" applyProtection="0"/>
    <xf numFmtId="179" fontId="82" fillId="25" borderId="0" applyNumberFormat="0" applyBorder="0" applyAlignment="0" applyProtection="0"/>
    <xf numFmtId="179" fontId="82" fillId="68" borderId="0" applyNumberFormat="0" applyBorder="0" applyAlignment="0" applyProtection="0"/>
    <xf numFmtId="179" fontId="82" fillId="22" borderId="0" applyNumberFormat="0" applyBorder="0" applyAlignment="0" applyProtection="0"/>
    <xf numFmtId="179" fontId="82" fillId="26" borderId="0" applyNumberFormat="0" applyBorder="0" applyAlignment="0" applyProtection="0"/>
    <xf numFmtId="179" fontId="105" fillId="0" borderId="0">
      <alignment horizontal="center" wrapText="1"/>
      <protection locked="0"/>
    </xf>
    <xf numFmtId="179" fontId="83" fillId="27" borderId="0" applyNumberFormat="0" applyBorder="0" applyAlignment="0" applyProtection="0"/>
    <xf numFmtId="38" fontId="18" fillId="28" borderId="3">
      <protection locked="0"/>
    </xf>
    <xf numFmtId="212" fontId="18" fillId="28" borderId="3">
      <protection locked="0"/>
    </xf>
    <xf numFmtId="49" fontId="18" fillId="28" borderId="3">
      <alignment horizontal="left"/>
      <protection locked="0"/>
    </xf>
    <xf numFmtId="38" fontId="18" fillId="0" borderId="3"/>
    <xf numFmtId="212" fontId="18" fillId="0" borderId="3"/>
    <xf numFmtId="40" fontId="18" fillId="0" borderId="3"/>
    <xf numFmtId="179" fontId="46" fillId="0" borderId="3" applyNumberFormat="0">
      <alignment horizontal="center"/>
    </xf>
    <xf numFmtId="179" fontId="47" fillId="0" borderId="3" applyNumberFormat="0"/>
    <xf numFmtId="179" fontId="46" fillId="0" borderId="3" applyNumberFormat="0"/>
    <xf numFmtId="179" fontId="47" fillId="0" borderId="3" applyNumberFormat="0">
      <alignment horizontal="right"/>
    </xf>
    <xf numFmtId="179" fontId="49" fillId="0" borderId="0">
      <protection locked="0"/>
    </xf>
    <xf numFmtId="179" fontId="49" fillId="0" borderId="0">
      <protection locked="0"/>
    </xf>
    <xf numFmtId="181" fontId="18" fillId="0" borderId="0" applyFill="0" applyBorder="0" applyAlignment="0"/>
    <xf numFmtId="181" fontId="18" fillId="0" borderId="0" applyFill="0" applyBorder="0" applyAlignment="0"/>
    <xf numFmtId="183" fontId="18" fillId="0" borderId="0" applyFill="0" applyBorder="0" applyAlignment="0"/>
    <xf numFmtId="179" fontId="84" fillId="16" borderId="4" applyNumberFormat="0" applyAlignment="0" applyProtection="0"/>
    <xf numFmtId="179" fontId="85" fillId="23" borderId="5" applyNumberFormat="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81" fontId="18" fillId="0" borderId="0" applyFont="0" applyFill="0" applyBorder="0" applyAlignment="0" applyProtection="0"/>
    <xf numFmtId="3" fontId="111" fillId="0" borderId="0" applyFont="0" applyFill="0" applyBorder="0" applyAlignment="0" applyProtection="0"/>
    <xf numFmtId="222"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2" fontId="18" fillId="0" borderId="6">
      <alignment vertical="center"/>
    </xf>
    <xf numFmtId="179" fontId="55" fillId="30" borderId="0" applyFont="0" applyFill="0" applyBorder="0" applyAlignment="0">
      <alignment horizontal="left"/>
    </xf>
    <xf numFmtId="181" fontId="18" fillId="0" borderId="0" applyFill="0" applyBorder="0" applyAlignment="0"/>
    <xf numFmtId="181" fontId="18" fillId="0" borderId="0" applyFill="0" applyBorder="0" applyAlignment="0"/>
    <xf numFmtId="183" fontId="18" fillId="0" borderId="0" applyFill="0" applyBorder="0" applyAlignment="0"/>
    <xf numFmtId="179" fontId="18" fillId="0" borderId="0" applyFont="0" applyFill="0" applyBorder="0" applyAlignment="0" applyProtection="0"/>
    <xf numFmtId="179" fontId="18" fillId="0" borderId="0" applyFont="0" applyFill="0" applyBorder="0" applyAlignment="0" applyProtection="0"/>
    <xf numFmtId="179" fontId="86" fillId="0" borderId="0" applyNumberFormat="0" applyFill="0" applyBorder="0" applyAlignment="0" applyProtection="0"/>
    <xf numFmtId="179" fontId="49" fillId="0" borderId="0">
      <protection locked="0"/>
    </xf>
    <xf numFmtId="2" fontId="111" fillId="0" borderId="0" applyFont="0" applyFill="0" applyBorder="0" applyAlignment="0" applyProtection="0"/>
    <xf numFmtId="2" fontId="111" fillId="0" borderId="0" applyFill="0" applyBorder="0" applyAlignment="0" applyProtection="0"/>
    <xf numFmtId="179" fontId="87" fillId="31" borderId="0" applyNumberFormat="0" applyBorder="0" applyAlignment="0" applyProtection="0"/>
    <xf numFmtId="179" fontId="58" fillId="0" borderId="8" applyNumberFormat="0" applyAlignment="0" applyProtection="0">
      <alignment horizontal="left" vertical="center"/>
    </xf>
    <xf numFmtId="179" fontId="58" fillId="0" borderId="9">
      <alignment horizontal="left" vertical="center"/>
    </xf>
    <xf numFmtId="179" fontId="112" fillId="0" borderId="0" applyNumberFormat="0" applyFill="0" applyBorder="0" applyAlignment="0" applyProtection="0"/>
    <xf numFmtId="179" fontId="22" fillId="3" borderId="2">
      <alignment horizontal="center" vertical="center" wrapText="1"/>
    </xf>
    <xf numFmtId="179" fontId="113" fillId="0" borderId="0" applyNumberFormat="0" applyFill="0" applyBorder="0" applyAlignment="0" applyProtection="0"/>
    <xf numFmtId="179" fontId="106" fillId="0" borderId="37" applyNumberFormat="0" applyFill="0" applyAlignment="0" applyProtection="0"/>
    <xf numFmtId="179" fontId="106" fillId="0" borderId="0" applyNumberFormat="0" applyFill="0" applyBorder="0" applyAlignment="0" applyProtection="0"/>
    <xf numFmtId="179" fontId="107" fillId="0" borderId="0" applyNumberFormat="0" applyFill="0" applyBorder="0" applyAlignment="0" applyProtection="0">
      <alignment vertical="top"/>
      <protection locked="0"/>
    </xf>
    <xf numFmtId="179" fontId="18" fillId="14" borderId="10" applyNumberFormat="0" applyFont="0" applyBorder="0" applyAlignment="0">
      <protection locked="0"/>
    </xf>
    <xf numFmtId="179" fontId="20" fillId="0" borderId="0">
      <alignment vertical="center"/>
    </xf>
    <xf numFmtId="179" fontId="19" fillId="0" borderId="0">
      <alignment vertical="center"/>
    </xf>
    <xf numFmtId="179" fontId="38" fillId="0" borderId="0"/>
    <xf numFmtId="179" fontId="24" fillId="0" borderId="0"/>
    <xf numFmtId="179" fontId="24" fillId="33" borderId="0"/>
    <xf numFmtId="181" fontId="18" fillId="0" borderId="0" applyFill="0" applyBorder="0" applyAlignment="0"/>
    <xf numFmtId="181" fontId="18" fillId="0" borderId="0" applyFill="0" applyBorder="0" applyAlignment="0"/>
    <xf numFmtId="183" fontId="18" fillId="0" borderId="0" applyFill="0" applyBorder="0" applyAlignment="0"/>
    <xf numFmtId="179" fontId="89" fillId="0" borderId="11" applyNumberFormat="0" applyFill="0" applyAlignment="0" applyProtection="0"/>
    <xf numFmtId="214"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9" fontId="90" fillId="21" borderId="0" applyNumberFormat="0" applyBorder="0" applyAlignment="0" applyProtection="0"/>
    <xf numFmtId="175" fontId="114" fillId="0" borderId="0"/>
    <xf numFmtId="37" fontId="81" fillId="71" borderId="0"/>
    <xf numFmtId="37" fontId="81" fillId="71" borderId="0"/>
    <xf numFmtId="37" fontId="81" fillId="71" borderId="0"/>
    <xf numFmtId="179" fontId="5" fillId="0" borderId="0"/>
    <xf numFmtId="179" fontId="5" fillId="0" borderId="0"/>
    <xf numFmtId="179" fontId="5" fillId="0" borderId="0"/>
    <xf numFmtId="3" fontId="18" fillId="0" borderId="0"/>
    <xf numFmtId="179" fontId="18" fillId="0" borderId="0"/>
    <xf numFmtId="179" fontId="18" fillId="18" borderId="38" applyNumberFormat="0" applyFont="0" applyAlignment="0" applyProtection="0"/>
    <xf numFmtId="179" fontId="65" fillId="0" borderId="13" applyFill="0" applyBorder="0">
      <alignment horizontal="right"/>
    </xf>
    <xf numFmtId="179" fontId="91" fillId="16" borderId="14" applyNumberFormat="0" applyAlignment="0" applyProtection="0"/>
    <xf numFmtId="179" fontId="67" fillId="34" borderId="0"/>
    <xf numFmtId="218" fontId="18" fillId="0" borderId="15" applyFont="0" applyBorder="0" applyAlignment="0">
      <alignment vertical="center"/>
    </xf>
    <xf numFmtId="14" fontId="105" fillId="0" borderId="0">
      <alignment horizontal="center" wrapText="1"/>
      <protection locked="0"/>
    </xf>
    <xf numFmtId="201" fontId="18" fillId="0" borderId="16" applyFont="0" applyFill="0" applyBorder="0" applyAlignment="0" applyProtection="0"/>
    <xf numFmtId="202" fontId="18" fillId="0" borderId="0" applyFont="0" applyFill="0" applyBorder="0" applyAlignment="0" applyProtection="0"/>
    <xf numFmtId="9" fontId="5" fillId="0" borderId="0" applyFont="0" applyFill="0" applyBorder="0" applyAlignment="0" applyProtection="0"/>
    <xf numFmtId="180"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81" fontId="18" fillId="0" borderId="0" applyFill="0" applyBorder="0" applyAlignment="0"/>
    <xf numFmtId="181" fontId="18" fillId="0" borderId="0" applyFill="0" applyBorder="0" applyAlignment="0"/>
    <xf numFmtId="183" fontId="18" fillId="0" borderId="0" applyFill="0" applyBorder="0" applyAlignment="0"/>
    <xf numFmtId="179"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9" fontId="108" fillId="0" borderId="7">
      <alignment horizontal="center"/>
    </xf>
    <xf numFmtId="3" fontId="31" fillId="0" borderId="0" applyFont="0" applyFill="0" applyBorder="0" applyAlignment="0" applyProtection="0"/>
    <xf numFmtId="179" fontId="31" fillId="35" borderId="0" applyNumberFormat="0" applyFont="0" applyBorder="0" applyAlignment="0" applyProtection="0"/>
    <xf numFmtId="215" fontId="18" fillId="0" borderId="0"/>
    <xf numFmtId="216" fontId="115" fillId="0" borderId="0"/>
    <xf numFmtId="180" fontId="18" fillId="0" borderId="0">
      <protection locked="0"/>
    </xf>
    <xf numFmtId="195" fontId="31" fillId="0" borderId="0">
      <alignment horizontal="center"/>
    </xf>
    <xf numFmtId="169" fontId="27" fillId="0" borderId="0" applyFont="0" applyFill="0" applyBorder="0" applyAlignment="0" applyProtection="0"/>
    <xf numFmtId="179" fontId="24" fillId="0" borderId="0"/>
    <xf numFmtId="179" fontId="24" fillId="0" borderId="0"/>
    <xf numFmtId="179" fontId="24" fillId="0" borderId="0"/>
    <xf numFmtId="179" fontId="24" fillId="0" borderId="0"/>
    <xf numFmtId="179" fontId="24" fillId="0" borderId="0"/>
    <xf numFmtId="217" fontId="18" fillId="0" borderId="3"/>
    <xf numFmtId="179" fontId="70" fillId="0" borderId="3">
      <alignment horizontal="center"/>
    </xf>
    <xf numFmtId="217" fontId="18" fillId="0" borderId="0" applyFont="0" applyBorder="0"/>
    <xf numFmtId="179" fontId="71" fillId="0" borderId="0"/>
    <xf numFmtId="184" fontId="18" fillId="0" borderId="0" applyFill="0" applyBorder="0" applyAlignment="0"/>
    <xf numFmtId="185" fontId="18" fillId="0" borderId="0" applyFill="0" applyBorder="0" applyAlignment="0"/>
    <xf numFmtId="179" fontId="72" fillId="0" borderId="10">
      <alignment vertical="center"/>
    </xf>
    <xf numFmtId="179" fontId="73" fillId="0" borderId="10">
      <alignment vertical="center"/>
    </xf>
    <xf numFmtId="179" fontId="73" fillId="4" borderId="3">
      <alignment horizontal="centerContinuous" vertical="center"/>
    </xf>
    <xf numFmtId="179" fontId="72" fillId="0" borderId="10">
      <alignment vertical="center"/>
    </xf>
    <xf numFmtId="179" fontId="72" fillId="4" borderId="3">
      <alignment horizontal="centerContinuous" vertical="center"/>
    </xf>
    <xf numFmtId="179" fontId="74" fillId="0" borderId="10">
      <alignment vertical="center"/>
    </xf>
    <xf numFmtId="179" fontId="74" fillId="4" borderId="3">
      <alignment horizontal="centerContinuous" vertical="center"/>
    </xf>
    <xf numFmtId="179" fontId="65" fillId="0" borderId="10">
      <alignment vertical="center"/>
    </xf>
    <xf numFmtId="179" fontId="65" fillId="4" borderId="3">
      <alignment horizontal="centerContinuous" vertical="center"/>
    </xf>
    <xf numFmtId="179" fontId="14" fillId="0" borderId="0" applyNumberFormat="0" applyFill="0" applyBorder="0" applyProtection="0">
      <alignment horizontal="left"/>
    </xf>
    <xf numFmtId="179" fontId="14" fillId="0" borderId="0" applyNumberFormat="0" applyFill="0" applyBorder="0" applyProtection="0">
      <alignment horizontal="left"/>
    </xf>
    <xf numFmtId="179" fontId="21" fillId="0" borderId="0">
      <alignment horizontal="center" vertical="center"/>
    </xf>
    <xf numFmtId="179" fontId="65" fillId="0" borderId="0">
      <alignment horizontal="center" vertical="center"/>
    </xf>
    <xf numFmtId="179" fontId="116" fillId="0" borderId="0" applyNumberFormat="0" applyFill="0" applyBorder="0" applyAlignment="0" applyProtection="0"/>
    <xf numFmtId="179" fontId="117" fillId="0" borderId="0" applyNumberFormat="0" applyFill="0" applyBorder="0" applyAlignment="0" applyProtection="0"/>
    <xf numFmtId="179" fontId="111" fillId="0" borderId="39" applyNumberFormat="0" applyFill="0" applyAlignment="0" applyProtection="0"/>
    <xf numFmtId="179" fontId="18" fillId="0" borderId="0" applyFont="0" applyFill="0" applyBorder="0" applyAlignment="0" applyProtection="0"/>
    <xf numFmtId="179" fontId="78" fillId="0" borderId="0">
      <alignment vertical="top"/>
    </xf>
    <xf numFmtId="179" fontId="104" fillId="0" borderId="0"/>
    <xf numFmtId="176" fontId="31" fillId="0" borderId="0" applyFont="0" applyFill="0" applyBorder="0" applyAlignment="0" applyProtection="0"/>
    <xf numFmtId="220" fontId="18" fillId="0" borderId="0" applyFont="0" applyFill="0" applyBorder="0" applyAlignment="0" applyProtection="0"/>
    <xf numFmtId="179" fontId="92" fillId="0" borderId="0" applyNumberFormat="0" applyFill="0" applyBorder="0" applyAlignment="0" applyProtection="0"/>
    <xf numFmtId="179" fontId="19" fillId="0" borderId="0">
      <alignment horizontal="left"/>
    </xf>
    <xf numFmtId="44" fontId="5" fillId="0" borderId="0" applyFont="0" applyFill="0" applyBorder="0" applyAlignment="0" applyProtection="0"/>
    <xf numFmtId="0" fontId="5" fillId="0" borderId="0"/>
    <xf numFmtId="0" fontId="96" fillId="0" borderId="0"/>
    <xf numFmtId="174"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3" fontId="132" fillId="0" borderId="0" applyFont="0" applyFill="0" applyBorder="0" applyAlignment="0" applyProtection="0"/>
    <xf numFmtId="194" fontId="133" fillId="0" borderId="0" applyFont="0" applyFill="0" applyBorder="0" applyAlignment="0" applyProtection="0"/>
    <xf numFmtId="198"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4" fontId="136" fillId="0" borderId="0" applyFont="0" applyFill="0" applyBorder="0" applyAlignment="0" applyProtection="0"/>
    <xf numFmtId="223" fontId="136" fillId="0" borderId="0" applyFont="0" applyFill="0" applyBorder="0" applyAlignment="0" applyProtection="0"/>
    <xf numFmtId="224" fontId="133" fillId="0" borderId="0" applyFont="0" applyFill="0" applyBorder="0" applyAlignment="0" applyProtection="0"/>
    <xf numFmtId="223" fontId="133" fillId="0" borderId="0" applyFont="0" applyFill="0" applyBorder="0" applyAlignment="0" applyProtection="0"/>
    <xf numFmtId="225" fontId="18" fillId="0" borderId="0" applyFont="0" applyFill="0" applyBorder="0" applyAlignment="0" applyProtection="0"/>
    <xf numFmtId="226" fontId="18"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7" fontId="18" fillId="0" borderId="0"/>
    <xf numFmtId="227" fontId="18" fillId="0" borderId="0"/>
    <xf numFmtId="169" fontId="27" fillId="0" borderId="0" applyFont="0" applyFill="0" applyBorder="0" applyAlignment="0" applyProtection="0"/>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2" fillId="5"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0" borderId="2">
      <alignment horizontal="center" vertical="center" wrapText="1"/>
    </xf>
    <xf numFmtId="227" fontId="33" fillId="6" borderId="0"/>
    <xf numFmtId="227"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9" fillId="4" borderId="0"/>
    <xf numFmtId="227"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18" fillId="0" borderId="2">
      <alignment horizontal="center" vertical="center" wrapText="1"/>
    </xf>
    <xf numFmtId="0" fontId="18" fillId="0" borderId="2">
      <alignment horizontal="center" vertical="center" wrapText="1"/>
    </xf>
    <xf numFmtId="227" fontId="33" fillId="6" borderId="0"/>
    <xf numFmtId="227" fontId="33" fillId="6" borderId="0"/>
    <xf numFmtId="227" fontId="34" fillId="7"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33" fillId="6" borderId="0"/>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9" fillId="4" borderId="0"/>
    <xf numFmtId="0" fontId="35" fillId="8" borderId="0">
      <alignment horizontal="center" vertical="center" wrapText="1"/>
    </xf>
    <xf numFmtId="227" fontId="35" fillId="8" borderId="0"/>
    <xf numFmtId="227" fontId="35" fillId="8" borderId="0"/>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41" fillId="4" borderId="0"/>
    <xf numFmtId="227" fontId="35" fillId="8" borderId="0"/>
    <xf numFmtId="227" fontId="35" fillId="8" borderId="0"/>
    <xf numFmtId="227" fontId="35" fillId="8" borderId="0"/>
    <xf numFmtId="227" fontId="35" fillId="8" borderId="0"/>
    <xf numFmtId="227"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0"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7" fontId="35" fillId="8" borderId="0"/>
    <xf numFmtId="227" fontId="35" fillId="8" borderId="0">
      <alignment horizontal="center" vertical="center" wrapText="1"/>
    </xf>
    <xf numFmtId="0"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xf numFmtId="0" fontId="35" fillId="8" borderId="0">
      <alignment horizontal="center" vertical="center" wrapText="1"/>
    </xf>
    <xf numFmtId="0"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0" fontId="35" fillId="8" borderId="0"/>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0"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0" fontId="35" fillId="8" borderId="0"/>
    <xf numFmtId="227" fontId="35" fillId="8" borderId="0"/>
    <xf numFmtId="227" fontId="35" fillId="8" borderId="0"/>
    <xf numFmtId="227" fontId="35" fillId="8" borderId="0"/>
    <xf numFmtId="227" fontId="35" fillId="8" borderId="0">
      <alignment horizontal="center" vertical="center" wrapText="1"/>
    </xf>
    <xf numFmtId="227" fontId="41" fillId="4"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36" fillId="9" borderId="0"/>
    <xf numFmtId="227" fontId="36" fillId="9"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37" fillId="4" borderId="0"/>
    <xf numFmtId="227" fontId="37" fillId="0" borderId="0"/>
    <xf numFmtId="227" fontId="37" fillId="0" borderId="0"/>
    <xf numFmtId="227" fontId="37" fillId="4" borderId="0"/>
    <xf numFmtId="227" fontId="37" fillId="4" borderId="0"/>
    <xf numFmtId="227" fontId="38" fillId="4" borderId="0"/>
    <xf numFmtId="227" fontId="38" fillId="0" borderId="0"/>
    <xf numFmtId="227" fontId="38" fillId="0" borderId="0"/>
    <xf numFmtId="227" fontId="38" fillId="4" borderId="0"/>
    <xf numFmtId="227" fontId="38" fillId="4" borderId="0"/>
    <xf numFmtId="0" fontId="24" fillId="0" borderId="0"/>
    <xf numFmtId="227" fontId="24" fillId="4" borderId="0"/>
    <xf numFmtId="227" fontId="24" fillId="4" borderId="0"/>
    <xf numFmtId="227" fontId="24" fillId="4" borderId="0"/>
    <xf numFmtId="227" fontId="24" fillId="4"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4" borderId="0"/>
    <xf numFmtId="227" fontId="24" fillId="4" borderId="0"/>
    <xf numFmtId="227" fontId="24" fillId="4" borderId="0"/>
    <xf numFmtId="227" fontId="24" fillId="4" borderId="0"/>
    <xf numFmtId="0" fontId="24" fillId="0" borderId="0"/>
    <xf numFmtId="0" fontId="24" fillId="0" borderId="0"/>
    <xf numFmtId="227" fontId="24" fillId="4" borderId="0"/>
    <xf numFmtId="227" fontId="24" fillId="4" borderId="0"/>
    <xf numFmtId="227" fontId="24" fillId="4" borderId="0"/>
    <xf numFmtId="227"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9" fontId="18" fillId="11" borderId="40"/>
    <xf numFmtId="229" fontId="18" fillId="11" borderId="40"/>
    <xf numFmtId="229" fontId="18" fillId="11" borderId="40"/>
    <xf numFmtId="229" fontId="18" fillId="11" borderId="40"/>
    <xf numFmtId="229" fontId="18" fillId="11" borderId="40"/>
    <xf numFmtId="229" fontId="18" fillId="11" borderId="40"/>
    <xf numFmtId="229" fontId="18" fillId="11" borderId="40"/>
    <xf numFmtId="229"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4" fontId="18" fillId="11" borderId="0"/>
    <xf numFmtId="4" fontId="18" fillId="11" borderId="0"/>
    <xf numFmtId="229" fontId="18" fillId="11" borderId="40"/>
    <xf numFmtId="229" fontId="18" fillId="11" borderId="40"/>
    <xf numFmtId="229" fontId="18" fillId="11" borderId="40"/>
    <xf numFmtId="229"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9" fontId="18" fillId="11" borderId="40"/>
    <xf numFmtId="229" fontId="18" fillId="11" borderId="40"/>
    <xf numFmtId="229" fontId="18" fillId="11" borderId="40"/>
    <xf numFmtId="229" fontId="18" fillId="11" borderId="40"/>
    <xf numFmtId="0" fontId="40" fillId="12" borderId="3">
      <alignment vertical="center"/>
    </xf>
    <xf numFmtId="227" fontId="41" fillId="13" borderId="0"/>
    <xf numFmtId="227" fontId="41" fillId="13" borderId="0"/>
    <xf numFmtId="227"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1" borderId="0"/>
    <xf numFmtId="227"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0"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0" fontId="40" fillId="12" borderId="3">
      <alignment vertical="center"/>
    </xf>
    <xf numFmtId="0"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227" fontId="18" fillId="73" borderId="41"/>
    <xf numFmtId="227" fontId="18" fillId="73" borderId="41"/>
    <xf numFmtId="227" fontId="18" fillId="73" borderId="41"/>
    <xf numFmtId="227" fontId="18" fillId="73" borderId="41"/>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1" fillId="13" borderId="0"/>
    <xf numFmtId="227" fontId="41" fillId="13" borderId="0"/>
    <xf numFmtId="0" fontId="40" fillId="12" borderId="3">
      <alignment vertical="center"/>
    </xf>
    <xf numFmtId="0" fontId="40" fillId="12" borderId="3">
      <alignment vertical="center"/>
    </xf>
    <xf numFmtId="227" fontId="41" fillId="13" borderId="0"/>
    <xf numFmtId="227" fontId="41" fillId="13" borderId="0"/>
    <xf numFmtId="227" fontId="42" fillId="14"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0" fontId="40" fillId="12" borderId="3">
      <alignment vertical="center"/>
    </xf>
    <xf numFmtId="0"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41" fillId="13" borderId="0"/>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41" fillId="13" borderId="0"/>
    <xf numFmtId="227"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0" fontId="41" fillId="13" borderId="0"/>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0"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1" borderId="0"/>
    <xf numFmtId="0" fontId="18" fillId="0" borderId="0"/>
    <xf numFmtId="0" fontId="18" fillId="0" borderId="0"/>
    <xf numFmtId="0" fontId="18" fillId="0" borderId="0"/>
    <xf numFmtId="227" fontId="146" fillId="0" borderId="0"/>
    <xf numFmtId="169" fontId="27" fillId="0" borderId="0" applyFont="0" applyFill="0" applyBorder="0" applyAlignment="0" applyProtection="0"/>
    <xf numFmtId="169" fontId="27" fillId="0" borderId="0" applyFont="0" applyFill="0" applyBorder="0" applyAlignment="0" applyProtection="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2" fillId="5"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18" fillId="4" borderId="0"/>
    <xf numFmtId="227" fontId="18" fillId="4" borderId="0"/>
    <xf numFmtId="227" fontId="18" fillId="4" borderId="0"/>
    <xf numFmtId="0" fontId="18" fillId="0" borderId="2">
      <alignment vertical="center" wrapText="1"/>
    </xf>
    <xf numFmtId="227" fontId="33" fillId="6" borderId="0"/>
    <xf numFmtId="227"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9" fillId="4" borderId="0"/>
    <xf numFmtId="227"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18" fillId="0" borderId="2">
      <alignment vertical="center" wrapText="1"/>
    </xf>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18" fillId="0" borderId="2">
      <alignment vertical="center" wrapText="1"/>
    </xf>
    <xf numFmtId="0" fontId="18" fillId="0" borderId="2">
      <alignment vertical="center" wrapText="1"/>
    </xf>
    <xf numFmtId="227" fontId="33" fillId="6" borderId="0"/>
    <xf numFmtId="227" fontId="33" fillId="6" borderId="0"/>
    <xf numFmtId="227" fontId="34" fillId="7"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0"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9" fillId="4" borderId="0"/>
    <xf numFmtId="227" fontId="41" fillId="4" borderId="0"/>
    <xf numFmtId="227" fontId="35" fillId="8" borderId="0"/>
    <xf numFmtId="227" fontId="35" fillId="8" borderId="0"/>
    <xf numFmtId="227" fontId="41" fillId="4" borderId="0"/>
    <xf numFmtId="227" fontId="41" fillId="4" borderId="0"/>
    <xf numFmtId="227" fontId="18" fillId="4" borderId="0"/>
    <xf numFmtId="227" fontId="18" fillId="4" borderId="0"/>
    <xf numFmtId="227" fontId="36" fillId="9" borderId="0"/>
    <xf numFmtId="227" fontId="36" fillId="9" borderId="0"/>
    <xf numFmtId="227" fontId="18" fillId="4" borderId="0"/>
    <xf numFmtId="227" fontId="18" fillId="4" borderId="0"/>
    <xf numFmtId="227" fontId="18" fillId="4" borderId="0"/>
    <xf numFmtId="227" fontId="18" fillId="4" borderId="0"/>
    <xf numFmtId="227" fontId="37" fillId="4" borderId="0"/>
    <xf numFmtId="227" fontId="37" fillId="0" borderId="0"/>
    <xf numFmtId="227" fontId="37" fillId="0" borderId="0"/>
    <xf numFmtId="227" fontId="37" fillId="4" borderId="0"/>
    <xf numFmtId="227" fontId="37" fillId="4" borderId="0"/>
    <xf numFmtId="227" fontId="38" fillId="4" borderId="0"/>
    <xf numFmtId="227" fontId="38" fillId="0" borderId="0"/>
    <xf numFmtId="227" fontId="38" fillId="0" borderId="0"/>
    <xf numFmtId="227" fontId="38" fillId="4" borderId="0"/>
    <xf numFmtId="227" fontId="38" fillId="4" borderId="0"/>
    <xf numFmtId="0" fontId="24" fillId="0" borderId="0"/>
    <xf numFmtId="227" fontId="24" fillId="4" borderId="0"/>
    <xf numFmtId="227" fontId="24" fillId="4" borderId="0"/>
    <xf numFmtId="227" fontId="24" fillId="0" borderId="0"/>
    <xf numFmtId="227" fontId="24" fillId="0" borderId="0"/>
    <xf numFmtId="227" fontId="24" fillId="0" borderId="0"/>
    <xf numFmtId="227" fontId="24" fillId="0" borderId="0"/>
    <xf numFmtId="227" fontId="24" fillId="4" borderId="0"/>
    <xf numFmtId="227" fontId="24" fillId="4" borderId="0"/>
    <xf numFmtId="227" fontId="24" fillId="4" borderId="0"/>
    <xf numFmtId="227" fontId="24" fillId="4" borderId="0"/>
    <xf numFmtId="231" fontId="18" fillId="0" borderId="0" applyFont="0" applyFill="0" applyBorder="0" applyAlignment="0" applyProtection="0"/>
    <xf numFmtId="232" fontId="18" fillId="0" borderId="0" applyFont="0" applyFill="0" applyBorder="0" applyAlignment="0" applyProtection="0"/>
    <xf numFmtId="233" fontId="147" fillId="0" borderId="0" applyFont="0" applyFill="0" applyBorder="0" applyAlignment="0" applyProtection="0"/>
    <xf numFmtId="234"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5" fontId="18" fillId="0" borderId="0" applyFont="0" applyFill="0" applyBorder="0" applyAlignment="0" applyProtection="0"/>
    <xf numFmtId="236" fontId="18" fillId="0" borderId="0" applyFont="0" applyFill="0" applyBorder="0" applyAlignment="0" applyProtection="0"/>
    <xf numFmtId="233" fontId="147" fillId="0" borderId="0" applyFont="0" applyFill="0" applyBorder="0" applyAlignment="0" applyProtection="0"/>
    <xf numFmtId="234"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34" fontId="18" fillId="0" borderId="0">
      <alignment horizontal="right"/>
    </xf>
    <xf numFmtId="234"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34" fontId="18" fillId="0" borderId="0">
      <alignment horizontal="right"/>
    </xf>
    <xf numFmtId="234"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9" fontId="151" fillId="0" borderId="0" applyFont="0" applyFill="0" applyBorder="0" applyAlignment="0" applyProtection="0"/>
    <xf numFmtId="227" fontId="1" fillId="62" borderId="0" applyNumberFormat="0" applyBorder="0" applyAlignment="0" applyProtection="0"/>
    <xf numFmtId="227" fontId="1" fillId="27" borderId="0" applyNumberFormat="0" applyBorder="0" applyAlignment="0" applyProtection="0"/>
    <xf numFmtId="227" fontId="1" fillId="31" borderId="0" applyNumberFormat="0" applyBorder="0" applyAlignment="0" applyProtection="0"/>
    <xf numFmtId="227" fontId="1" fillId="63" borderId="0" applyNumberFormat="0" applyBorder="0" applyAlignment="0" applyProtection="0"/>
    <xf numFmtId="227" fontId="1" fillId="19" borderId="0" applyNumberFormat="0" applyBorder="0" applyAlignment="0" applyProtection="0"/>
    <xf numFmtId="227" fontId="1" fillId="17" borderId="0" applyNumberFormat="0" applyBorder="0" applyAlignment="0" applyProtection="0"/>
    <xf numFmtId="0" fontId="1" fillId="6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7" fontId="152" fillId="62" borderId="0" applyNumberFormat="0" applyBorder="0" applyAlignment="0" applyProtection="0"/>
    <xf numFmtId="227" fontId="152" fillId="27" borderId="0" applyNumberFormat="0" applyBorder="0" applyAlignment="0" applyProtection="0"/>
    <xf numFmtId="227" fontId="152" fillId="31" borderId="0" applyNumberFormat="0" applyBorder="0" applyAlignment="0" applyProtection="0"/>
    <xf numFmtId="227" fontId="152" fillId="63" borderId="0" applyNumberFormat="0" applyBorder="0" applyAlignment="0" applyProtection="0"/>
    <xf numFmtId="227" fontId="152" fillId="19" borderId="0" applyNumberFormat="0" applyBorder="0" applyAlignment="0" applyProtection="0"/>
    <xf numFmtId="227" fontId="152" fillId="17" borderId="0" applyNumberFormat="0" applyBorder="0" applyAlignment="0" applyProtection="0"/>
    <xf numFmtId="227" fontId="1" fillId="64" borderId="0" applyNumberFormat="0" applyBorder="0" applyAlignment="0" applyProtection="0"/>
    <xf numFmtId="227" fontId="1" fillId="20" borderId="0" applyNumberFormat="0" applyBorder="0" applyAlignment="0" applyProtection="0"/>
    <xf numFmtId="227" fontId="1" fillId="65" borderId="0" applyNumberFormat="0" applyBorder="0" applyAlignment="0" applyProtection="0"/>
    <xf numFmtId="227" fontId="1" fillId="63" borderId="0" applyNumberFormat="0" applyBorder="0" applyAlignment="0" applyProtection="0"/>
    <xf numFmtId="227" fontId="1" fillId="64" borderId="0" applyNumberFormat="0" applyBorder="0" applyAlignment="0" applyProtection="0"/>
    <xf numFmtId="227" fontId="1" fillId="66" borderId="0" applyNumberFormat="0" applyBorder="0" applyAlignment="0" applyProtection="0"/>
    <xf numFmtId="0" fontId="1" fillId="64" borderId="0" applyNumberFormat="0" applyBorder="0" applyAlignment="0" applyProtection="0"/>
    <xf numFmtId="0" fontId="1" fillId="20"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4" borderId="0" applyNumberFormat="0" applyBorder="0" applyAlignment="0" applyProtection="0"/>
    <xf numFmtId="0" fontId="1" fillId="20"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227" fontId="152" fillId="64" borderId="0" applyNumberFormat="0" applyBorder="0" applyAlignment="0" applyProtection="0"/>
    <xf numFmtId="227" fontId="152" fillId="20" borderId="0" applyNumberFormat="0" applyBorder="0" applyAlignment="0" applyProtection="0"/>
    <xf numFmtId="227" fontId="152" fillId="65" borderId="0" applyNumberFormat="0" applyBorder="0" applyAlignment="0" applyProtection="0"/>
    <xf numFmtId="227" fontId="152" fillId="63" borderId="0" applyNumberFormat="0" applyBorder="0" applyAlignment="0" applyProtection="0"/>
    <xf numFmtId="227" fontId="152" fillId="64" borderId="0" applyNumberFormat="0" applyBorder="0" applyAlignment="0" applyProtection="0"/>
    <xf numFmtId="227" fontId="152" fillId="66" borderId="0" applyNumberFormat="0" applyBorder="0" applyAlignment="0" applyProtection="0"/>
    <xf numFmtId="227" fontId="82" fillId="67" borderId="0" applyNumberFormat="0" applyBorder="0" applyAlignment="0" applyProtection="0"/>
    <xf numFmtId="227" fontId="82" fillId="20" borderId="0" applyNumberFormat="0" applyBorder="0" applyAlignment="0" applyProtection="0"/>
    <xf numFmtId="227" fontId="82" fillId="65" borderId="0" applyNumberFormat="0" applyBorder="0" applyAlignment="0" applyProtection="0"/>
    <xf numFmtId="227" fontId="82" fillId="68" borderId="0" applyNumberFormat="0" applyBorder="0" applyAlignment="0" applyProtection="0"/>
    <xf numFmtId="227" fontId="82" fillId="22" borderId="0" applyNumberFormat="0" applyBorder="0" applyAlignment="0" applyProtection="0"/>
    <xf numFmtId="227" fontId="82" fillId="69"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7" borderId="0" applyNumberFormat="0" applyBorder="0" applyAlignment="0" applyProtection="0"/>
    <xf numFmtId="0" fontId="82" fillId="20" borderId="0" applyNumberFormat="0" applyBorder="0" applyAlignment="0" applyProtection="0"/>
    <xf numFmtId="0" fontId="82" fillId="6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69" borderId="0" applyNumberFormat="0" applyBorder="0" applyAlignment="0" applyProtection="0"/>
    <xf numFmtId="0" fontId="82" fillId="67" borderId="0" applyNumberFormat="0" applyBorder="0" applyAlignment="0" applyProtection="0"/>
    <xf numFmtId="0" fontId="82" fillId="20" borderId="0" applyNumberFormat="0" applyBorder="0" applyAlignment="0" applyProtection="0"/>
    <xf numFmtId="0" fontId="82" fillId="6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69" borderId="0" applyNumberFormat="0" applyBorder="0" applyAlignment="0" applyProtection="0"/>
    <xf numFmtId="227" fontId="153" fillId="67" borderId="0" applyNumberFormat="0" applyBorder="0" applyAlignment="0" applyProtection="0"/>
    <xf numFmtId="227" fontId="153" fillId="20" borderId="0" applyNumberFormat="0" applyBorder="0" applyAlignment="0" applyProtection="0"/>
    <xf numFmtId="227" fontId="153" fillId="65" borderId="0" applyNumberFormat="0" applyBorder="0" applyAlignment="0" applyProtection="0"/>
    <xf numFmtId="227" fontId="153" fillId="68" borderId="0" applyNumberFormat="0" applyBorder="0" applyAlignment="0" applyProtection="0"/>
    <xf numFmtId="227" fontId="153" fillId="22" borderId="0" applyNumberFormat="0" applyBorder="0" applyAlignment="0" applyProtection="0"/>
    <xf numFmtId="227" fontId="153" fillId="69"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6" fontId="10" fillId="0" borderId="24" applyNumberFormat="0" applyFont="0" applyFill="0" applyBorder="0" applyAlignment="0"/>
    <xf numFmtId="38" fontId="47" fillId="28" borderId="3">
      <protection locked="0"/>
    </xf>
    <xf numFmtId="38" fontId="18" fillId="28" borderId="3">
      <protection locked="0"/>
    </xf>
    <xf numFmtId="230" fontId="47" fillId="28" borderId="3">
      <protection locked="0"/>
    </xf>
    <xf numFmtId="230"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30" fontId="47" fillId="0" borderId="3"/>
    <xf numFmtId="230"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4" borderId="3"/>
    <xf numFmtId="0" fontId="158" fillId="75" borderId="3"/>
    <xf numFmtId="247" fontId="18" fillId="0" borderId="24" applyBorder="0"/>
    <xf numFmtId="247" fontId="18" fillId="0" borderId="24" applyBorder="0"/>
    <xf numFmtId="247" fontId="18" fillId="0" borderId="24" applyBorder="0"/>
    <xf numFmtId="247" fontId="18" fillId="0" borderId="8" applyBorder="0">
      <alignment horizontal="right"/>
    </xf>
    <xf numFmtId="247"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6"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249" fontId="163" fillId="0" borderId="0" applyFill="0" applyBorder="0" applyAlignment="0"/>
    <xf numFmtId="250" fontId="159" fillId="0" borderId="0" applyFill="0" applyBorder="0" applyAlignment="0"/>
    <xf numFmtId="251" fontId="18" fillId="0" borderId="0" applyFill="0" applyBorder="0" applyAlignment="0"/>
    <xf numFmtId="251" fontId="18" fillId="0" borderId="0" applyFill="0" applyBorder="0" applyAlignment="0"/>
    <xf numFmtId="252" fontId="18" fillId="0" borderId="0" applyFill="0" applyBorder="0" applyAlignment="0"/>
    <xf numFmtId="252" fontId="18"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7"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70"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8" fontId="18" fillId="0" borderId="0" applyFont="0" applyFill="0" applyBorder="0" applyAlignment="0" applyProtection="0"/>
    <xf numFmtId="198"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30" fontId="18" fillId="0" borderId="0">
      <alignment horizontal="center"/>
    </xf>
    <xf numFmtId="230" fontId="18" fillId="0" borderId="0">
      <alignment horizontal="center"/>
    </xf>
    <xf numFmtId="230" fontId="18" fillId="0" borderId="0">
      <alignment horizontal="center"/>
    </xf>
    <xf numFmtId="254" fontId="170" fillId="0" borderId="3"/>
    <xf numFmtId="248" fontId="163" fillId="0" borderId="0" applyFont="0" applyFill="0" applyBorder="0" applyAlignment="0" applyProtection="0"/>
    <xf numFmtId="215" fontId="159" fillId="0" borderId="0" applyFont="0" applyFill="0" applyBorder="0" applyAlignment="0" applyProtection="0"/>
    <xf numFmtId="171"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7" fontId="23" fillId="0" borderId="0">
      <protection locked="0"/>
    </xf>
    <xf numFmtId="180" fontId="171" fillId="0" borderId="0">
      <protection locked="0"/>
    </xf>
    <xf numFmtId="215" fontId="31" fillId="0" borderId="0" applyFont="0" applyFill="0" applyBorder="0" applyAlignment="0" applyProtection="0"/>
    <xf numFmtId="215" fontId="31"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257" fontId="31" fillId="0" borderId="0" applyFont="0" applyFill="0" applyBorder="0" applyAlignment="0" applyProtection="0"/>
    <xf numFmtId="257" fontId="31" fillId="0" borderId="0" applyFont="0" applyFill="0" applyBorder="0" applyAlignment="0" applyProtection="0"/>
    <xf numFmtId="258" fontId="31" fillId="0" borderId="0" applyFont="0" applyFill="0" applyBorder="0" applyAlignment="0" applyProtection="0"/>
    <xf numFmtId="258" fontId="31" fillId="0" borderId="0" applyFont="0" applyFill="0" applyBorder="0" applyAlignment="0" applyProtection="0"/>
    <xf numFmtId="182" fontId="18" fillId="0" borderId="6">
      <alignment vertical="center"/>
    </xf>
    <xf numFmtId="166" fontId="31" fillId="0" borderId="6">
      <alignment vertical="center"/>
    </xf>
    <xf numFmtId="182" fontId="18" fillId="0" borderId="6">
      <alignment vertical="center"/>
    </xf>
    <xf numFmtId="166" fontId="31" fillId="0" borderId="6">
      <alignment vertical="center"/>
    </xf>
    <xf numFmtId="166" fontId="31" fillId="0" borderId="6">
      <alignment vertical="center"/>
    </xf>
    <xf numFmtId="182" fontId="18" fillId="0" borderId="6">
      <alignment vertical="center"/>
    </xf>
    <xf numFmtId="164" fontId="18" fillId="0" borderId="0" applyFont="0" applyFill="0" applyBorder="0" applyAlignment="0" applyProtection="0"/>
    <xf numFmtId="174" fontId="9" fillId="0" borderId="0" applyFont="0" applyFill="0" applyBorder="0" applyAlignment="0" applyProtection="0"/>
    <xf numFmtId="165" fontId="18" fillId="0" borderId="0" applyFont="0" applyFill="0" applyBorder="0" applyAlignment="0" applyProtection="0"/>
    <xf numFmtId="259" fontId="31" fillId="0" borderId="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70"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8" borderId="0" applyNumberFormat="0" applyBorder="0" applyAlignment="0" applyProtection="0"/>
    <xf numFmtId="0" fontId="173" fillId="79" borderId="0" applyNumberFormat="0" applyBorder="0" applyAlignment="0" applyProtection="0"/>
    <xf numFmtId="0" fontId="173" fillId="80" borderId="0" applyNumberFormat="0" applyBorder="0" applyAlignment="0" applyProtection="0"/>
    <xf numFmtId="0" fontId="82" fillId="81"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82" fillId="83" borderId="0" applyNumberFormat="0" applyBorder="0" applyAlignment="0" applyProtection="0"/>
    <xf numFmtId="0" fontId="82" fillId="84"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7" borderId="0" applyNumberFormat="0" applyBorder="0" applyAlignment="0" applyProtection="0"/>
    <xf numFmtId="0" fontId="82" fillId="77" borderId="0" applyNumberFormat="0" applyBorder="0" applyAlignment="0" applyProtection="0"/>
    <xf numFmtId="0" fontId="1" fillId="28" borderId="0" applyNumberFormat="0" applyBorder="0" applyAlignment="0" applyProtection="0"/>
    <xf numFmtId="0" fontId="1" fillId="76" borderId="0" applyNumberFormat="0" applyBorder="0" applyAlignment="0" applyProtection="0"/>
    <xf numFmtId="0" fontId="82" fillId="39" borderId="0" applyNumberFormat="0" applyBorder="0" applyAlignment="0" applyProtection="0"/>
    <xf numFmtId="0" fontId="82" fillId="81" borderId="0" applyNumberFormat="0" applyBorder="0" applyAlignment="0" applyProtection="0"/>
    <xf numFmtId="0" fontId="1" fillId="82"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5" borderId="0" applyNumberFormat="0" applyBorder="0" applyAlignment="0" applyProtection="0"/>
    <xf numFmtId="0" fontId="1" fillId="86" borderId="0" applyNumberFormat="0" applyBorder="0" applyAlignment="0" applyProtection="0"/>
    <xf numFmtId="0" fontId="1" fillId="82" borderId="0" applyNumberFormat="0" applyBorder="0" applyAlignment="0" applyProtection="0"/>
    <xf numFmtId="0" fontId="82" fillId="83" borderId="0" applyNumberFormat="0" applyBorder="0" applyAlignment="0" applyProtection="0"/>
    <xf numFmtId="0" fontId="82" fillId="87" borderId="0" applyNumberFormat="0" applyBorder="0" applyAlignment="0" applyProtection="0"/>
    <xf numFmtId="0" fontId="1" fillId="28" borderId="0" applyNumberFormat="0" applyBorder="0" applyAlignment="0" applyProtection="0"/>
    <xf numFmtId="0" fontId="1" fillId="88" borderId="0" applyNumberFormat="0" applyBorder="0" applyAlignment="0" applyProtection="0"/>
    <xf numFmtId="0" fontId="82" fillId="88" borderId="0" applyNumberFormat="0" applyBorder="0" applyAlignment="0" applyProtection="0"/>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0" fontId="174" fillId="17" borderId="4" applyNumberFormat="0" applyAlignment="0" applyProtection="0"/>
    <xf numFmtId="261" fontId="18" fillId="0" borderId="0" applyFont="0" applyFill="0" applyBorder="0" applyAlignment="0" applyProtection="0"/>
    <xf numFmtId="227" fontId="18" fillId="0" borderId="0" applyFont="0" applyFill="0" applyBorder="0" applyAlignment="0" applyProtection="0"/>
    <xf numFmtId="261"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2" fontId="171" fillId="0" borderId="0">
      <protection locked="0"/>
    </xf>
    <xf numFmtId="207" fontId="49" fillId="0" borderId="0">
      <protection locked="0"/>
    </xf>
    <xf numFmtId="207" fontId="49" fillId="0" borderId="0">
      <protection locked="0"/>
    </xf>
    <xf numFmtId="0" fontId="10" fillId="0" borderId="0"/>
    <xf numFmtId="207" fontId="49" fillId="0" borderId="0">
      <protection locked="0"/>
    </xf>
    <xf numFmtId="2" fontId="111" fillId="0" borderId="0" applyFill="0" applyBorder="0" applyAlignment="0" applyProtection="0"/>
    <xf numFmtId="207" fontId="49" fillId="0" borderId="0">
      <protection locked="0"/>
    </xf>
    <xf numFmtId="207"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3" fontId="177" fillId="4" borderId="27">
      <alignment vertical="center"/>
    </xf>
    <xf numFmtId="0" fontId="100" fillId="56" borderId="0" applyNumberFormat="0" applyBorder="0" applyAlignment="0" applyProtection="0"/>
    <xf numFmtId="264" fontId="9" fillId="0" borderId="20"/>
    <xf numFmtId="38" fontId="24" fillId="4" borderId="0" applyNumberFormat="0" applyBorder="0" applyAlignment="0" applyProtection="0"/>
    <xf numFmtId="38" fontId="24" fillId="4" borderId="0" applyNumberFormat="0" applyBorder="0" applyAlignment="0" applyProtection="0"/>
    <xf numFmtId="0" fontId="19" fillId="89"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90" borderId="0" applyNumberFormat="0" applyBorder="0" applyAlignment="0" applyProtection="0"/>
    <xf numFmtId="0" fontId="83" fillId="27" borderId="0" applyNumberFormat="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8" fontId="18" fillId="0" borderId="0" applyFont="0" applyFill="0" applyBorder="0" applyAlignment="0" applyProtection="0"/>
    <xf numFmtId="268" fontId="18" fillId="0" borderId="0" applyFont="0" applyFill="0" applyBorder="0" applyAlignment="0" applyProtection="0"/>
    <xf numFmtId="268"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70" fontId="171" fillId="0" borderId="0">
      <protection locked="0"/>
    </xf>
    <xf numFmtId="221" fontId="171" fillId="0" borderId="0">
      <protection locked="0"/>
    </xf>
    <xf numFmtId="221"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214" fontId="18" fillId="0" borderId="0" applyFont="0" applyFill="0" applyBorder="0" applyAlignment="0" applyProtection="0"/>
    <xf numFmtId="214"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6" fontId="18" fillId="0" borderId="0" applyFont="0" applyFill="0" applyBorder="0" applyAlignment="0" applyProtection="0"/>
    <xf numFmtId="246" fontId="18" fillId="0" borderId="0" applyFont="0" applyFill="0" applyBorder="0" applyAlignment="0" applyProtection="0"/>
    <xf numFmtId="246"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5" fontId="189" fillId="0" borderId="0" applyFont="0" applyFill="0" applyBorder="0" applyAlignment="0" applyProtection="0"/>
    <xf numFmtId="174" fontId="1" fillId="0" borderId="0" applyFont="0" applyFill="0" applyBorder="0" applyAlignment="0" applyProtection="0"/>
    <xf numFmtId="173" fontId="161" fillId="0" borderId="0" applyFont="0" applyFill="0" applyBorder="0" applyAlignment="0" applyProtection="0"/>
    <xf numFmtId="174"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71" fontId="161" fillId="0" borderId="0" applyFont="0" applyFill="0" applyBorder="0" applyAlignment="0" applyProtection="0"/>
    <xf numFmtId="272" fontId="161" fillId="0" borderId="0" applyFont="0" applyFill="0" applyBorder="0" applyAlignment="0" applyProtection="0"/>
    <xf numFmtId="205" fontId="49" fillId="0" borderId="0">
      <protection locked="0"/>
    </xf>
    <xf numFmtId="205" fontId="49" fillId="0" borderId="0">
      <protection locked="0"/>
    </xf>
    <xf numFmtId="209" fontId="49" fillId="0" borderId="0">
      <protection locked="0"/>
    </xf>
    <xf numFmtId="209"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3"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4"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5" fontId="18" fillId="0" borderId="0"/>
    <xf numFmtId="275"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6"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7" fontId="197" fillId="0" borderId="15" applyFont="0" applyBorder="0" applyAlignment="0">
      <alignment vertical="center"/>
    </xf>
    <xf numFmtId="218"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201" fontId="18" fillId="0" borderId="16" applyFont="0" applyFill="0" applyBorder="0" applyAlignment="0" applyProtection="0"/>
    <xf numFmtId="201" fontId="18" fillId="0" borderId="16"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86" fontId="51"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6"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4" fontId="95" fillId="0" borderId="0" applyFont="0" applyFill="0" applyBorder="0" applyAlignment="0" applyProtection="0"/>
    <xf numFmtId="204" fontId="49" fillId="0" borderId="0">
      <protection locked="0"/>
    </xf>
    <xf numFmtId="4" fontId="111" fillId="0" borderId="0" applyFill="0" applyBorder="0" applyAlignment="0" applyProtection="0"/>
    <xf numFmtId="206" fontId="49" fillId="0" borderId="0">
      <protection locked="0"/>
    </xf>
    <xf numFmtId="206" fontId="49" fillId="0" borderId="0">
      <protection locked="0"/>
    </xf>
    <xf numFmtId="278" fontId="18" fillId="0" borderId="0" applyFont="0" applyFill="0" applyBorder="0" applyAlignment="0" applyProtection="0"/>
    <xf numFmtId="278" fontId="18" fillId="0" borderId="0" applyFont="0" applyFill="0" applyBorder="0" applyAlignment="0" applyProtection="0"/>
    <xf numFmtId="278" fontId="18" fillId="0" borderId="0" applyFont="0" applyFill="0" applyBorder="0" applyAlignment="0" applyProtection="0"/>
    <xf numFmtId="181" fontId="18" fillId="0" borderId="0" applyFill="0" applyBorder="0" applyAlignment="0"/>
    <xf numFmtId="279" fontId="31" fillId="0" borderId="0" applyFill="0" applyBorder="0" applyAlignment="0"/>
    <xf numFmtId="181" fontId="18" fillId="0" borderId="0" applyFill="0" applyBorder="0" applyAlignment="0"/>
    <xf numFmtId="280" fontId="31"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280"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4" fontId="49" fillId="0" borderId="0">
      <protection locked="0"/>
    </xf>
    <xf numFmtId="204" fontId="49" fillId="0" borderId="0">
      <protection locked="0"/>
    </xf>
    <xf numFmtId="208" fontId="49" fillId="0" borderId="0">
      <protection locked="0"/>
    </xf>
    <xf numFmtId="208" fontId="49" fillId="0" borderId="0">
      <protection locked="0"/>
    </xf>
    <xf numFmtId="37" fontId="31" fillId="0" borderId="0"/>
    <xf numFmtId="215" fontId="47" fillId="0" borderId="0"/>
    <xf numFmtId="215" fontId="18" fillId="0" borderId="0"/>
    <xf numFmtId="216" fontId="198" fillId="0" borderId="0"/>
    <xf numFmtId="216"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91"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2" borderId="14" applyNumberFormat="0" applyProtection="0">
      <alignment horizontal="right" vertical="center"/>
    </xf>
    <xf numFmtId="4" fontId="9" fillId="93" borderId="14" applyNumberFormat="0" applyProtection="0">
      <alignment horizontal="right" vertical="center"/>
    </xf>
    <xf numFmtId="4" fontId="9" fillId="94" borderId="14" applyNumberFormat="0" applyProtection="0">
      <alignment horizontal="right" vertical="center"/>
    </xf>
    <xf numFmtId="4" fontId="9" fillId="72" borderId="14" applyNumberFormat="0" applyProtection="0">
      <alignment horizontal="right" vertical="center"/>
    </xf>
    <xf numFmtId="4" fontId="9" fillId="3" borderId="14" applyNumberFormat="0" applyProtection="0">
      <alignment horizontal="right" vertical="center"/>
    </xf>
    <xf numFmtId="4" fontId="93" fillId="95" borderId="14" applyNumberFormat="0" applyProtection="0">
      <alignment horizontal="left" vertical="center" indent="1"/>
    </xf>
    <xf numFmtId="4" fontId="9" fillId="96"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6" borderId="14" applyNumberFormat="0" applyProtection="0">
      <alignment horizontal="left" vertical="center" indent="1"/>
    </xf>
    <xf numFmtId="4" fontId="9" fillId="96"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6" borderId="14" applyNumberFormat="0" applyProtection="0">
      <alignment horizontal="right" vertical="center"/>
    </xf>
    <xf numFmtId="4" fontId="201" fillId="96"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6" borderId="14" applyNumberFormat="0" applyProtection="0">
      <alignment horizontal="right" vertical="center"/>
    </xf>
    <xf numFmtId="4" fontId="205" fillId="96" borderId="14" applyNumberFormat="0" applyProtection="0">
      <alignment horizontal="right" vertical="center"/>
    </xf>
    <xf numFmtId="0" fontId="206" fillId="0" borderId="49"/>
    <xf numFmtId="0" fontId="206" fillId="0" borderId="49"/>
    <xf numFmtId="0" fontId="206" fillId="0" borderId="49"/>
    <xf numFmtId="180" fontId="18" fillId="0" borderId="0">
      <protection locked="0"/>
    </xf>
    <xf numFmtId="172" fontId="18" fillId="0" borderId="0">
      <protection locked="0"/>
    </xf>
    <xf numFmtId="180" fontId="18" fillId="0" borderId="0">
      <protection locked="0"/>
    </xf>
    <xf numFmtId="172" fontId="18" fillId="0" borderId="0">
      <protection locked="0"/>
    </xf>
    <xf numFmtId="0" fontId="207" fillId="0" borderId="0"/>
    <xf numFmtId="0" fontId="207" fillId="0" borderId="0"/>
    <xf numFmtId="0" fontId="207" fillId="0" borderId="0"/>
    <xf numFmtId="195"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21" fontId="171" fillId="0" borderId="17">
      <protection locked="0"/>
    </xf>
    <xf numFmtId="217" fontId="47" fillId="0" borderId="3"/>
    <xf numFmtId="217" fontId="18" fillId="0" borderId="3"/>
    <xf numFmtId="0" fontId="46" fillId="0" borderId="3">
      <alignment horizontal="center"/>
    </xf>
    <xf numFmtId="217" fontId="47" fillId="0" borderId="0" applyFont="0" applyBorder="0"/>
    <xf numFmtId="217"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4" fontId="18" fillId="0" borderId="0" applyFill="0" applyBorder="0" applyAlignment="0"/>
    <xf numFmtId="282" fontId="31" fillId="0" borderId="0" applyFill="0" applyBorder="0" applyAlignment="0"/>
    <xf numFmtId="184" fontId="18" fillId="0" borderId="0" applyFill="0" applyBorder="0" applyAlignment="0"/>
    <xf numFmtId="185" fontId="18" fillId="0" borderId="0" applyFill="0" applyBorder="0" applyAlignment="0"/>
    <xf numFmtId="283" fontId="31" fillId="0" borderId="0" applyFill="0" applyBorder="0" applyAlignment="0"/>
    <xf numFmtId="185"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4"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5" fontId="220" fillId="0" borderId="0">
      <protection locked="0"/>
    </xf>
    <xf numFmtId="0" fontId="116" fillId="0" borderId="0" applyNumberFormat="0" applyFill="0" applyBorder="0" applyAlignment="0" applyProtection="0"/>
    <xf numFmtId="285" fontId="220" fillId="0" borderId="0">
      <protection locked="0"/>
    </xf>
    <xf numFmtId="285" fontId="220" fillId="0" borderId="0">
      <protection locked="0"/>
    </xf>
    <xf numFmtId="285" fontId="220" fillId="0" borderId="0">
      <protection locked="0"/>
    </xf>
    <xf numFmtId="0" fontId="117" fillId="0" borderId="0" applyNumberFormat="0" applyFill="0" applyBorder="0" applyAlignment="0" applyProtection="0"/>
    <xf numFmtId="285" fontId="220" fillId="0" borderId="0">
      <protection locked="0"/>
    </xf>
    <xf numFmtId="285" fontId="220" fillId="0" borderId="0">
      <protection locked="0"/>
    </xf>
    <xf numFmtId="247" fontId="18" fillId="0" borderId="0" applyBorder="0"/>
    <xf numFmtId="247" fontId="18" fillId="0" borderId="0" applyBorder="0"/>
    <xf numFmtId="247"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9" fontId="77" fillId="0" borderId="0">
      <alignment horizontal="left"/>
    </xf>
    <xf numFmtId="0" fontId="51" fillId="0" borderId="55"/>
    <xf numFmtId="203"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6" fontId="18" fillId="0" borderId="0" applyFont="0" applyFill="0" applyBorder="0" applyAlignment="0" applyProtection="0"/>
    <xf numFmtId="176" fontId="31" fillId="0" borderId="0" applyFont="0" applyFill="0" applyBorder="0" applyAlignment="0" applyProtection="0"/>
    <xf numFmtId="176" fontId="188" fillId="0" borderId="0" applyFont="0" applyFill="0" applyBorder="0" applyAlignment="0" applyProtection="0"/>
    <xf numFmtId="287" fontId="18" fillId="0" borderId="0" applyFont="0" applyFill="0" applyBorder="0" applyAlignment="0" applyProtection="0"/>
    <xf numFmtId="171" fontId="189" fillId="0" borderId="0" applyFont="0" applyFill="0" applyBorder="0" applyAlignment="0" applyProtection="0"/>
    <xf numFmtId="213" fontId="18" fillId="0" borderId="0" applyFont="0" applyFill="0" applyBorder="0" applyAlignment="0" applyProtection="0"/>
    <xf numFmtId="288" fontId="18" fillId="0" borderId="0" applyFont="0" applyFill="0" applyBorder="0" applyAlignment="0" applyProtection="0"/>
    <xf numFmtId="288"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9" fontId="171" fillId="0" borderId="0">
      <protection locked="0"/>
    </xf>
    <xf numFmtId="0" fontId="223" fillId="0" borderId="0"/>
    <xf numFmtId="290" fontId="223" fillId="0" borderId="0" applyFont="0" applyFill="0" applyBorder="0" applyAlignment="0" applyProtection="0"/>
    <xf numFmtId="9" fontId="224" fillId="0" borderId="0" applyFont="0" applyFill="0" applyBorder="0" applyAlignment="0" applyProtection="0"/>
    <xf numFmtId="194" fontId="225" fillId="0" borderId="0" applyFont="0" applyFill="0" applyBorder="0" applyAlignment="0" applyProtection="0"/>
    <xf numFmtId="198" fontId="225" fillId="0" borderId="0" applyFont="0" applyFill="0" applyBorder="0" applyAlignment="0" applyProtection="0"/>
    <xf numFmtId="224" fontId="225" fillId="0" borderId="0" applyFont="0" applyFill="0" applyBorder="0" applyAlignment="0" applyProtection="0"/>
    <xf numFmtId="223"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173"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174" fontId="147" fillId="0" borderId="0" applyFont="0" applyFill="0" applyBorder="0" applyAlignment="0" applyProtection="0"/>
    <xf numFmtId="173" fontId="147"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0" fontId="147" fillId="0" borderId="0"/>
    <xf numFmtId="291" fontId="18" fillId="0" borderId="0" applyFont="0" applyFill="0" applyBorder="0" applyAlignment="0" applyProtection="0"/>
    <xf numFmtId="292"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2" fontId="147" fillId="0" borderId="0" applyFont="0" applyFill="0" applyBorder="0" applyAlignment="0" applyProtection="0"/>
    <xf numFmtId="271" fontId="147" fillId="0" borderId="0" applyFont="0" applyFill="0" applyBorder="0" applyAlignment="0" applyProtection="0"/>
    <xf numFmtId="0" fontId="5" fillId="0" borderId="0"/>
    <xf numFmtId="179" fontId="40" fillId="12" borderId="3">
      <alignment vertical="center"/>
    </xf>
    <xf numFmtId="179" fontId="18" fillId="0" borderId="2">
      <alignment vertical="center" wrapText="1"/>
    </xf>
    <xf numFmtId="182" fontId="18" fillId="0" borderId="6">
      <alignment vertical="center"/>
    </xf>
    <xf numFmtId="2" fontId="111" fillId="0" borderId="0" applyFill="0" applyBorder="0" applyAlignment="0" applyProtection="0"/>
    <xf numFmtId="179"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16" fillId="0" borderId="0" applyNumberFormat="0" applyFill="0" applyBorder="0" applyAlignment="0" applyProtection="0"/>
    <xf numFmtId="179"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84">
    <xf numFmtId="0" fontId="0" fillId="0" borderId="0" xfId="0"/>
    <xf numFmtId="0" fontId="238" fillId="0" borderId="0" xfId="0" applyFont="1" applyAlignment="1">
      <alignment horizontal="center" vertical="center"/>
    </xf>
    <xf numFmtId="219" fontId="238" fillId="0" borderId="0" xfId="0" applyNumberFormat="1" applyFont="1" applyAlignment="1">
      <alignment horizontal="center" vertical="center"/>
    </xf>
    <xf numFmtId="3" fontId="238" fillId="0" borderId="0" xfId="0" applyNumberFormat="1" applyFont="1" applyAlignment="1">
      <alignment horizontal="center" vertical="center"/>
    </xf>
    <xf numFmtId="0" fontId="240" fillId="0" borderId="0" xfId="0" applyFont="1" applyAlignment="1">
      <alignment horizontal="center" vertical="center"/>
    </xf>
    <xf numFmtId="3" fontId="239" fillId="0" borderId="0" xfId="0" applyNumberFormat="1" applyFont="1" applyAlignment="1">
      <alignment horizontal="center" vertical="center"/>
    </xf>
    <xf numFmtId="0" fontId="241" fillId="0" borderId="0" xfId="375" applyFont="1" applyFill="1" applyBorder="1" applyAlignment="1">
      <alignment horizontal="center" vertical="center" wrapText="1"/>
    </xf>
    <xf numFmtId="0" fontId="242" fillId="0" borderId="0" xfId="375" applyFont="1" applyFill="1" applyBorder="1" applyAlignment="1">
      <alignment horizontal="center" vertical="center" wrapText="1"/>
    </xf>
    <xf numFmtId="0" fontId="242" fillId="0" borderId="0" xfId="375" applyFont="1" applyAlignment="1">
      <alignment horizontal="center" vertical="center" wrapText="1"/>
    </xf>
    <xf numFmtId="0" fontId="242" fillId="0" borderId="0" xfId="375" applyFont="1" applyAlignment="1">
      <alignment vertical="center" wrapText="1"/>
    </xf>
    <xf numFmtId="0" fontId="241" fillId="0" borderId="0" xfId="376" applyFont="1" applyBorder="1" applyAlignment="1" applyProtection="1">
      <alignment horizontal="center" vertical="center" wrapText="1"/>
    </xf>
    <xf numFmtId="0" fontId="242" fillId="0" borderId="0" xfId="375" applyFont="1" applyFill="1" applyBorder="1" applyAlignment="1">
      <alignment horizontal="center" vertical="center"/>
    </xf>
    <xf numFmtId="0" fontId="242" fillId="0" borderId="0" xfId="375" applyFont="1" applyBorder="1" applyAlignment="1">
      <alignment horizontal="center" vertical="center" wrapText="1"/>
    </xf>
    <xf numFmtId="0" fontId="244" fillId="37" borderId="30" xfId="376" applyFont="1" applyFill="1" applyBorder="1" applyAlignment="1" applyProtection="1">
      <alignment horizontal="center" vertical="center" wrapText="1"/>
    </xf>
    <xf numFmtId="0" fontId="244" fillId="37" borderId="30" xfId="375" applyFont="1" applyFill="1" applyBorder="1" applyAlignment="1">
      <alignment horizontal="center" vertical="center" wrapText="1"/>
    </xf>
    <xf numFmtId="3" fontId="65" fillId="61" borderId="30" xfId="360" applyNumberFormat="1" applyFont="1" applyFill="1" applyBorder="1" applyAlignment="1">
      <alignment horizontal="center" vertical="center"/>
    </xf>
    <xf numFmtId="0" fontId="242" fillId="0" borderId="30" xfId="298" applyFont="1" applyBorder="1" applyAlignment="1" applyProtection="1">
      <alignment horizontal="center" vertical="center" wrapText="1"/>
    </xf>
    <xf numFmtId="0" fontId="242" fillId="37" borderId="30" xfId="0" applyFont="1" applyFill="1" applyBorder="1" applyAlignment="1">
      <alignment horizontal="center" vertical="center" wrapText="1"/>
    </xf>
    <xf numFmtId="4" fontId="242" fillId="58" borderId="30" xfId="375" applyNumberFormat="1" applyFont="1" applyFill="1" applyBorder="1" applyAlignment="1">
      <alignment horizontal="center" vertical="center" wrapText="1"/>
    </xf>
    <xf numFmtId="3" fontId="242" fillId="61" borderId="30" xfId="360" applyNumberFormat="1" applyFont="1" applyFill="1" applyBorder="1" applyAlignment="1">
      <alignment horizontal="center" vertical="center"/>
    </xf>
    <xf numFmtId="2" fontId="242" fillId="0" borderId="0" xfId="375" applyNumberFormat="1" applyFont="1" applyAlignment="1">
      <alignment vertical="center" wrapText="1"/>
    </xf>
    <xf numFmtId="4" fontId="242" fillId="0" borderId="30" xfId="375" applyNumberFormat="1" applyFont="1" applyFill="1" applyBorder="1" applyAlignment="1">
      <alignment horizontal="center" vertical="center" wrapText="1"/>
    </xf>
    <xf numFmtId="0" fontId="65" fillId="37" borderId="30" xfId="0" applyFont="1" applyFill="1" applyBorder="1" applyAlignment="1">
      <alignment horizontal="center" vertical="center" wrapText="1"/>
    </xf>
    <xf numFmtId="4" fontId="65" fillId="0" borderId="30" xfId="375" applyNumberFormat="1" applyFont="1" applyFill="1" applyBorder="1" applyAlignment="1">
      <alignment horizontal="center" vertical="center" wrapText="1"/>
    </xf>
    <xf numFmtId="2" fontId="65" fillId="0" borderId="0" xfId="375" applyNumberFormat="1" applyFont="1" applyAlignment="1">
      <alignment vertical="center" wrapText="1"/>
    </xf>
    <xf numFmtId="0" fontId="65" fillId="0" borderId="0" xfId="375" applyFont="1" applyAlignment="1">
      <alignment vertical="center" wrapText="1"/>
    </xf>
    <xf numFmtId="0" fontId="242" fillId="0" borderId="30" xfId="375" applyFont="1" applyFill="1" applyBorder="1" applyAlignment="1">
      <alignment horizontal="center" vertical="center" wrapText="1"/>
    </xf>
    <xf numFmtId="3" fontId="242" fillId="0" borderId="30" xfId="375" applyNumberFormat="1" applyFont="1" applyFill="1" applyBorder="1" applyAlignment="1">
      <alignment vertical="center" wrapText="1"/>
    </xf>
    <xf numFmtId="4" fontId="242" fillId="0" borderId="30" xfId="0" applyNumberFormat="1" applyFont="1" applyFill="1" applyBorder="1" applyAlignment="1">
      <alignment horizontal="center" vertical="center" wrapText="1"/>
    </xf>
    <xf numFmtId="3" fontId="242" fillId="0" borderId="0" xfId="375" applyNumberFormat="1" applyFont="1" applyAlignment="1">
      <alignment vertical="center"/>
    </xf>
    <xf numFmtId="3" fontId="242" fillId="0" borderId="0" xfId="375" applyNumberFormat="1" applyFont="1" applyAlignment="1">
      <alignment vertical="center" wrapText="1"/>
    </xf>
    <xf numFmtId="0" fontId="241" fillId="0" borderId="0" xfId="375" applyFont="1" applyFill="1" applyBorder="1" applyAlignment="1">
      <alignment horizontal="left" vertical="center" wrapText="1"/>
    </xf>
    <xf numFmtId="4" fontId="242" fillId="0" borderId="0" xfId="375" applyNumberFormat="1" applyFont="1" applyAlignment="1">
      <alignment horizontal="center" vertical="center" wrapText="1"/>
    </xf>
    <xf numFmtId="0" fontId="245" fillId="37" borderId="30" xfId="375" applyFont="1" applyFill="1" applyBorder="1" applyAlignment="1">
      <alignment horizontal="center" vertical="center" wrapText="1"/>
    </xf>
    <xf numFmtId="0" fontId="245" fillId="37" borderId="30" xfId="376" applyFont="1" applyFill="1" applyBorder="1" applyAlignment="1" applyProtection="1">
      <alignment horizontal="center" vertical="center" wrapText="1"/>
    </xf>
    <xf numFmtId="0" fontId="245" fillId="0" borderId="0" xfId="375" applyFont="1" applyBorder="1" applyAlignment="1">
      <alignment horizontal="center" vertical="center" wrapText="1"/>
    </xf>
    <xf numFmtId="4" fontId="245" fillId="0" borderId="0" xfId="375" applyNumberFormat="1" applyFont="1" applyAlignment="1">
      <alignment horizontal="center" vertical="center" wrapText="1"/>
    </xf>
    <xf numFmtId="0" fontId="242" fillId="37" borderId="30" xfId="361" applyFont="1" applyFill="1" applyBorder="1" applyAlignment="1">
      <alignment horizontal="center" vertical="center" wrapText="1"/>
    </xf>
    <xf numFmtId="4" fontId="247" fillId="0" borderId="30" xfId="375" applyNumberFormat="1" applyFont="1" applyFill="1" applyBorder="1" applyAlignment="1">
      <alignment horizontal="center" vertical="center" wrapText="1"/>
    </xf>
    <xf numFmtId="3" fontId="242" fillId="0" borderId="0" xfId="375" applyNumberFormat="1" applyFont="1" applyBorder="1" applyAlignment="1">
      <alignment horizontal="center" vertical="center" wrapText="1"/>
    </xf>
    <xf numFmtId="0" fontId="65" fillId="0" borderId="30" xfId="375" applyFont="1" applyFill="1" applyBorder="1" applyAlignment="1">
      <alignment horizontal="center" vertical="center" wrapText="1"/>
    </xf>
    <xf numFmtId="0" fontId="65" fillId="0" borderId="0" xfId="375" applyFont="1" applyBorder="1" applyAlignment="1">
      <alignment horizontal="center" vertical="center" wrapText="1"/>
    </xf>
    <xf numFmtId="0" fontId="65" fillId="0" borderId="0" xfId="375" applyFont="1" applyAlignment="1">
      <alignment horizontal="center" vertical="center" wrapText="1"/>
    </xf>
    <xf numFmtId="3" fontId="244" fillId="37" borderId="30" xfId="375" quotePrefix="1" applyNumberFormat="1" applyFont="1" applyFill="1" applyBorder="1" applyAlignment="1">
      <alignment horizontal="center" vertical="center" wrapText="1"/>
    </xf>
    <xf numFmtId="3" fontId="242" fillId="0" borderId="30" xfId="375" applyNumberFormat="1" applyFont="1" applyBorder="1" applyAlignment="1">
      <alignment horizontal="left" vertical="center" wrapText="1"/>
    </xf>
    <xf numFmtId="0" fontId="65" fillId="0" borderId="0" xfId="375" applyFont="1" applyAlignment="1">
      <alignment horizontal="left" vertical="center"/>
    </xf>
    <xf numFmtId="0" fontId="242" fillId="0" borderId="0" xfId="375" applyFont="1" applyAlignment="1">
      <alignment horizontal="left" wrapText="1"/>
    </xf>
    <xf numFmtId="0" fontId="242" fillId="0" borderId="0" xfId="375" applyFont="1" applyAlignment="1">
      <alignment horizontal="left" vertical="center" wrapText="1"/>
    </xf>
    <xf numFmtId="0" fontId="247" fillId="0" borderId="0" xfId="357" applyFont="1" applyAlignment="1">
      <alignment horizontal="left" vertical="center"/>
    </xf>
    <xf numFmtId="0" fontId="247" fillId="0" borderId="0" xfId="357" applyFont="1" applyBorder="1" applyAlignment="1">
      <alignment horizontal="left" vertical="center"/>
    </xf>
    <xf numFmtId="0" fontId="243" fillId="0" borderId="30" xfId="298" applyFont="1" applyBorder="1" applyAlignment="1" applyProtection="1">
      <alignment vertical="center" wrapText="1"/>
    </xf>
    <xf numFmtId="0" fontId="242" fillId="0" borderId="30" xfId="375" applyFont="1" applyBorder="1" applyAlignment="1">
      <alignment horizontal="center" vertical="center" wrapText="1"/>
    </xf>
    <xf numFmtId="0" fontId="241" fillId="0" borderId="0" xfId="375" applyFont="1" applyFill="1" applyBorder="1" applyAlignment="1">
      <alignment horizontal="center" wrapText="1"/>
    </xf>
    <xf numFmtId="0" fontId="242" fillId="0" borderId="0" xfId="375" applyFont="1" applyAlignment="1">
      <alignment wrapText="1"/>
    </xf>
    <xf numFmtId="0" fontId="243" fillId="0" borderId="35" xfId="298" applyFont="1" applyBorder="1" applyAlignment="1" applyProtection="1">
      <alignment vertical="center"/>
    </xf>
    <xf numFmtId="0" fontId="242" fillId="37" borderId="30" xfId="0" applyFont="1" applyFill="1" applyBorder="1" applyAlignment="1">
      <alignment horizontal="center" wrapText="1"/>
    </xf>
    <xf numFmtId="0" fontId="243" fillId="0" borderId="35" xfId="298" applyFont="1" applyBorder="1" applyAlignment="1" applyProtection="1">
      <alignment vertical="center" wrapText="1"/>
    </xf>
    <xf numFmtId="0" fontId="65" fillId="37" borderId="30" xfId="0" applyFont="1" applyFill="1" applyBorder="1" applyAlignment="1">
      <alignment horizontal="center" wrapText="1"/>
    </xf>
    <xf numFmtId="0" fontId="244" fillId="37" borderId="31" xfId="376" applyFont="1" applyFill="1" applyBorder="1" applyAlignment="1" applyProtection="1">
      <alignment horizontal="center" vertical="center" wrapText="1"/>
    </xf>
    <xf numFmtId="0" fontId="242" fillId="0" borderId="31" xfId="375" applyFont="1" applyFill="1" applyBorder="1" applyAlignment="1">
      <alignment horizontal="center" vertical="center" wrapText="1"/>
    </xf>
    <xf numFmtId="0" fontId="244" fillId="37" borderId="59" xfId="375" applyFont="1" applyFill="1" applyBorder="1" applyAlignment="1">
      <alignment horizontal="center" vertical="center" wrapText="1"/>
    </xf>
    <xf numFmtId="49" fontId="245" fillId="37" borderId="59" xfId="375" quotePrefix="1" applyNumberFormat="1" applyFont="1" applyFill="1" applyBorder="1" applyAlignment="1">
      <alignment horizontal="center" vertical="center" wrapText="1"/>
    </xf>
    <xf numFmtId="0" fontId="242" fillId="0" borderId="0" xfId="0" applyFont="1" applyAlignment="1">
      <alignment wrapText="1"/>
    </xf>
    <xf numFmtId="4" fontId="242" fillId="0" borderId="0" xfId="375" applyNumberFormat="1" applyFont="1" applyAlignment="1">
      <alignment wrapText="1"/>
    </xf>
    <xf numFmtId="0" fontId="242" fillId="0" borderId="0" xfId="375" applyFont="1" applyAlignment="1">
      <alignment horizontal="center" wrapText="1"/>
    </xf>
    <xf numFmtId="0" fontId="245" fillId="0" borderId="0" xfId="375" applyFont="1" applyAlignment="1">
      <alignment vertical="center" wrapText="1"/>
    </xf>
    <xf numFmtId="4" fontId="248" fillId="0" borderId="30" xfId="375" applyNumberFormat="1" applyFont="1" applyFill="1" applyBorder="1" applyAlignment="1">
      <alignment horizontal="center" vertical="center" wrapText="1"/>
    </xf>
    <xf numFmtId="0" fontId="242" fillId="58" borderId="30" xfId="375" applyFont="1" applyFill="1" applyBorder="1" applyAlignment="1">
      <alignment horizontal="center" vertical="center" wrapText="1"/>
    </xf>
    <xf numFmtId="0" fontId="250" fillId="0" borderId="0" xfId="361" applyFont="1" applyFill="1" applyAlignment="1">
      <alignment horizontal="left" vertical="center"/>
    </xf>
    <xf numFmtId="4" fontId="242" fillId="0" borderId="0" xfId="375" applyNumberFormat="1" applyFont="1" applyFill="1" applyAlignment="1">
      <alignment horizontal="center" vertical="center" wrapText="1"/>
    </xf>
    <xf numFmtId="0" fontId="242" fillId="0" borderId="0" xfId="375" applyFont="1" applyFill="1" applyAlignment="1">
      <alignment vertical="center" wrapText="1"/>
    </xf>
    <xf numFmtId="3" fontId="242" fillId="0" borderId="0" xfId="375" applyNumberFormat="1" applyFont="1" applyFill="1" applyAlignment="1">
      <alignment vertical="center" wrapText="1"/>
    </xf>
    <xf numFmtId="3" fontId="242" fillId="0" borderId="58" xfId="375" applyNumberFormat="1" applyFont="1" applyBorder="1" applyAlignment="1">
      <alignment horizontal="left" vertical="center" wrapText="1"/>
    </xf>
    <xf numFmtId="0" fontId="242" fillId="0" borderId="0" xfId="0" applyFont="1" applyAlignment="1">
      <alignment horizontal="left" vertical="center"/>
    </xf>
    <xf numFmtId="219" fontId="242" fillId="0" borderId="0" xfId="0" applyNumberFormat="1" applyFont="1" applyAlignment="1">
      <alignment horizontal="left" vertical="center"/>
    </xf>
    <xf numFmtId="0" fontId="247" fillId="0" borderId="0" xfId="0" applyFont="1" applyAlignment="1">
      <alignment horizontal="left" vertical="center"/>
    </xf>
    <xf numFmtId="0" fontId="247" fillId="0" borderId="0" xfId="0" applyFont="1" applyBorder="1" applyAlignment="1">
      <alignment horizontal="left" vertical="center"/>
    </xf>
    <xf numFmtId="0" fontId="243" fillId="0" borderId="0" xfId="298" applyFont="1" applyFill="1" applyBorder="1" applyAlignment="1" applyProtection="1">
      <alignment horizontal="center" vertical="center"/>
    </xf>
    <xf numFmtId="0" fontId="243" fillId="0" borderId="0" xfId="298" applyFont="1" applyFill="1" applyBorder="1" applyAlignment="1" applyProtection="1">
      <alignment horizontal="center" vertical="center" wrapText="1"/>
    </xf>
    <xf numFmtId="3" fontId="244" fillId="37" borderId="30" xfId="375" applyNumberFormat="1" applyFont="1" applyFill="1" applyBorder="1" applyAlignment="1">
      <alignment horizontal="center" vertical="center" wrapText="1"/>
    </xf>
    <xf numFmtId="0" fontId="243" fillId="0" borderId="0" xfId="298" applyFont="1" applyBorder="1" applyAlignment="1" applyProtection="1">
      <alignment horizontal="center" vertical="center" wrapText="1"/>
    </xf>
    <xf numFmtId="0" fontId="242" fillId="0" borderId="30" xfId="0" applyFont="1" applyBorder="1" applyAlignment="1">
      <alignment horizontal="left" vertical="center"/>
    </xf>
    <xf numFmtId="4" fontId="242" fillId="0" borderId="30" xfId="0" applyNumberFormat="1" applyFont="1" applyBorder="1" applyAlignment="1">
      <alignment horizontal="center" vertical="center"/>
    </xf>
    <xf numFmtId="0" fontId="242" fillId="0" borderId="0" xfId="0" applyFont="1" applyAlignment="1">
      <alignment vertical="center"/>
    </xf>
    <xf numFmtId="0" fontId="242" fillId="0" borderId="30" xfId="0" applyFont="1" applyFill="1" applyBorder="1" applyAlignment="1">
      <alignment horizontal="left" vertical="center"/>
    </xf>
    <xf numFmtId="3" fontId="251" fillId="0" borderId="30" xfId="375" applyNumberFormat="1" applyFont="1" applyFill="1" applyBorder="1" applyAlignment="1">
      <alignment vertical="center" wrapText="1"/>
    </xf>
    <xf numFmtId="49" fontId="252" fillId="37" borderId="30" xfId="375" quotePrefix="1" applyNumberFormat="1" applyFont="1" applyFill="1" applyBorder="1" applyAlignment="1">
      <alignment horizontal="center" vertical="center" wrapText="1"/>
    </xf>
    <xf numFmtId="3" fontId="242" fillId="60" borderId="30" xfId="360" applyNumberFormat="1" applyFont="1" applyFill="1" applyBorder="1" applyAlignment="1">
      <alignment horizontal="center" vertical="center"/>
    </xf>
    <xf numFmtId="0" fontId="243" fillId="0" borderId="0" xfId="298" applyFont="1" applyFill="1" applyBorder="1" applyAlignment="1" applyProtection="1">
      <alignment vertical="center" wrapText="1"/>
    </xf>
    <xf numFmtId="0" fontId="243" fillId="0" borderId="0" xfId="298" applyFont="1" applyBorder="1" applyAlignment="1" applyProtection="1">
      <alignment vertical="center" wrapText="1"/>
    </xf>
    <xf numFmtId="0" fontId="65" fillId="0" borderId="0" xfId="375" applyFont="1" applyBorder="1" applyAlignment="1">
      <alignment vertical="center" wrapText="1"/>
    </xf>
    <xf numFmtId="0" fontId="242" fillId="0" borderId="0" xfId="375" applyFont="1" applyBorder="1" applyAlignment="1">
      <alignment vertical="center" wrapText="1"/>
    </xf>
    <xf numFmtId="49" fontId="245" fillId="37" borderId="30" xfId="375" quotePrefix="1" applyNumberFormat="1" applyFont="1" applyFill="1" applyBorder="1" applyAlignment="1">
      <alignment horizontal="center" vertical="center" wrapText="1"/>
    </xf>
    <xf numFmtId="0" fontId="242" fillId="0" borderId="0" xfId="0" applyFont="1" applyAlignment="1">
      <alignment vertical="center" wrapText="1"/>
    </xf>
    <xf numFmtId="3" fontId="242" fillId="0" borderId="0" xfId="0" quotePrefix="1" applyNumberFormat="1" applyFont="1" applyAlignment="1">
      <alignment vertical="center" wrapText="1"/>
    </xf>
    <xf numFmtId="0" fontId="242" fillId="0" borderId="30" xfId="375" applyFont="1" applyBorder="1" applyAlignment="1">
      <alignment vertical="center" wrapText="1"/>
    </xf>
    <xf numFmtId="0" fontId="242" fillId="0" borderId="30" xfId="0" applyFont="1" applyBorder="1" applyAlignment="1">
      <alignment horizontal="center" vertical="center"/>
    </xf>
    <xf numFmtId="0" fontId="242" fillId="0" borderId="30" xfId="0" applyFont="1" applyBorder="1" applyAlignment="1">
      <alignment horizontal="left" vertical="center" wrapText="1"/>
    </xf>
    <xf numFmtId="0" fontId="242" fillId="37" borderId="30" xfId="357" applyFont="1" applyFill="1" applyBorder="1" applyAlignment="1">
      <alignment horizontal="center" wrapText="1"/>
    </xf>
    <xf numFmtId="0" fontId="242" fillId="37" borderId="30" xfId="357" applyFont="1" applyFill="1" applyBorder="1" applyAlignment="1">
      <alignment horizontal="center" vertical="center" wrapText="1"/>
    </xf>
    <xf numFmtId="0" fontId="65" fillId="37" borderId="30" xfId="357" applyFont="1" applyFill="1" applyBorder="1" applyAlignment="1">
      <alignment horizontal="center" wrapText="1"/>
    </xf>
    <xf numFmtId="0" fontId="65" fillId="37" borderId="30" xfId="357" applyFont="1" applyFill="1" applyBorder="1" applyAlignment="1">
      <alignment horizontal="center" vertical="center" wrapText="1"/>
    </xf>
    <xf numFmtId="4" fontId="242" fillId="0" borderId="30" xfId="357" applyNumberFormat="1" applyFont="1" applyFill="1" applyBorder="1" applyAlignment="1">
      <alignment horizontal="center" vertical="center" wrapText="1"/>
    </xf>
    <xf numFmtId="3" fontId="242" fillId="0" borderId="0" xfId="357" quotePrefix="1" applyNumberFormat="1" applyFont="1" applyBorder="1" applyAlignment="1">
      <alignment vertical="top" wrapText="1"/>
    </xf>
    <xf numFmtId="3" fontId="242" fillId="0" borderId="0" xfId="357" quotePrefix="1" applyNumberFormat="1" applyFont="1" applyAlignment="1">
      <alignment vertical="top" wrapText="1"/>
    </xf>
    <xf numFmtId="0" fontId="242" fillId="0" borderId="0" xfId="357" applyFont="1" applyBorder="1" applyAlignment="1">
      <alignment vertical="top" wrapText="1"/>
    </xf>
    <xf numFmtId="0" fontId="242" fillId="0" borderId="0" xfId="357" applyFont="1" applyAlignment="1">
      <alignment vertical="top" wrapText="1"/>
    </xf>
    <xf numFmtId="4" fontId="242" fillId="0" borderId="30" xfId="360" applyNumberFormat="1" applyFont="1" applyFill="1" applyBorder="1" applyAlignment="1">
      <alignment horizontal="center" vertical="center"/>
    </xf>
    <xf numFmtId="0" fontId="244" fillId="37" borderId="57" xfId="375" applyFont="1" applyFill="1" applyBorder="1" applyAlignment="1">
      <alignment horizontal="center" vertical="center" wrapText="1"/>
    </xf>
    <xf numFmtId="3" fontId="242" fillId="0" borderId="0" xfId="375" applyNumberFormat="1" applyFont="1" applyAlignment="1">
      <alignment wrapText="1"/>
    </xf>
    <xf numFmtId="0" fontId="249" fillId="37" borderId="23" xfId="0" applyFont="1" applyFill="1" applyBorder="1" applyAlignment="1">
      <alignment horizontal="center" vertical="center" wrapText="1"/>
    </xf>
    <xf numFmtId="0" fontId="242" fillId="0" borderId="0" xfId="0" applyFont="1" applyAlignment="1">
      <alignment horizontal="center" vertical="center"/>
    </xf>
    <xf numFmtId="219" fontId="242" fillId="0" borderId="0" xfId="0" applyNumberFormat="1" applyFont="1" applyAlignment="1">
      <alignment horizontal="center" vertical="center"/>
    </xf>
    <xf numFmtId="0" fontId="249" fillId="37" borderId="30" xfId="0" applyFont="1" applyFill="1" applyBorder="1" applyAlignment="1">
      <alignment horizontal="center" vertical="center" wrapText="1"/>
    </xf>
    <xf numFmtId="3" fontId="249" fillId="37" borderId="56" xfId="0" applyNumberFormat="1" applyFont="1" applyFill="1" applyBorder="1" applyAlignment="1">
      <alignment horizontal="center" vertical="center" wrapText="1"/>
    </xf>
    <xf numFmtId="0" fontId="242" fillId="0" borderId="0" xfId="0" applyFont="1" applyFill="1" applyAlignment="1">
      <alignment horizontal="center" vertical="center"/>
    </xf>
    <xf numFmtId="219" fontId="242" fillId="0" borderId="0" xfId="0" applyNumberFormat="1" applyFont="1" applyFill="1" applyAlignment="1">
      <alignment horizontal="center" vertical="center"/>
    </xf>
    <xf numFmtId="0" fontId="242" fillId="0" borderId="29" xfId="0" applyFont="1" applyFill="1" applyBorder="1" applyAlignment="1">
      <alignment horizontal="center" vertical="center" wrapText="1"/>
    </xf>
    <xf numFmtId="3" fontId="242" fillId="0" borderId="0" xfId="0" applyNumberFormat="1" applyFont="1" applyFill="1" applyAlignment="1">
      <alignment horizontal="center" vertical="center"/>
    </xf>
    <xf numFmtId="4" fontId="242" fillId="0" borderId="0" xfId="0" applyNumberFormat="1" applyFont="1" applyAlignment="1">
      <alignment horizontal="center" vertical="center"/>
    </xf>
    <xf numFmtId="0" fontId="65" fillId="59" borderId="33" xfId="298" applyFont="1" applyFill="1" applyBorder="1" applyAlignment="1" applyProtection="1">
      <alignment horizontal="center" vertical="center" wrapText="1"/>
    </xf>
    <xf numFmtId="0" fontId="65" fillId="59" borderId="33" xfId="298" applyFont="1" applyFill="1" applyBorder="1" applyAlignment="1" applyProtection="1">
      <alignment horizontal="left" vertical="center" wrapText="1"/>
    </xf>
    <xf numFmtId="0" fontId="242" fillId="59" borderId="33" xfId="298" applyFont="1" applyFill="1" applyBorder="1" applyAlignment="1" applyProtection="1">
      <alignment horizontal="center" vertical="center" wrapText="1"/>
    </xf>
    <xf numFmtId="0" fontId="65" fillId="59" borderId="34" xfId="298" applyFont="1" applyFill="1" applyBorder="1" applyAlignment="1" applyProtection="1">
      <alignment horizontal="center" vertical="center" wrapText="1"/>
    </xf>
    <xf numFmtId="0" fontId="242" fillId="0" borderId="29" xfId="0" applyFont="1" applyFill="1" applyBorder="1" applyAlignment="1">
      <alignment horizontal="left" vertical="center" wrapText="1"/>
    </xf>
    <xf numFmtId="4" fontId="65" fillId="0" borderId="29" xfId="0" applyNumberFormat="1" applyFont="1" applyFill="1" applyBorder="1" applyAlignment="1">
      <alignment horizontal="center" vertical="center" wrapText="1"/>
    </xf>
    <xf numFmtId="4" fontId="242" fillId="0" borderId="29" xfId="0" applyNumberFormat="1" applyFont="1" applyFill="1" applyBorder="1" applyAlignment="1">
      <alignment horizontal="center" vertical="center" wrapText="1"/>
    </xf>
    <xf numFmtId="0" fontId="242" fillId="0" borderId="0" xfId="0" applyNumberFormat="1" applyFont="1" applyAlignment="1">
      <alignment horizontal="center" vertical="center"/>
    </xf>
    <xf numFmtId="4" fontId="242" fillId="0" borderId="29" xfId="0" applyNumberFormat="1" applyFont="1" applyFill="1" applyBorder="1" applyAlignment="1">
      <alignment horizontal="left" vertical="center" wrapText="1"/>
    </xf>
    <xf numFmtId="3" fontId="242" fillId="0" borderId="0" xfId="0" applyNumberFormat="1" applyFont="1" applyAlignment="1">
      <alignment horizontal="center" vertical="center"/>
    </xf>
    <xf numFmtId="0" fontId="65" fillId="59" borderId="29" xfId="298" applyFont="1" applyFill="1" applyBorder="1" applyAlignment="1" applyProtection="1">
      <alignment horizontal="center" vertical="center" wrapText="1"/>
    </xf>
    <xf numFmtId="0" fontId="65" fillId="59" borderId="29" xfId="298" applyFont="1" applyFill="1" applyBorder="1" applyAlignment="1" applyProtection="1">
      <alignment horizontal="left" vertical="center" wrapText="1"/>
    </xf>
    <xf numFmtId="0" fontId="242" fillId="59" borderId="29" xfId="298" applyFont="1" applyFill="1" applyBorder="1" applyAlignment="1" applyProtection="1">
      <alignment horizontal="center" vertical="center" wrapText="1"/>
    </xf>
    <xf numFmtId="4" fontId="242" fillId="58" borderId="29" xfId="0" applyNumberFormat="1" applyFont="1" applyFill="1" applyBorder="1" applyAlignment="1">
      <alignment horizontal="center" vertical="center" wrapText="1"/>
    </xf>
    <xf numFmtId="4" fontId="242" fillId="58" borderId="29" xfId="0" applyNumberFormat="1" applyFont="1" applyFill="1" applyBorder="1" applyAlignment="1">
      <alignment horizontal="left" vertical="center" wrapText="1"/>
    </xf>
    <xf numFmtId="4" fontId="65" fillId="58" borderId="29" xfId="0" applyNumberFormat="1" applyFont="1" applyFill="1" applyBorder="1" applyAlignment="1">
      <alignment horizontal="center" vertical="center" wrapText="1"/>
    </xf>
    <xf numFmtId="3" fontId="242" fillId="0" borderId="29" xfId="0" applyNumberFormat="1" applyFont="1" applyFill="1" applyBorder="1" applyAlignment="1">
      <alignment horizontal="center" vertical="center" wrapText="1"/>
    </xf>
    <xf numFmtId="3" fontId="242" fillId="0" borderId="29" xfId="0" applyNumberFormat="1" applyFont="1" applyFill="1" applyBorder="1" applyAlignment="1">
      <alignment horizontal="left" vertical="center" wrapText="1"/>
    </xf>
    <xf numFmtId="0" fontId="247" fillId="0" borderId="0" xfId="0" applyFont="1" applyAlignment="1">
      <alignment horizontal="center" vertical="center"/>
    </xf>
    <xf numFmtId="0" fontId="247" fillId="0" borderId="0" xfId="0" applyFont="1" applyAlignment="1">
      <alignment horizontal="left" vertical="center" wrapText="1"/>
    </xf>
    <xf numFmtId="3" fontId="242" fillId="97" borderId="30" xfId="360" applyNumberFormat="1" applyFont="1" applyFill="1" applyBorder="1" applyAlignment="1">
      <alignment horizontal="center" vertical="center"/>
    </xf>
    <xf numFmtId="0" fontId="242" fillId="0" borderId="0" xfId="376" applyFont="1" applyBorder="1" applyAlignment="1" applyProtection="1">
      <alignment horizontal="center" vertical="center" wrapText="1"/>
    </xf>
    <xf numFmtId="0" fontId="245" fillId="0" borderId="0" xfId="375" applyFont="1" applyAlignment="1">
      <alignment horizontal="center" vertical="center" wrapText="1"/>
    </xf>
    <xf numFmtId="0" fontId="65" fillId="37" borderId="30" xfId="361" applyFont="1" applyFill="1" applyBorder="1" applyAlignment="1">
      <alignment horizontal="center" vertical="center" wrapText="1"/>
    </xf>
    <xf numFmtId="4" fontId="248" fillId="58" borderId="30" xfId="375" applyNumberFormat="1" applyFont="1" applyFill="1" applyBorder="1" applyAlignment="1">
      <alignment horizontal="center" vertical="center" wrapText="1"/>
    </xf>
    <xf numFmtId="4" fontId="65" fillId="0" borderId="0" xfId="375" applyNumberFormat="1" applyFont="1" applyAlignment="1">
      <alignment horizontal="center" vertical="center" wrapText="1"/>
    </xf>
    <xf numFmtId="2" fontId="242" fillId="0" borderId="30" xfId="0" applyNumberFormat="1" applyFont="1" applyFill="1" applyBorder="1" applyAlignment="1">
      <alignment horizontal="center" vertical="center" wrapText="1"/>
    </xf>
    <xf numFmtId="4" fontId="242" fillId="58" borderId="30" xfId="375" quotePrefix="1" applyNumberFormat="1" applyFont="1" applyFill="1" applyBorder="1" applyAlignment="1">
      <alignment horizontal="center" vertical="center" wrapText="1"/>
    </xf>
    <xf numFmtId="3" fontId="242" fillId="0" borderId="0" xfId="375" applyNumberFormat="1" applyFont="1" applyAlignment="1">
      <alignment horizontal="center" vertical="center" wrapText="1"/>
    </xf>
    <xf numFmtId="3" fontId="242" fillId="61" borderId="30" xfId="360" quotePrefix="1" applyNumberFormat="1" applyFont="1" applyFill="1" applyBorder="1" applyAlignment="1">
      <alignment horizontal="center" vertical="center"/>
    </xf>
    <xf numFmtId="3" fontId="242" fillId="0" borderId="30" xfId="375" applyNumberFormat="1" applyFont="1" applyFill="1" applyBorder="1" applyAlignment="1">
      <alignment horizontal="left" vertical="center" wrapText="1"/>
    </xf>
    <xf numFmtId="3" fontId="244" fillId="37" borderId="0" xfId="375" quotePrefix="1" applyNumberFormat="1" applyFont="1" applyFill="1" applyBorder="1" applyAlignment="1">
      <alignment horizontal="center" vertical="center" wrapText="1"/>
    </xf>
    <xf numFmtId="0" fontId="242" fillId="0" borderId="0" xfId="0" applyFont="1" applyBorder="1" applyAlignment="1">
      <alignment horizontal="left" vertical="center"/>
    </xf>
    <xf numFmtId="3" fontId="65" fillId="0" borderId="29" xfId="0" applyNumberFormat="1" applyFont="1" applyFill="1" applyBorder="1" applyAlignment="1">
      <alignment horizontal="center" vertical="center" wrapText="1"/>
    </xf>
    <xf numFmtId="0" fontId="253" fillId="0" borderId="0" xfId="0" applyFont="1" applyAlignment="1">
      <alignment vertical="center"/>
    </xf>
    <xf numFmtId="1" fontId="244" fillId="37" borderId="30" xfId="375" quotePrefix="1" applyNumberFormat="1" applyFont="1" applyFill="1" applyBorder="1" applyAlignment="1">
      <alignment horizontal="center" vertical="center" wrapText="1"/>
    </xf>
    <xf numFmtId="1" fontId="242" fillId="0" borderId="30" xfId="0" applyNumberFormat="1" applyFont="1" applyBorder="1" applyAlignment="1">
      <alignment horizontal="left" vertical="center"/>
    </xf>
    <xf numFmtId="3" fontId="242" fillId="0" borderId="0" xfId="0" quotePrefix="1" applyNumberFormat="1" applyFont="1" applyAlignment="1">
      <alignment horizontal="center" vertical="center" wrapText="1"/>
    </xf>
    <xf numFmtId="3" fontId="242" fillId="61" borderId="30" xfId="360" applyNumberFormat="1" applyFont="1" applyFill="1" applyBorder="1" applyAlignment="1">
      <alignment horizontal="center" vertical="center" wrapText="1"/>
    </xf>
    <xf numFmtId="4" fontId="242" fillId="0" borderId="30" xfId="375" applyNumberFormat="1" applyFont="1" applyBorder="1" applyAlignment="1">
      <alignment horizontal="center" vertical="center" wrapText="1"/>
    </xf>
    <xf numFmtId="4" fontId="242" fillId="0" borderId="30" xfId="375" quotePrefix="1" applyNumberFormat="1" applyFont="1" applyBorder="1" applyAlignment="1">
      <alignment horizontal="center" vertical="center" wrapText="1"/>
    </xf>
    <xf numFmtId="0" fontId="242" fillId="0" borderId="30" xfId="0" applyFont="1" applyFill="1" applyBorder="1" applyAlignment="1">
      <alignment horizontal="left" vertical="center" wrapText="1"/>
    </xf>
    <xf numFmtId="0" fontId="243" fillId="0" borderId="30" xfId="298" applyFont="1" applyBorder="1" applyAlignment="1" applyProtection="1">
      <alignment horizontal="center" vertical="center" wrapText="1"/>
    </xf>
    <xf numFmtId="4" fontId="242" fillId="0" borderId="30" xfId="0" applyNumberFormat="1" applyFont="1" applyFill="1" applyBorder="1" applyAlignment="1">
      <alignment horizontal="center" vertical="center"/>
    </xf>
    <xf numFmtId="4" fontId="242" fillId="61" borderId="30" xfId="360" applyNumberFormat="1" applyFont="1" applyFill="1" applyBorder="1" applyAlignment="1">
      <alignment horizontal="center" vertical="center"/>
    </xf>
    <xf numFmtId="0" fontId="242" fillId="61" borderId="0" xfId="0" applyFont="1" applyFill="1" applyAlignment="1">
      <alignment horizontal="center" vertical="center"/>
    </xf>
    <xf numFmtId="0" fontId="242" fillId="61" borderId="29" xfId="0" applyFont="1" applyFill="1" applyBorder="1" applyAlignment="1">
      <alignment horizontal="left" vertical="center" wrapText="1"/>
    </xf>
    <xf numFmtId="4" fontId="65" fillId="61" borderId="29" xfId="0" applyNumberFormat="1" applyFont="1" applyFill="1" applyBorder="1" applyAlignment="1">
      <alignment horizontal="center" vertical="center" wrapText="1"/>
    </xf>
    <xf numFmtId="4" fontId="242" fillId="61" borderId="29" xfId="0" applyNumberFormat="1" applyFont="1" applyFill="1" applyBorder="1" applyAlignment="1">
      <alignment horizontal="center" vertical="center" wrapText="1"/>
    </xf>
    <xf numFmtId="3" fontId="242" fillId="61" borderId="29" xfId="0" applyNumberFormat="1" applyFont="1" applyFill="1" applyBorder="1" applyAlignment="1">
      <alignment horizontal="center" vertical="center" wrapText="1"/>
    </xf>
    <xf numFmtId="3" fontId="65" fillId="61" borderId="29" xfId="0" applyNumberFormat="1" applyFont="1" applyFill="1" applyBorder="1" applyAlignment="1">
      <alignment horizontal="center" vertical="center" wrapText="1"/>
    </xf>
    <xf numFmtId="0" fontId="65" fillId="98" borderId="33" xfId="298" applyFont="1" applyFill="1" applyBorder="1" applyAlignment="1" applyProtection="1">
      <alignment horizontal="center" vertical="center" wrapText="1"/>
    </xf>
    <xf numFmtId="0" fontId="65" fillId="98" borderId="33" xfId="298" applyFont="1" applyFill="1" applyBorder="1" applyAlignment="1" applyProtection="1">
      <alignment horizontal="left" vertical="center" wrapText="1"/>
    </xf>
    <xf numFmtId="0" fontId="242" fillId="98" borderId="33" xfId="298" applyFont="1" applyFill="1" applyBorder="1" applyAlignment="1" applyProtection="1">
      <alignment horizontal="center" vertical="center" wrapText="1"/>
    </xf>
    <xf numFmtId="0" fontId="65" fillId="98" borderId="34" xfId="298" applyFont="1" applyFill="1" applyBorder="1" applyAlignment="1" applyProtection="1">
      <alignment horizontal="center" vertical="center" wrapText="1"/>
    </xf>
    <xf numFmtId="1" fontId="242" fillId="0" borderId="0" xfId="375" applyNumberFormat="1" applyFont="1" applyAlignment="1">
      <alignment vertical="center" wrapText="1"/>
    </xf>
    <xf numFmtId="4" fontId="242" fillId="0" borderId="0" xfId="375" applyNumberFormat="1" applyFont="1" applyAlignment="1">
      <alignment vertical="center" wrapText="1"/>
    </xf>
    <xf numFmtId="0" fontId="249" fillId="37" borderId="21" xfId="0" applyFont="1" applyFill="1" applyBorder="1" applyAlignment="1">
      <alignment horizontal="center" vertical="center" wrapText="1"/>
    </xf>
    <xf numFmtId="0" fontId="249" fillId="37" borderId="22" xfId="0" applyFont="1" applyFill="1" applyBorder="1" applyAlignment="1">
      <alignment horizontal="center" vertical="center" wrapText="1"/>
    </xf>
    <xf numFmtId="0" fontId="246" fillId="0" borderId="0" xfId="298" applyFont="1" applyFill="1" applyBorder="1" applyAlignment="1" applyProtection="1">
      <alignment horizontal="center" vertical="center" wrapText="1"/>
    </xf>
    <xf numFmtId="0" fontId="246" fillId="0" borderId="0" xfId="298" applyFont="1" applyBorder="1" applyAlignment="1" applyProtection="1">
      <alignment horizontal="center" vertical="center" wrapText="1"/>
    </xf>
    <xf numFmtId="0" fontId="246" fillId="0" borderId="35" xfId="298" applyFont="1" applyBorder="1" applyAlignment="1" applyProtection="1">
      <alignment horizontal="center" vertical="center" wrapText="1"/>
    </xf>
    <xf numFmtId="3" fontId="242" fillId="0" borderId="0" xfId="357" quotePrefix="1" applyNumberFormat="1" applyFont="1" applyAlignment="1">
      <alignment horizontal="center" vertical="top" wrapText="1"/>
    </xf>
    <xf numFmtId="3" fontId="242" fillId="0" borderId="0" xfId="0" quotePrefix="1" applyNumberFormat="1" applyFont="1" applyAlignment="1">
      <alignment horizontal="center" vertical="center" wrapText="1"/>
    </xf>
  </cellXfs>
  <cellStyles count="5918">
    <cellStyle name="$0" xfId="1"/>
    <cellStyle name="$0 2" xfId="467"/>
    <cellStyle name="$0.0" xfId="2"/>
    <cellStyle name="$0.0 2" xfId="831"/>
    <cellStyle name="$0.0 2 2" xfId="832"/>
    <cellStyle name="$0.0 3" xfId="468"/>
    <cellStyle name="$0.00" xfId="3"/>
    <cellStyle name="$0.00 2" xfId="833"/>
    <cellStyle name="$0.00 3" xfId="834"/>
    <cellStyle name="$0.00 4" xfId="469"/>
    <cellStyle name="$0_!!!GO" xfId="835"/>
    <cellStyle name="%0" xfId="4"/>
    <cellStyle name="%0 2" xfId="470"/>
    <cellStyle name="%0.0" xfId="5"/>
    <cellStyle name="%0.0 2" xfId="836"/>
    <cellStyle name="%0.0 3" xfId="837"/>
    <cellStyle name="%0.0 4" xfId="471"/>
    <cellStyle name="%0_02-All-In-Cy-Facer 1f #2" xfId="838"/>
    <cellStyle name=". Testo" xfId="6"/>
    <cellStyle name=".sColAnag1" xfId="7"/>
    <cellStyle name=".sColAnag1 2" xfId="839"/>
    <cellStyle name=".sColAnag2" xfId="8"/>
    <cellStyle name=".sColAnag2 2" xfId="840"/>
    <cellStyle name="?? [0.00]_???? " xfId="9"/>
    <cellStyle name="?? [0]_(??) " xfId="841"/>
    <cellStyle name="???? [0.00]_20th" xfId="10"/>
    <cellStyle name="???????" xfId="842"/>
    <cellStyle name="????????????" xfId="843"/>
    <cellStyle name="???????????? Change1.5.1" xfId="844"/>
    <cellStyle name="????????????????? [0]_PERSONAL" xfId="11"/>
    <cellStyle name="??????????????????? [0]_PERSONAL" xfId="12"/>
    <cellStyle name="???????????????????_PERSONAL" xfId="13"/>
    <cellStyle name="?????????????????_PERSONAL" xfId="14"/>
    <cellStyle name="????????????AT" xfId="845"/>
    <cellStyle name="????????????B)h1_1artsry" xfId="846"/>
    <cellStyle name="????????????esolume 02A3" xfId="847"/>
    <cellStyle name="????????????ge Details1c" xfId="848"/>
    <cellStyle name="????????????le" xfId="849"/>
    <cellStyle name="????????????t??c Change " xfId="850"/>
    <cellStyle name="????????????VC (2))VC (2" xfId="851"/>
    <cellStyle name="????????????ycountNNOTEW" xfId="852"/>
    <cellStyle name="?????????WINNO" xfId="853"/>
    <cellStyle name="????????ÀWINNO" xfId="854"/>
    <cellStyle name="???????_Dataer" xfId="855"/>
    <cellStyle name="???????usmixes" xfId="856"/>
    <cellStyle name="???????XX vs a" xfId="857"/>
    <cellStyle name="??????_°???????" xfId="858"/>
    <cellStyle name="?????_?????" xfId="859"/>
    <cellStyle name="????_??? " xfId="860"/>
    <cellStyle name="???_????????aro" xfId="861"/>
    <cellStyle name="???¶ [0]_°???" xfId="862"/>
    <cellStyle name="???¶_°???" xfId="863"/>
    <cellStyle name="??_(??) " xfId="864"/>
    <cellStyle name="?\??·?????n?C?p????“?N" xfId="865"/>
    <cellStyle name="?\??・?????n?C?pー???“?N" xfId="866"/>
    <cellStyle name="?\??E?????n?C?p[???g?N" xfId="867"/>
    <cellStyle name="?·? [0]_????????aro" xfId="868"/>
    <cellStyle name="?·?_????????aro" xfId="869"/>
    <cellStyle name="?・? [0]_°???" xfId="870"/>
    <cellStyle name="?・?_°???" xfId="871"/>
    <cellStyle name="?…??・?? [0.00]_010829 Price and Mix check MM recontract average report" xfId="872"/>
    <cellStyle name="?…??・??_010829 Price and Mix check MM recontract average report" xfId="873"/>
    <cellStyle name="?…?a唇?e [0.00]_currentKC GL" xfId="874"/>
    <cellStyle name="?…?a唇?e_currentKC GL" xfId="875"/>
    <cellStyle name="?c??E?? [0.00]_currentKC GL" xfId="876"/>
    <cellStyle name="?c??E??_currentKC GL" xfId="877"/>
    <cellStyle name="?c?aO?e [0.00]_currentKC GL" xfId="878"/>
    <cellStyle name="?c?aO?e_currentKC GL" xfId="879"/>
    <cellStyle name="?n?C?p????“?N" xfId="880"/>
    <cellStyle name="?n?C?p[???g?N" xfId="881"/>
    <cellStyle name="?n?C?pー???“?N" xfId="882"/>
    <cellStyle name="?W?_Packages and Options (2)" xfId="883"/>
    <cellStyle name="?W·_Attach34_X61B_US_(2)" xfId="884"/>
    <cellStyle name="?W・_‘?吹h" xfId="885"/>
    <cellStyle name="?WE_a(SD) Expence Info" xfId="886"/>
    <cellStyle name="?餡_x000c_k?_x000d_^黇_x0001_??_x0007__x0001__x0001_" xfId="887"/>
    <cellStyle name="?餡_x000c_k?_x000d_^黇_x0001_??_x0007__x0001__x0001_ 2" xfId="888"/>
    <cellStyle name="_Cartel1" xfId="889"/>
    <cellStyle name="_Column1" xfId="15"/>
    <cellStyle name="_Column1 2" xfId="890"/>
    <cellStyle name="_Column1 3" xfId="473"/>
    <cellStyle name="_Column1_00 File" xfId="891"/>
    <cellStyle name="_Column1_00 File 2" xfId="892"/>
    <cellStyle name="_Column1_00 File_E&amp;E" xfId="893"/>
    <cellStyle name="_Column1_00 File_Riepilogo Status" xfId="894"/>
    <cellStyle name="_Column1_00 File_status_pesi_636_CARGO" xfId="895"/>
    <cellStyle name="_Column1_01 Operativi e Straordinari vs Bdg &amp; LY SSD Auto" xfId="16"/>
    <cellStyle name="_Column1_01 Operativi e Straordinari vs Bdg &amp; LY SSD Auto 2" xfId="896"/>
    <cellStyle name="_Column1_01 Operativi e Straordinari vs Bdg &amp; LY SSD Auto 3" xfId="474"/>
    <cellStyle name="_Column1_01 Operativi e Straordinari vs Bdg &amp; LY SSD Auto_250 PRODUCT CARD CENTRAL AIR OUTLET_REV01_2011-0429" xfId="897"/>
    <cellStyle name="_Column1_01 Operativi e Straordinari vs Bdg &amp; LY SSD Auto_Aggiornamento griglia 139 Genn 2011" xfId="898"/>
    <cellStyle name="_Column1_01 Operativi e Straordinari vs Bdg &amp; LY SSD Auto_Aggiornamento griglia 139 Genn 2011 2" xfId="899"/>
    <cellStyle name="_Column1_01 Operativi e Straordinari vs Bdg &amp; LY SSD Auto_Aggiornamento griglia 139 Genn 2011_E&amp;E" xfId="900"/>
    <cellStyle name="_Column1_01 Operativi e Straordinari vs Bdg &amp; LY SSD Auto_Aggiornamento griglia 139 Genn 2011_Riepilogo Status" xfId="901"/>
    <cellStyle name="_Column1_01 Operativi e Straordinari vs Bdg &amp; LY SSD Auto_Aggiornamento griglia 139 Genn 2011_status_pesi_636_CARGO" xfId="902"/>
    <cellStyle name="_Column1_01 Operativi e Straordinari vs Bdg &amp; LY SSD Auto_E&amp;E" xfId="903"/>
    <cellStyle name="_Column1_01 Operativi e Straordinari vs Bdg &amp; LY SSD Auto_Riepilogo Status" xfId="904"/>
    <cellStyle name="_Column1_01 Operativi e Straordinari vs Bdg &amp; LY SSD Auto_status_pesi_636_CARGO" xfId="905"/>
    <cellStyle name="_Column1_02 CFR" xfId="17"/>
    <cellStyle name="_Column1_02 CFR 2" xfId="906"/>
    <cellStyle name="_Column1_02 CFR 3" xfId="475"/>
    <cellStyle name="_Column1_02 CFR Frozen" xfId="907"/>
    <cellStyle name="_Column1_02 CFR Frozen 2" xfId="908"/>
    <cellStyle name="_Column1_02 CFR Frozen_E&amp;E" xfId="909"/>
    <cellStyle name="_Column1_02 CFR Frozen_Riepilogo Status" xfId="910"/>
    <cellStyle name="_Column1_02 CFR Frozen_status_pesi_636_CARGO" xfId="911"/>
    <cellStyle name="_Column1_02 CFR_250 PRODUCT CARD CENTRAL AIR OUTLET_REV01_2011-0429" xfId="912"/>
    <cellStyle name="_Column1_02 CFR_Aggiornamento griglia 139 Genn 2011" xfId="913"/>
    <cellStyle name="_Column1_02 CFR_Aggiornamento griglia 139 Genn 2011 2" xfId="914"/>
    <cellStyle name="_Column1_02 CFR_Aggiornamento griglia 139 Genn 2011_E&amp;E" xfId="915"/>
    <cellStyle name="_Column1_02 CFR_Aggiornamento griglia 139 Genn 2011_Riepilogo Status" xfId="916"/>
    <cellStyle name="_Column1_02 CFR_Aggiornamento griglia 139 Genn 2011_status_pesi_636_CARGO" xfId="917"/>
    <cellStyle name="_Column1_02 CFR_E&amp;E" xfId="918"/>
    <cellStyle name="_Column1_02 CFR_Riepilogo Status" xfId="919"/>
    <cellStyle name="_Column1_02 CFR_status_pesi_636_CARGO" xfId="920"/>
    <cellStyle name="_Column1_02 Sintesi" xfId="921"/>
    <cellStyle name="_Column1_02 Sintesi 2" xfId="922"/>
    <cellStyle name="_Column1_02 Sintesi_E&amp;E" xfId="923"/>
    <cellStyle name="_Column1_02 Sintesi_Riepilogo Status" xfId="924"/>
    <cellStyle name="_Column1_02 Sintesi_status_pesi_636_CARGO" xfId="925"/>
    <cellStyle name="_Column1_020715_Analisi x Linea (Aggregati)" xfId="926"/>
    <cellStyle name="_Column1_020715_Analisi x Linea (Aggregati)_250 PRODUCT CARD CENTRAL AIR OUTLET_REV01_2011-0429" xfId="927"/>
    <cellStyle name="_Column1_020715_Analisi x Linea (Aggregati)_TEMPLATE_Powertrain per current models - 31 Lug 09 (1)" xfId="928"/>
    <cellStyle name="_Column1_03 Actl CE SP CFL" xfId="929"/>
    <cellStyle name="_Column1_03 Actl CE SP CFL 2" xfId="930"/>
    <cellStyle name="_Column1_03 Actl CE SP CFL_E&amp;E" xfId="931"/>
    <cellStyle name="_Column1_03 Actl CE SP CFL_Riepilogo Status" xfId="932"/>
    <cellStyle name="_Column1_03 Actl CE SP CFL_status_pesi_636_CARGO" xfId="933"/>
    <cellStyle name="_Column1_03 Bdgt" xfId="934"/>
    <cellStyle name="_Column1_03 Bdgt 2" xfId="935"/>
    <cellStyle name="_Column1_03 Bdgt_E&amp;E" xfId="936"/>
    <cellStyle name="_Column1_03 Bdgt_Riepilogo Status" xfId="937"/>
    <cellStyle name="_Column1_03 Bdgt_status_pesi_636_CARGO" xfId="938"/>
    <cellStyle name="_Column1_03 C 13 040217" xfId="939"/>
    <cellStyle name="_Column1_03 C 13 040217_250 PRODUCT CARD CENTRAL AIR OUTLET_REV01_2011-0429" xfId="940"/>
    <cellStyle name="_Column1_03 C 13 040217_TEMPLATE_Powertrain per current models - 31 Lug 09 (1)" xfId="941"/>
    <cellStyle name="_Column1_03 CE SP CFL" xfId="942"/>
    <cellStyle name="_Column1_03 CE SP CFL 2" xfId="943"/>
    <cellStyle name="_Column1_03 CE SP CFL_E&amp;E" xfId="944"/>
    <cellStyle name="_Column1_03 CE SP CFL_Riepilogo Status" xfId="945"/>
    <cellStyle name="_Column1_03 CE SP CFL_status_pesi_636_CARGO" xfId="946"/>
    <cellStyle name="_Column1_03 CFR Old New" xfId="947"/>
    <cellStyle name="_Column1_03 CFR Old New 2" xfId="948"/>
    <cellStyle name="_Column1_03 CFR Old New_E&amp;E" xfId="949"/>
    <cellStyle name="_Column1_03 CFR Old New_Riepilogo Status" xfId="950"/>
    <cellStyle name="_Column1_03 CFR Old New_status_pesi_636_CARGO" xfId="951"/>
    <cellStyle name="_Column1_03 Linea Actl" xfId="952"/>
    <cellStyle name="_Column1_03 Linea Actl 2" xfId="953"/>
    <cellStyle name="_Column1_03 Linea Actl_E&amp;E" xfId="954"/>
    <cellStyle name="_Column1_03 Linea Actl_Riepilogo Status" xfId="955"/>
    <cellStyle name="_Column1_03 Linea Actl_status_pesi_636_CARGO" xfId="956"/>
    <cellStyle name="_Column1_03 Memo fcst" xfId="957"/>
    <cellStyle name="_Column1_03 Memo fcst_250 PRODUCT CARD CENTRAL AIR OUTLET_REV01_2011-0429" xfId="958"/>
    <cellStyle name="_Column1_03 Memo fcst_TEMPLATE_Powertrain per current models - 31 Lug 09 (1)" xfId="959"/>
    <cellStyle name="_Column1_03 Trimestralizzato" xfId="960"/>
    <cellStyle name="_Column1_03 Trimestralizzato 2" xfId="961"/>
    <cellStyle name="_Column1_03 Trimestralizzato_E&amp;E" xfId="962"/>
    <cellStyle name="_Column1_03 Trimestralizzato_Riepilogo Status" xfId="963"/>
    <cellStyle name="_Column1_03 Trimestralizzato_status_pesi_636_CARGO" xfId="964"/>
    <cellStyle name="_Column1_03_CFR Base-Best_4" xfId="965"/>
    <cellStyle name="_Column1_03_CFR Base-Best_4 2" xfId="966"/>
    <cellStyle name="_Column1_03_CFR Base-Best_4_E&amp;E" xfId="967"/>
    <cellStyle name="_Column1_03_CFR Base-Best_4_Riepilogo Status" xfId="968"/>
    <cellStyle name="_Column1_03_CFR Base-Best_4_status_pesi_636_CARGO" xfId="969"/>
    <cellStyle name="_Column1_03_IndFin Bdg 04" xfId="970"/>
    <cellStyle name="_Column1_03_IndFin Bdg 04_250 PRODUCT CARD CENTRAL AIR OUTLET_REV01_2011-0429" xfId="971"/>
    <cellStyle name="_Column1_03_IndFin Bdg 04_TEMPLATE_Powertrain per current models - 31 Lug 09 (1)" xfId="972"/>
    <cellStyle name="_Column1_03-02-12 Cash Flow Q4  Year end GPS" xfId="973"/>
    <cellStyle name="_Column1_03-02-12 Cash Flow Q4  Year end GPS_250 PRODUCT CARD CENTRAL AIR OUTLET_REV01_2011-0429" xfId="974"/>
    <cellStyle name="_Column1_03-02-12 Cash Flow Q4  Year end GPS_TEMPLATE_Powertrain per current models - 31 Lug 09 (1)" xfId="975"/>
    <cellStyle name="_Column1_030321_CE-SPA-CF Fcst 6+6_Mens-Trim_2" xfId="18"/>
    <cellStyle name="_Column1_030321_CE-SPA-CF Fcst 6+6_Mens-Trim_2 2" xfId="476"/>
    <cellStyle name="_Column1_030321_CE-SPA-CF Fcst 6+6_Mens-Trim_2_250 PRODUCT CARD CENTRAL AIR OUTLET_REV01_2011-0429" xfId="976"/>
    <cellStyle name="_Column1_030321_CE-SPA-CF Fcst 6+6_Mens-Trim_2_Aggiornamento griglia 139 Genn 2011" xfId="977"/>
    <cellStyle name="_Column1_030321_CE-SPA-CF Fcst 6+6_Mens-Trim_2_Sk prodotto bocchette lat 250 OK" xfId="978"/>
    <cellStyle name="_Column1_030321_CE-SPA-CF Fcst 6+6_Mens-Trim_2_TEMPLATE_Powertrain per current models - 31 Lug 09 (1)" xfId="979"/>
    <cellStyle name="_Column1_030527_Piano di Rilancio" xfId="980"/>
    <cellStyle name="_Column1_030527_Piano di Rilancio_250 PRODUCT CARD CENTRAL AIR OUTLET_REV01_2011-0429" xfId="981"/>
    <cellStyle name="_Column1_030527_Piano di Rilancio_TEMPLATE_Powertrain per current models - 31 Lug 09 (1)" xfId="982"/>
    <cellStyle name="_Column1_031014_DB OPStr" xfId="983"/>
    <cellStyle name="_Column1_031014_DB OPStr_250 PRODUCT CARD CENTRAL AIR OUTLET_REV01_2011-0429" xfId="984"/>
    <cellStyle name="_Column1_031014_DB OPStr_TEMPLATE_Powertrain per current models - 31 Lug 09 (1)" xfId="985"/>
    <cellStyle name="_Column1_031121_analisi trim bdg04" xfId="986"/>
    <cellStyle name="_Column1_031121_analisi trim bdg04_250 PRODUCT CARD CENTRAL AIR OUTLET_REV01_2011-0429" xfId="987"/>
    <cellStyle name="_Column1_031121_analisi trim bdg04_TEMPLATE_Powertrain per current models - 31 Lug 09 (1)" xfId="988"/>
    <cellStyle name="_Column1_031212_DB OPS" xfId="989"/>
    <cellStyle name="_Column1_031212_DB OPS_250 PRODUCT CARD CENTRAL AIR OUTLET_REV01_2011-0429" xfId="990"/>
    <cellStyle name="_Column1_031212_DB OPS_TEMPLATE_Powertrain per current models - 31 Lug 09 (1)" xfId="991"/>
    <cellStyle name="_Column1_031222_DB OPS" xfId="992"/>
    <cellStyle name="_Column1_031222_DB OPS_250 PRODUCT CARD CENTRAL AIR OUTLET_REV01_2011-0429" xfId="993"/>
    <cellStyle name="_Column1_031222_DB OPS_TEMPLATE_Powertrain per current models - 31 Lug 09 (1)" xfId="994"/>
    <cellStyle name="_Column1_04 Bdgt per CDA 19 01  File 2" xfId="995"/>
    <cellStyle name="_Column1_04 Bdgt per CDA 19 01  File 2 2" xfId="996"/>
    <cellStyle name="_Column1_04 Bdgt per CDA 19 01  File 2_E&amp;E" xfId="997"/>
    <cellStyle name="_Column1_04 Bdgt per CDA 19 01  File 2_Riepilogo Status" xfId="998"/>
    <cellStyle name="_Column1_04 Bdgt per CDA 19 01  File 2_status_pesi_636_CARGO" xfId="999"/>
    <cellStyle name="_Column1_04 Bdgt per CDA 19 01 s c" xfId="1000"/>
    <cellStyle name="_Column1_04 Bdgt per CDA 19 01 s c 2" xfId="1001"/>
    <cellStyle name="_Column1_04 Bdgt per CDA 19 01 s c_E&amp;E" xfId="1002"/>
    <cellStyle name="_Column1_04 Bdgt per CDA 19 01 s c_Riepilogo Status" xfId="1003"/>
    <cellStyle name="_Column1_04 Bdgt per CDA 19 01 s c_status_pesi_636_CARGO" xfId="1004"/>
    <cellStyle name="_Column1_04 CFR2_MeseProgr." xfId="19"/>
    <cellStyle name="_Column1_04 CFR2_MeseProgr. 2" xfId="1005"/>
    <cellStyle name="_Column1_04 CFR2_MeseProgr. 3" xfId="477"/>
    <cellStyle name="_Column1_04 CFR2_MeseProgr._250 PRODUCT CARD CENTRAL AIR OUTLET_REV01_2011-0429" xfId="1006"/>
    <cellStyle name="_Column1_04 CFR2_MeseProgr._Aggiornamento griglia 139 Genn 2011" xfId="1007"/>
    <cellStyle name="_Column1_04 CFR2_MeseProgr._Aggiornamento griglia 139 Genn 2011 2" xfId="1008"/>
    <cellStyle name="_Column1_04 CFR2_MeseProgr._Aggiornamento griglia 139 Genn 2011_E&amp;E" xfId="1009"/>
    <cellStyle name="_Column1_04 CFR2_MeseProgr._Aggiornamento griglia 139 Genn 2011_Riepilogo Status" xfId="1010"/>
    <cellStyle name="_Column1_04 CFR2_MeseProgr._Aggiornamento griglia 139 Genn 2011_status_pesi_636_CARGO" xfId="1011"/>
    <cellStyle name="_Column1_04 CFR2_MeseProgr._E&amp;E" xfId="1012"/>
    <cellStyle name="_Column1_04 CFR2_MeseProgr._Riepilogo Status" xfId="1013"/>
    <cellStyle name="_Column1_04 CFR2_MeseProgr._status_pesi_636_CARGO" xfId="1014"/>
    <cellStyle name="_Column1_04 OPSt 02 07" xfId="1015"/>
    <cellStyle name="_Column1_04 OPSt 02 07_250 PRODUCT CARD CENTRAL AIR OUTLET_REV01_2011-0429" xfId="1016"/>
    <cellStyle name="_Column1_04 OPSt 02 07_TEMPLATE_Powertrain per current models - 31 Lug 09 (1)" xfId="1017"/>
    <cellStyle name="_Column1_05 bdg ridotto" xfId="1018"/>
    <cellStyle name="_Column1_05 bdg ridotto_250 PRODUCT CARD CENTRAL AIR OUTLET_REV01_2011-0429" xfId="1019"/>
    <cellStyle name="_Column1_05 bdg ridotto_TEMPLATE_Powertrain per current models - 31 Lug 09 (1)" xfId="1020"/>
    <cellStyle name="_Column1_05 Bdgt per CDA 19 01" xfId="1021"/>
    <cellStyle name="_Column1_05 Bdgt per CDA 19 01 2" xfId="1022"/>
    <cellStyle name="_Column1_05 Bdgt per CDA 19 01_E&amp;E" xfId="1023"/>
    <cellStyle name="_Column1_05 Bdgt per CDA 19 01_Riepilogo Status" xfId="1024"/>
    <cellStyle name="_Column1_05 Bdgt per CDA 19 01_status_pesi_636_CARGO" xfId="1025"/>
    <cellStyle name="_Column1_05 CFR 1" xfId="1026"/>
    <cellStyle name="_Column1_05 CFR 1 2" xfId="1027"/>
    <cellStyle name="_Column1_05 CFR 1 Frozen" xfId="1028"/>
    <cellStyle name="_Column1_05 CFR 1 Frozen 2" xfId="1029"/>
    <cellStyle name="_Column1_05 CFR 1 Frozen_E&amp;E" xfId="1030"/>
    <cellStyle name="_Column1_05 CFR 1 Frozen_Riepilogo Status" xfId="1031"/>
    <cellStyle name="_Column1_05 CFR 1 Frozen_status_pesi_636_CARGO" xfId="1032"/>
    <cellStyle name="_Column1_05 CFR 1_E&amp;E" xfId="1033"/>
    <cellStyle name="_Column1_05 CFR 1_Riepilogo Status" xfId="1034"/>
    <cellStyle name="_Column1_05 CFR 1_status_pesi_636_CARGO" xfId="1035"/>
    <cellStyle name="_Column1_05 Linea ROF" xfId="1036"/>
    <cellStyle name="_Column1_05 Linea ROF_250 PRODUCT CARD CENTRAL AIR OUTLET_REV01_2011-0429" xfId="1037"/>
    <cellStyle name="_Column1_05 Linea ROF_TEMPLATE_Powertrain per current models - 31 Lug 09 (1)" xfId="1038"/>
    <cellStyle name="_Column1_06 Marelli Proventi Oneri full year" xfId="20"/>
    <cellStyle name="_Column1_06 Marelli Proventi Oneri full year 2" xfId="1039"/>
    <cellStyle name="_Column1_06 Marelli Proventi Oneri full year 3" xfId="478"/>
    <cellStyle name="_Column1_06 Marelli Proventi Oneri full year_250 PRODUCT CARD CENTRAL AIR OUTLET_REV01_2011-0429" xfId="1040"/>
    <cellStyle name="_Column1_06 Marelli Proventi Oneri full year_Aggiornamento griglia 139 Genn 2011" xfId="1041"/>
    <cellStyle name="_Column1_06 Marelli Proventi Oneri full year_Aggiornamento griglia 139 Genn 2011 2" xfId="1042"/>
    <cellStyle name="_Column1_06 Marelli Proventi Oneri full year_Aggiornamento griglia 139 Genn 2011_E&amp;E" xfId="1043"/>
    <cellStyle name="_Column1_06 Marelli Proventi Oneri full year_Aggiornamento griglia 139 Genn 2011_Riepilogo Status" xfId="1044"/>
    <cellStyle name="_Column1_06 Marelli Proventi Oneri full year_Aggiornamento griglia 139 Genn 2011_status_pesi_636_CARGO" xfId="1045"/>
    <cellStyle name="_Column1_06 Marelli Proventi Oneri full year_E&amp;E" xfId="1046"/>
    <cellStyle name="_Column1_06 Marelli Proventi Oneri full year_Riepilogo Status" xfId="1047"/>
    <cellStyle name="_Column1_06 Marelli Proventi Oneri full year_status_pesi_636_CARGO" xfId="1048"/>
    <cellStyle name="_Column1_06_DBOPS_Actl_C13" xfId="1049"/>
    <cellStyle name="_Column1_06_DBOPS_Actl_C13_250 PRODUCT CARD CENTRAL AIR OUTLET_REV01_2011-0429" xfId="1050"/>
    <cellStyle name="_Column1_06_DBOPS_Actl_C13_TEMPLATE_Powertrain per current models - 31 Lug 09 (1)" xfId="1051"/>
    <cellStyle name="_Column1_08 Cambi" xfId="1052"/>
    <cellStyle name="_Column1_08 Cambi 2" xfId="1053"/>
    <cellStyle name="_Column1_08 Cambi_E&amp;E" xfId="1054"/>
    <cellStyle name="_Column1_08 Cambi_Riepilogo Status" xfId="1055"/>
    <cellStyle name="_Column1_08 Cambi_status_pesi_636_CARGO" xfId="1056"/>
    <cellStyle name="_Column1_08 Memo 9 + 3" xfId="1057"/>
    <cellStyle name="_Column1_08 Memo 9 + 3_250 PRODUCT CARD CENTRAL AIR OUTLET_REV01_2011-0429" xfId="1058"/>
    <cellStyle name="_Column1_08 Memo 9 + 3_TEMPLATE_Powertrain per current models - 31 Lug 09 (1)" xfId="1059"/>
    <cellStyle name="_Column1_08 Memo ROF Last" xfId="1060"/>
    <cellStyle name="_Column1_08 Memo ROF Last_250 PRODUCT CARD CENTRAL AIR OUTLET_REV01_2011-0429" xfId="1061"/>
    <cellStyle name="_Column1_08 Memo ROF Last_TEMPLATE_Powertrain per current models - 31 Lug 09 (1)" xfId="1062"/>
    <cellStyle name="_Column1_08 Settori Settembre" xfId="1063"/>
    <cellStyle name="_Column1_08 Settori Settembre_250 PRODUCT CARD CENTRAL AIR OUTLET_REV01_2011-0429" xfId="1064"/>
    <cellStyle name="_Column1_08 Settori Settembre_TEMPLATE_Powertrain per current models - 31 Lug 09 (1)" xfId="1065"/>
    <cellStyle name="_Column1_09 Actl CE SP CFL" xfId="1066"/>
    <cellStyle name="_Column1_09 Actl CE SP CFL 2" xfId="1067"/>
    <cellStyle name="_Column1_09 Actl CE SP CFL_E&amp;E" xfId="1068"/>
    <cellStyle name="_Column1_09 Actl CE SP CFL_Riepilogo Status" xfId="1069"/>
    <cellStyle name="_Column1_09 Actl CE SP CFL_status_pesi_636_CARGO" xfId="1070"/>
    <cellStyle name="_Column1_09-CNH Flash report-2004_DB_frz_bis" xfId="1071"/>
    <cellStyle name="_Column1_09-CNH Flash report-2004_DB_frz_bis 2" xfId="1072"/>
    <cellStyle name="_Column1_09-CNH Flash report-2004_DB_frz_bis 3" xfId="1073"/>
    <cellStyle name="_Column1_09-CNH Flash report-2004_DB_frz_bis_E&amp;E" xfId="1074"/>
    <cellStyle name="_Column1_09-CNH Flash report-2004_DB_frz_bis_Powertrain per current models - China 09" xfId="1075"/>
    <cellStyle name="_Column1_09-CNH Flash report-2004_DB_frz_bis_Powertrain per current models - China 09 2" xfId="1076"/>
    <cellStyle name="_Column1_09-CNH Flash report-2004_DB_frz_bis_Powertrain per current models - China 09_E&amp;E" xfId="1077"/>
    <cellStyle name="_Column1_09-CNH Flash report-2004_DB_frz_bis_Powertrain per current models - China 09_Riepilogo Status" xfId="1078"/>
    <cellStyle name="_Column1_09-CNH Flash report-2004_DB_frz_bis_Powertrain per current models - China 09_status_pesi_636_CARGO" xfId="1079"/>
    <cellStyle name="_Column1_09-CNH Flash report-2004_DB_frz_bis_Riepilogo Status" xfId="1080"/>
    <cellStyle name="_Column1_09-CNH Flash report-2004_DB_frz_bis_status_pesi_636_CARGO" xfId="1081"/>
    <cellStyle name="_Column1_10 Summary" xfId="21"/>
    <cellStyle name="_Column1_10 Summary 2" xfId="1082"/>
    <cellStyle name="_Column1_10 Summary 3" xfId="479"/>
    <cellStyle name="_Column1_10 Summary_250 PRODUCT CARD CENTRAL AIR OUTLET_REV01_2011-0429" xfId="1083"/>
    <cellStyle name="_Column1_10 Summary_Aggiornamento griglia 139 Genn 2011" xfId="1084"/>
    <cellStyle name="_Column1_10 Summary_Aggiornamento griglia 139 Genn 2011 2" xfId="1085"/>
    <cellStyle name="_Column1_10 Summary_Aggiornamento griglia 139 Genn 2011_E&amp;E" xfId="1086"/>
    <cellStyle name="_Column1_10 Summary_Aggiornamento griglia 139 Genn 2011_Riepilogo Status" xfId="1087"/>
    <cellStyle name="_Column1_10 Summary_Aggiornamento griglia 139 Genn 2011_status_pesi_636_CARGO" xfId="1088"/>
    <cellStyle name="_Column1_10 Summary_E&amp;E" xfId="1089"/>
    <cellStyle name="_Column1_10 Summary_Riepilogo Status" xfId="1090"/>
    <cellStyle name="_Column1_10 Summary_status_pesi_636_CARGO" xfId="1091"/>
    <cellStyle name="_Column1_13 Margini di Miglior.FERRARI" xfId="22"/>
    <cellStyle name="_Column1_13 Margini di Miglior.FERRARI 2" xfId="1092"/>
    <cellStyle name="_Column1_13 Margini di Miglior.FERRARI 3" xfId="480"/>
    <cellStyle name="_Column1_13 Margini di Miglior.FERRARI_250 PRODUCT CARD CENTRAL AIR OUTLET_REV01_2011-0429" xfId="1093"/>
    <cellStyle name="_Column1_13 Margini di Miglior.FERRARI_Aggiornamento griglia 139 Genn 2011" xfId="1094"/>
    <cellStyle name="_Column1_13 Margini di Miglior.FERRARI_Aggiornamento griglia 139 Genn 2011 2" xfId="1095"/>
    <cellStyle name="_Column1_13 Margini di Miglior.FERRARI_Aggiornamento griglia 139 Genn 2011_E&amp;E" xfId="1096"/>
    <cellStyle name="_Column1_13 Margini di Miglior.FERRARI_Aggiornamento griglia 139 Genn 2011_Riepilogo Status" xfId="1097"/>
    <cellStyle name="_Column1_13 Margini di Miglior.FERRARI_Aggiornamento griglia 139 Genn 2011_status_pesi_636_CARGO" xfId="1098"/>
    <cellStyle name="_Column1_13 Margini di Miglior.FERRARI_E&amp;E" xfId="1099"/>
    <cellStyle name="_Column1_13 Margini di Miglior.FERRARI_Riepilogo Status" xfId="1100"/>
    <cellStyle name="_Column1_13 Margini di Miglior.FERRARI_status_pesi_636_CARGO" xfId="1101"/>
    <cellStyle name="_Column1_13 Margini di Miglior.MARELLI" xfId="23"/>
    <cellStyle name="_Column1_13 Margini di Miglior.MARELLI 2" xfId="1102"/>
    <cellStyle name="_Column1_13 Margini di Miglior.MARELLI 3" xfId="481"/>
    <cellStyle name="_Column1_13 Margini di Miglior.MARELLI_250 PRODUCT CARD CENTRAL AIR OUTLET_REV01_2011-0429" xfId="1103"/>
    <cellStyle name="_Column1_13 Margini di Miglior.MARELLI_Aggiornamento griglia 139 Genn 2011" xfId="1104"/>
    <cellStyle name="_Column1_13 Margini di Miglior.MARELLI_Aggiornamento griglia 139 Genn 2011 2" xfId="1105"/>
    <cellStyle name="_Column1_13 Margini di Miglior.MARELLI_Aggiornamento griglia 139 Genn 2011_E&amp;E" xfId="1106"/>
    <cellStyle name="_Column1_13 Margini di Miglior.MARELLI_Aggiornamento griglia 139 Genn 2011_Riepilogo Status" xfId="1107"/>
    <cellStyle name="_Column1_13 Margini di Miglior.MARELLI_Aggiornamento griglia 139 Genn 2011_status_pesi_636_CARGO" xfId="1108"/>
    <cellStyle name="_Column1_13 Margini di Miglior.MARELLI_E&amp;E" xfId="1109"/>
    <cellStyle name="_Column1_13 Margini di Miglior.MARELLI_Riepilogo Status" xfId="1110"/>
    <cellStyle name="_Column1_13 Margini di Miglior.MARELLI_status_pesi_636_CARGO" xfId="1111"/>
    <cellStyle name="_Column1_199 van presentazione 1 04 06" xfId="1112"/>
    <cellStyle name="_Column1_199 van presentazione 1 04 06 2" xfId="1113"/>
    <cellStyle name="_Column1_199 van presentazione 1 04 06_E&amp;E" xfId="1114"/>
    <cellStyle name="_Column1_199 van presentazione 1 04 06_Riepilogo Status" xfId="1115"/>
    <cellStyle name="_Column1_199 van presentazione 1 04 06_status_pesi_636_CARGO" xfId="1116"/>
    <cellStyle name="_Column1_24-02-12 Cash Flow Q4 &amp; Year end GPS" xfId="1117"/>
    <cellStyle name="_Column1_24-02-12 Cash Flow Q4 &amp; Year end GPS_250 PRODUCT CARD CENTRAL AIR OUTLET_REV01_2011-0429" xfId="1118"/>
    <cellStyle name="_Column1_24-02-12 Cash Flow Q4 &amp; Year end GPS_TEMPLATE_Powertrain per current models - 31 Lug 09 (1)" xfId="1119"/>
    <cellStyle name="_Column1_250 PRODUCT CARD CENTRAL AIR OUTLET_REV01_2011-0429" xfId="1120"/>
    <cellStyle name="_Column1_330 Mercati di commercializzazione 100121" xfId="1121"/>
    <cellStyle name="_Column1_330_GRIGLIA_MOTORE_09_09_2010" xfId="1122"/>
    <cellStyle name="_Column1_940 627.000 volumi  1.6 BZ 7,5%" xfId="1123"/>
    <cellStyle name="_Column1_Abbin_T.T._2007_V99_Luglio_con_File_Filna_con formule" xfId="1124"/>
    <cellStyle name="_Column1_a-D PFN 31-12-2003 vs. 31-12-02" xfId="1125"/>
    <cellStyle name="_Column1_a-D PFN 31-12-2003 vs. 31-12-02 2" xfId="1126"/>
    <cellStyle name="_Column1_a-D PFN 31-12-2003 vs. 31-12-02_E&amp;E" xfId="1127"/>
    <cellStyle name="_Column1_a-D PFN 31-12-2003 vs. 31-12-02_Riepilogo Status" xfId="1128"/>
    <cellStyle name="_Column1_a-D PFN 31-12-2003 vs. 31-12-02_status_pesi_636_CARGO" xfId="1129"/>
    <cellStyle name="_Column1_Aggiornamento griglia 139 Genn 2011" xfId="1130"/>
    <cellStyle name="_Column1_ASaetta2" xfId="24"/>
    <cellStyle name="_Column1_ASaetta2 2" xfId="482"/>
    <cellStyle name="_Column1_ASaetta2_250 PRODUCT CARD CENTRAL AIR OUTLET_REV01_2011-0429" xfId="1131"/>
    <cellStyle name="_Column1_ASaetta2_Aggiornamento griglia 139 Genn 2011" xfId="1132"/>
    <cellStyle name="_Column1_ASaetta2_Sk prodotto bocchette lat 250 OK" xfId="1133"/>
    <cellStyle name="_Column1_ASaetta2_TEMPLATE_Powertrain per current models - 31 Lug 09 (1)" xfId="1134"/>
    <cellStyle name="_Column1_ASaetta3" xfId="1135"/>
    <cellStyle name="_Column1_ASaetta3_250 PRODUCT CARD CENTRAL AIR OUTLET_REV01_2011-0429" xfId="1136"/>
    <cellStyle name="_Column1_ASaetta3_TEMPLATE_Powertrain per current models - 31 Lug 09 (1)" xfId="1137"/>
    <cellStyle name="_Column1_ASaetta6" xfId="1138"/>
    <cellStyle name="_Column1_ASaetta6_250 PRODUCT CARD CENTRAL AIR OUTLET_REV01_2011-0429" xfId="1139"/>
    <cellStyle name="_Column1_ASaetta6_TEMPLATE_Powertrain per current models - 31 Lug 09 (1)" xfId="1140"/>
    <cellStyle name="_Column1_Avio Graf" xfId="25"/>
    <cellStyle name="_Column1_Avio Graf 2" xfId="1141"/>
    <cellStyle name="_Column1_Avio Graf 3" xfId="483"/>
    <cellStyle name="_Column1_Avio Graf_250 PRODUCT CARD CENTRAL AIR OUTLET_REV01_2011-0429" xfId="1142"/>
    <cellStyle name="_Column1_Avio Graf_Aggiornamento griglia 139 Genn 2011" xfId="1143"/>
    <cellStyle name="_Column1_Avio Graf_Aggiornamento griglia 139 Genn 2011 2" xfId="1144"/>
    <cellStyle name="_Column1_Avio Graf_Aggiornamento griglia 139 Genn 2011_E&amp;E" xfId="1145"/>
    <cellStyle name="_Column1_Avio Graf_Aggiornamento griglia 139 Genn 2011_Riepilogo Status" xfId="1146"/>
    <cellStyle name="_Column1_Avio Graf_Aggiornamento griglia 139 Genn 2011_status_pesi_636_CARGO" xfId="1147"/>
    <cellStyle name="_Column1_Avio Graf_E&amp;E" xfId="1148"/>
    <cellStyle name="_Column1_Avio Graf_Riepilogo Status" xfId="1149"/>
    <cellStyle name="_Column1_Avio Graf_status_pesi_636_CARGO" xfId="1150"/>
    <cellStyle name="_Column1_Avio Proventi Oneri full year" xfId="26"/>
    <cellStyle name="_Column1_Avio Proventi Oneri full year 2" xfId="1151"/>
    <cellStyle name="_Column1_Avio Proventi Oneri full year 3" xfId="484"/>
    <cellStyle name="_Column1_Avio Proventi Oneri full year_250 PRODUCT CARD CENTRAL AIR OUTLET_REV01_2011-0429" xfId="1152"/>
    <cellStyle name="_Column1_Avio Proventi Oneri full year_Aggiornamento griglia 139 Genn 2011" xfId="1153"/>
    <cellStyle name="_Column1_Avio Proventi Oneri full year_Aggiornamento griglia 139 Genn 2011 2" xfId="1154"/>
    <cellStyle name="_Column1_Avio Proventi Oneri full year_Aggiornamento griglia 139 Genn 2011_E&amp;E" xfId="1155"/>
    <cellStyle name="_Column1_Avio Proventi Oneri full year_Aggiornamento griglia 139 Genn 2011_Riepilogo Status" xfId="1156"/>
    <cellStyle name="_Column1_Avio Proventi Oneri full year_Aggiornamento griglia 139 Genn 2011_status_pesi_636_CARGO" xfId="1157"/>
    <cellStyle name="_Column1_Avio Proventi Oneri full year_E&amp;E" xfId="1158"/>
    <cellStyle name="_Column1_Avio Proventi Oneri full year_Riepilogo Status" xfId="1159"/>
    <cellStyle name="_Column1_Avio Proventi Oneri full year_status_pesi_636_CARGO" xfId="1160"/>
    <cellStyle name="_Column1_B.C. NOV 2005" xfId="1161"/>
    <cellStyle name="_Column1_B.S. Graf. ROF5 II°Q e 6ytd" xfId="1162"/>
    <cellStyle name="_Column1_B.S. Graf. ROF5 II°Q e 6ytd 2" xfId="1163"/>
    <cellStyle name="_Column1_B.S. Graf. ROF5 II°Q e 6ytd_E&amp;E" xfId="1164"/>
    <cellStyle name="_Column1_B.S. Graf. ROF5 II°Q e 6ytd_Riepilogo Status" xfId="1165"/>
    <cellStyle name="_Column1_B.S. Graf. ROF5 II°Q e 6ytd_status_pesi_636_CARGO" xfId="1166"/>
    <cellStyle name="_Column1_B.S.Dett. Prov.On.Op.Stra" xfId="27"/>
    <cellStyle name="_Column1_B.S.Dett. Prov.On.Op.Stra 2" xfId="485"/>
    <cellStyle name="_Column1_B.S.Dett. Prov.On.Op.Stra_250 PRODUCT CARD CENTRAL AIR OUTLET_REV01_2011-0429" xfId="1167"/>
    <cellStyle name="_Column1_B.S.Dett. Prov.On.Op.Stra_Aggiornamento griglia 139 Genn 2011" xfId="1168"/>
    <cellStyle name="_Column1_B.S.Dett. Prov.On.Op.Stra_Sk prodotto bocchette lat 250 OK" xfId="1169"/>
    <cellStyle name="_Column1_B.S.Dett. Prov.On.Op.Stra_TEMPLATE_Powertrain per current models - 31 Lug 09 (1)" xfId="1170"/>
    <cellStyle name="_Column1_B.Sol. Prov.On.OP.STRA.DEF" xfId="1171"/>
    <cellStyle name="_Column1_B.Sol. Prov.On.OP.STRA.DEF_250 PRODUCT CARD CENTRAL AIR OUTLET_REV01_2011-0429" xfId="1172"/>
    <cellStyle name="_Column1_B.Sol. Prov.On.OP.STRA.DEF_TEMPLATE_Powertrain per current models - 31 Lug 09 (1)" xfId="1173"/>
    <cellStyle name="_Column1_Bdg '04 cons" xfId="1174"/>
    <cellStyle name="_Column1_Bdg '04 cons 2" xfId="1175"/>
    <cellStyle name="_Column1_Bdg '04 cons_E&amp;E" xfId="1176"/>
    <cellStyle name="_Column1_Bdg '04 cons_Riepilogo Status" xfId="1177"/>
    <cellStyle name="_Column1_Bdg '04 cons_status_pesi_636_CARGO" xfId="1178"/>
    <cellStyle name="_Column1_Bozza_12-10-06_Budget 07 Titoli Futuri Croma_FLP" xfId="1179"/>
    <cellStyle name="_Column1_Bravo_Polizia_Carabinieri" xfId="1180"/>
    <cellStyle name="_Column1_Budget 07 Titoli Futuri -ufficiali-Croma_FLP" xfId="1181"/>
    <cellStyle name="_Column1_Bus. Sol. ON. PROV. OP. - STRA" xfId="1182"/>
    <cellStyle name="_Column1_Bus. Sol. ON. PROV. OP. - STRA 2" xfId="1183"/>
    <cellStyle name="_Column1_Bus. Sol. ON. PROV. OP. - STRA_E&amp;E" xfId="1184"/>
    <cellStyle name="_Column1_Bus. Sol. ON. PROV. OP. - STRA_Riepilogo Status" xfId="1185"/>
    <cellStyle name="_Column1_Bus. Sol. ON. PROV. OP. - STRA_status_pesi_636_CARGO" xfId="1186"/>
    <cellStyle name="_Column1_BUS.SOL. - Var. R.O. 3Q-9ytd" xfId="1187"/>
    <cellStyle name="_Column1_BUS.SOL. - Var. R.O. 3Q-9ytd_250 PRODUCT CARD CENTRAL AIR OUTLET_REV01_2011-0429" xfId="1188"/>
    <cellStyle name="_Column1_BUS.SOL. - Var. R.O. 3Q-9ytd_TEMPLATE_Powertrain per current models - 31 Lug 09 (1)" xfId="1189"/>
    <cellStyle name="_Column1_C.E. 159 DETTAGLIO PER ANNO PER GIA" xfId="1190"/>
    <cellStyle name="_Column1_C12_ Cash flow 2 last" xfId="1191"/>
    <cellStyle name="_Column1_C12_ Cash flow 2 last 2" xfId="1192"/>
    <cellStyle name="_Column1_C12_ Cash flow 2 last_E&amp;E" xfId="1193"/>
    <cellStyle name="_Column1_C12_ Cash flow 2 last_Riepilogo Status" xfId="1194"/>
    <cellStyle name="_Column1_C12_ Cash flow 2 last_status_pesi_636_CARGO" xfId="1195"/>
    <cellStyle name="_Column1_caricamento quarter 1" xfId="1196"/>
    <cellStyle name="_Column1_caricamento quarter 1_250 PRODUCT CARD CENTRAL AIR OUTLET_REV01_2011-0429" xfId="1197"/>
    <cellStyle name="_Column1_caricamento quarter 1_TEMPLATE_Powertrain per current models - 31 Lug 09 (1)" xfId="1198"/>
    <cellStyle name="_Column1_Cartel1" xfId="1199"/>
    <cellStyle name="_Column1_Cartel1_1" xfId="1200"/>
    <cellStyle name="_Column1_Cartel1_1 2" xfId="1201"/>
    <cellStyle name="_Column1_Cartel1_1_E&amp;E" xfId="1202"/>
    <cellStyle name="_Column1_Cartel1_1_Riepilogo Status" xfId="1203"/>
    <cellStyle name="_Column1_Cartel1_1_status_pesi_636_CARGO" xfId="1204"/>
    <cellStyle name="_Column1_Cartel1_250 PRODUCT CARD CENTRAL AIR OUTLET_REV01_2011-0429" xfId="1205"/>
    <cellStyle name="_Column1_Cartel1_TEMPLATE_Powertrain per current models - 31 Lug 09 (1)" xfId="1206"/>
    <cellStyle name="_Column1_Cartel2" xfId="28"/>
    <cellStyle name="_Column1_Cartel2 (12)" xfId="1207"/>
    <cellStyle name="_Column1_Cartel2 (5)" xfId="1208"/>
    <cellStyle name="_Column1_Cartel2 2" xfId="486"/>
    <cellStyle name="_Column1_Cartel2 3" xfId="738"/>
    <cellStyle name="_Column1_Cartel2_03_CFR Base-Best_4" xfId="1209"/>
    <cellStyle name="_Column1_Cartel2_03_CFR Base-Best_4_250 PRODUCT CARD CENTRAL AIR OUTLET_REV01_2011-0429" xfId="1210"/>
    <cellStyle name="_Column1_Cartel2_03_CFR Base-Best_4_TEMPLATE_Powertrain per current models - 31 Lug 09 (1)" xfId="1211"/>
    <cellStyle name="_Column1_Cartel2_03_IndFin Bdg 04" xfId="1212"/>
    <cellStyle name="_Column1_Cartel2_03_IndFin Bdg 04 2" xfId="1213"/>
    <cellStyle name="_Column1_Cartel2_03_IndFin Bdg 04_E&amp;E" xfId="1214"/>
    <cellStyle name="_Column1_Cartel2_03_IndFin Bdg 04_Riepilogo Status" xfId="1215"/>
    <cellStyle name="_Column1_Cartel2_03_IndFin Bdg 04_status_pesi_636_CARGO" xfId="1216"/>
    <cellStyle name="_Column1_Cartel2_04 Bdgt per CDA 19 01  File 2" xfId="1217"/>
    <cellStyle name="_Column1_Cartel2_04 Bdgt per CDA 19 01  File 2_250 PRODUCT CARD CENTRAL AIR OUTLET_REV01_2011-0429" xfId="1218"/>
    <cellStyle name="_Column1_Cartel2_04 Bdgt per CDA 19 01  File 2_TEMPLATE_Powertrain per current models - 31 Lug 09 (1)" xfId="1219"/>
    <cellStyle name="_Column1_Cartel2_1" xfId="1220"/>
    <cellStyle name="_Column1_Cartel2_1 2" xfId="1221"/>
    <cellStyle name="_Column1_Cartel2_1_E&amp;E" xfId="1222"/>
    <cellStyle name="_Column1_Cartel2_1_Riepilogo Status" xfId="1223"/>
    <cellStyle name="_Column1_Cartel2_1_status_pesi_636_CARGO" xfId="1224"/>
    <cellStyle name="_Column1_Cartel2_250 PRODUCT CARD CENTRAL AIR OUTLET_REV01_2011-0429" xfId="1225"/>
    <cellStyle name="_Column1_Cartel2_Aggiornamento griglia 139 Genn 2011" xfId="1226"/>
    <cellStyle name="_Column1_Cartel2_Dati" xfId="1227"/>
    <cellStyle name="_Column1_Cartel2_Dati_250 PRODUCT CARD CENTRAL AIR OUTLET_REV01_2011-0429" xfId="1228"/>
    <cellStyle name="_Column1_Cartel2_Dati_TEMPLATE_Powertrain per current models - 31 Lug 09 (1)" xfId="1229"/>
    <cellStyle name="_Column1_Cartel2_IndFinIT_Forecast1_04EnglVers" xfId="1230"/>
    <cellStyle name="_Column1_Cartel2_IndFinIT_Forecast1_04EnglVers 2" xfId="1231"/>
    <cellStyle name="_Column1_Cartel2_IndFinIT_Forecast1_04EnglVers_E&amp;E" xfId="1232"/>
    <cellStyle name="_Column1_Cartel2_IndFinIT_Forecast1_04EnglVers_Riepilogo Status" xfId="1233"/>
    <cellStyle name="_Column1_Cartel2_IndFinIT_Forecast1_04EnglVers_status_pesi_636_CARGO" xfId="1234"/>
    <cellStyle name="_Column1_Cartel2_Sk prodotto bocchette lat 250 OK" xfId="1235"/>
    <cellStyle name="_Column1_Cartel2_TEMPLATE_Powertrain per current models - 31 Lug 09 (1)" xfId="1236"/>
    <cellStyle name="_Column1_Cartel25" xfId="1237"/>
    <cellStyle name="_Column1_Cartel26" xfId="1238"/>
    <cellStyle name="_Column1_Cartel26_250 PRODUCT CARD CENTRAL AIR OUTLET_REV01_2011-0429" xfId="1239"/>
    <cellStyle name="_Column1_Cartel26_TEMPLATE_Powertrain per current models - 31 Lug 09 (1)" xfId="1240"/>
    <cellStyle name="_Column1_Cartel3" xfId="1241"/>
    <cellStyle name="_Column1_Cartel3 2" xfId="1242"/>
    <cellStyle name="_Column1_Cartel3_1" xfId="1243"/>
    <cellStyle name="_Column1_Cartel3_1_250 PRODUCT CARD CENTRAL AIR OUTLET_REV01_2011-0429" xfId="1244"/>
    <cellStyle name="_Column1_Cartel3_1_TEMPLATE_Powertrain per current models - 31 Lug 09 (1)" xfId="1245"/>
    <cellStyle name="_Column1_Cartel3_E&amp;E" xfId="1246"/>
    <cellStyle name="_Column1_Cartel3_Riepilogo Status" xfId="1247"/>
    <cellStyle name="_Column1_Cartel3_status_pesi_636_CARGO" xfId="1248"/>
    <cellStyle name="_Column1_Cartel31" xfId="29"/>
    <cellStyle name="_Column1_Cartel31 2" xfId="487"/>
    <cellStyle name="_Column1_Cartel31_250 PRODUCT CARD CENTRAL AIR OUTLET_REV01_2011-0429" xfId="1249"/>
    <cellStyle name="_Column1_Cartel31_Aggiornamento griglia 139 Genn 2011" xfId="1250"/>
    <cellStyle name="_Column1_Cartel31_Sk prodotto bocchette lat 250 OK" xfId="1251"/>
    <cellStyle name="_Column1_Cartel31_TEMPLATE_Powertrain per current models - 31 Lug 09 (1)" xfId="1252"/>
    <cellStyle name="_Column1_Cash Flow" xfId="1253"/>
    <cellStyle name="_Column1_cash flow  per quarter" xfId="1254"/>
    <cellStyle name="_Column1_cash flow  per quarter 2" xfId="1255"/>
    <cellStyle name="_Column1_cash flow  per quarter_E&amp;E" xfId="1256"/>
    <cellStyle name="_Column1_cash flow  per quarter_Riepilogo Status" xfId="1257"/>
    <cellStyle name="_Column1_cash flow  per quarter_status_pesi_636_CARGO" xfId="1258"/>
    <cellStyle name="_Column1_Cash flow 2002-2006" xfId="1259"/>
    <cellStyle name="_Column1_Cash flow 2002-2006 2" xfId="1260"/>
    <cellStyle name="_Column1_Cash flow 2002-2006_E&amp;E" xfId="1261"/>
    <cellStyle name="_Column1_Cash flow 2002-2006_Riepilogo Status" xfId="1262"/>
    <cellStyle name="_Column1_Cash flow 2002-2006_status_pesi_636_CARGO" xfId="1263"/>
    <cellStyle name="_Column1_cash flow 2003 gruppo" xfId="1264"/>
    <cellStyle name="_Column1_cash flow 2003 gruppo 2" xfId="1265"/>
    <cellStyle name="_Column1_cash flow 2003 gruppo_E&amp;E" xfId="1266"/>
    <cellStyle name="_Column1_cash flow 2003 gruppo_Riepilogo Status" xfId="1267"/>
    <cellStyle name="_Column1_cash flow 2003 gruppo_status_pesi_636_CARGO" xfId="1268"/>
    <cellStyle name="_Column1_cash flow c13" xfId="1269"/>
    <cellStyle name="_Column1_cash flow c13_250 PRODUCT CARD CENTRAL AIR OUTLET_REV01_2011-0429" xfId="1270"/>
    <cellStyle name="_Column1_cash flow c13_TEMPLATE_Powertrain per current models - 31 Lug 09 (1)" xfId="1271"/>
    <cellStyle name="_Column1_cash flow di  rof prova con codici" xfId="1272"/>
    <cellStyle name="_Column1_cash flow di  rof prova con codici 2" xfId="1273"/>
    <cellStyle name="_Column1_cash flow di  rof prova con codici_E&amp;E" xfId="1274"/>
    <cellStyle name="_Column1_cash flow di  rof prova con codici_Riepilogo Status" xfId="1275"/>
    <cellStyle name="_Column1_cash flow di  rof prova con codici_status_pesi_636_CARGO" xfId="1276"/>
    <cellStyle name="_Column1_cash flow industriali finanziarie" xfId="1277"/>
    <cellStyle name="_Column1_cash flow industriali finanziarie 2" xfId="1278"/>
    <cellStyle name="_Column1_cash flow industriali finanziarie_E&amp;E" xfId="1279"/>
    <cellStyle name="_Column1_cash flow industriali finanziarie_Riepilogo Status" xfId="1280"/>
    <cellStyle name="_Column1_cash flow industriali finanziarie_status_pesi_636_CARGO" xfId="1281"/>
    <cellStyle name="_Column1_cash flow rof 2" xfId="1282"/>
    <cellStyle name="_Column1_cash flow rof 2 2" xfId="1283"/>
    <cellStyle name="_Column1_cash flow rof 2_E&amp;E" xfId="1284"/>
    <cellStyle name="_Column1_cash flow rof 2_Riepilogo Status" xfId="1285"/>
    <cellStyle name="_Column1_cash flow rof 2_status_pesi_636_CARGO" xfId="1286"/>
    <cellStyle name="_Column1_CashFlow_formatFinance_Q4_F9+3 Full Year" xfId="1287"/>
    <cellStyle name="_Column1_CashFlow_formatFinance_Q4_F9+3 Full Year_250 PRODUCT CARD CENTRAL AIR OUTLET_REV01_2011-0429" xfId="1288"/>
    <cellStyle name="_Column1_CashFlow_formatFinance_Q4_F9+3 Full Year_TEMPLATE_Powertrain per current models - 31 Lug 09 (1)" xfId="1289"/>
    <cellStyle name="_Column1_CDA27-3-03splitecopat" xfId="1290"/>
    <cellStyle name="_Column1_CDA27-3-03splitecopat 2" xfId="1291"/>
    <cellStyle name="_Column1_CDA27-3-03splitecopat_E&amp;E" xfId="1292"/>
    <cellStyle name="_Column1_CDA27-3-03splitecopat_Riepilogo Status" xfId="1293"/>
    <cellStyle name="_Column1_CDA27-3-03splitecopat_status_pesi_636_CARGO" xfId="1294"/>
    <cellStyle name="_Column1_CF con 10 Mia" xfId="1295"/>
    <cellStyle name="_Column1_CF con 10 Mia 2" xfId="1296"/>
    <cellStyle name="_Column1_CF con 10 Mia C13 " xfId="1297"/>
    <cellStyle name="_Column1_CF con 10 Mia C13  2" xfId="1298"/>
    <cellStyle name="_Column1_CF con 10 Mia C13 _Riepilogo Status" xfId="1299"/>
    <cellStyle name="_Column1_CF con 10 Mia C13 _status_pesi_636_CARGO" xfId="1300"/>
    <cellStyle name="_Column1_CF con 10 Mia_Riepilogo Status" xfId="1301"/>
    <cellStyle name="_Column1_CF con 10 Mia_status_pesi_636_CARGO" xfId="1302"/>
    <cellStyle name="_Column1_CF Fiat Rof5 Analisti" xfId="1303"/>
    <cellStyle name="_Column1_CF Fiat Rof5 Analisti_250 PRODUCT CARD CENTRAL AIR OUTLET_REV01_2011-0429" xfId="1304"/>
    <cellStyle name="_Column1_CF Fiat Rof5 Analisti_TEMPLATE_Powertrain per current models - 31 Lug 09 (1)" xfId="1305"/>
    <cellStyle name="_Column1_CFR 9 + 3 vs Piano Rilancio_3" xfId="1306"/>
    <cellStyle name="_Column1_CFR 9 + 3 vs Piano Rilancio_3 2" xfId="1307"/>
    <cellStyle name="_Column1_CFR 9 + 3 vs Piano Rilancio_3_Riepilogo Status" xfId="1308"/>
    <cellStyle name="_Column1_CFR 9 + 3 vs Piano Rilancio_3_status_pesi_636_CARGO" xfId="1309"/>
    <cellStyle name="_Column1_Comau Proventi Oneri full year" xfId="30"/>
    <cellStyle name="_Column1_Comau Proventi Oneri full year 2" xfId="1310"/>
    <cellStyle name="_Column1_Comau Proventi Oneri full year 3" xfId="488"/>
    <cellStyle name="_Column1_Comau Proventi Oneri full year_250 PRODUCT CARD CENTRAL AIR OUTLET_REV01_2011-0429" xfId="1311"/>
    <cellStyle name="_Column1_Comau Proventi Oneri full year_Aggiornamento griglia 139 Genn 2011" xfId="1312"/>
    <cellStyle name="_Column1_Comau Proventi Oneri full year_Aggiornamento griglia 139 Genn 2011 2" xfId="1313"/>
    <cellStyle name="_Column1_Comau Proventi Oneri full year_Aggiornamento griglia 139 Genn 2011_Riepilogo Status" xfId="1314"/>
    <cellStyle name="_Column1_Comau Proventi Oneri full year_Aggiornamento griglia 139 Genn 2011_status_pesi_636_CARGO" xfId="1315"/>
    <cellStyle name="_Column1_Comau Proventi Oneri full year_Riepilogo Status" xfId="1316"/>
    <cellStyle name="_Column1_Comau Proventi Oneri full year_status_pesi_636_CARGO" xfId="1317"/>
    <cellStyle name="_Column1_Copia di V_99_198 (4)" xfId="1318"/>
    <cellStyle name="_Column1_COSTO PIENO INIZ  GEC 12-09-06" xfId="1319"/>
    <cellStyle name="_Column1_D PFN 31-12- 2002 vs. 31-12-01" xfId="31"/>
    <cellStyle name="_Column1_D PFN 31-12- 2002 vs. 31-12-01 2" xfId="1320"/>
    <cellStyle name="_Column1_D PFN 31-12- 2002 vs. 31-12-01 3" xfId="489"/>
    <cellStyle name="_Column1_D PFN 31-12- 2002 vs. 31-12-01_250 PRODUCT CARD CENTRAL AIR OUTLET_REV01_2011-0429" xfId="1321"/>
    <cellStyle name="_Column1_D PFN 31-12- 2002 vs. 31-12-01_Aggiornamento griglia 139 Genn 2011" xfId="1322"/>
    <cellStyle name="_Column1_D PFN 31-12- 2002 vs. 31-12-01_Aggiornamento griglia 139 Genn 2011 2" xfId="1323"/>
    <cellStyle name="_Column1_D PFN 31-12- 2002 vs. 31-12-01_Aggiornamento griglia 139 Genn 2011_Riepilogo Status" xfId="1324"/>
    <cellStyle name="_Column1_D PFN 31-12- 2002 vs. 31-12-01_Aggiornamento griglia 139 Genn 2011_status_pesi_636_CARGO" xfId="1325"/>
    <cellStyle name="_Column1_D PFN 31-12- 2002 vs. 31-12-01_Riepilogo Status" xfId="1326"/>
    <cellStyle name="_Column1_D PFN 31-12- 2002 vs. 31-12-01_status_pesi_636_CARGO" xfId="1327"/>
    <cellStyle name="_Column1_D PFN 31-12-2003 vs. 31-12-02" xfId="1328"/>
    <cellStyle name="_Column1_D PFN 31-12-2003 vs. 31-12-02 2" xfId="1329"/>
    <cellStyle name="_Column1_D PFN 31-12-2003 vs. 31-12-02_Riepilogo Status" xfId="1330"/>
    <cellStyle name="_Column1_D PFN 31-12-2003 vs. 31-12-02_status_pesi_636_CARGO" xfId="1331"/>
    <cellStyle name="_Column1_DATA_ENTRY" xfId="32"/>
    <cellStyle name="_Column1_DATA_ENTRY 2" xfId="490"/>
    <cellStyle name="_Column1_DATA_ENTRY_Aggiornamento griglia 139 Genn 2011" xfId="1332"/>
    <cellStyle name="_Column1_DB - On Prov Str piano" xfId="1333"/>
    <cellStyle name="_Column1_DB - On Prov Str piano_250 PRODUCT CARD CENTRAL AIR OUTLET_REV01_2011-0429" xfId="1334"/>
    <cellStyle name="_Column1_DB - On Prov Str piano_TEMPLATE_Powertrain per current models - 31 Lug 09 (1)" xfId="1335"/>
    <cellStyle name="_Column1_DB - PROV. ON.STRA" xfId="1336"/>
    <cellStyle name="_Column1_DB - PROV. ON.STRA 2" xfId="1337"/>
    <cellStyle name="_Column1_DB - PROV. ON.STRA_Riepilogo Status" xfId="1338"/>
    <cellStyle name="_Column1_DB - PROV. ON.STRA_status_pesi_636_CARGO" xfId="1339"/>
    <cellStyle name="_Column1_DB Complessivo 02 03 04" xfId="1340"/>
    <cellStyle name="_Column1_DB Complessivo 02 03 04 2" xfId="1341"/>
    <cellStyle name="_Column1_DB Complessivo 02 03 04_Riepilogo Status" xfId="1342"/>
    <cellStyle name="_Column1_DB Complessivo 02 03 04_status_pesi_636_CARGO" xfId="1343"/>
    <cellStyle name="_Column1_DB Discontinuing 031216Rev (version 1)" xfId="1344"/>
    <cellStyle name="_Column1_DB Discontinuing 031216Rev (version 1)_250 PRODUCT CARD CENTRAL AIR OUTLET_REV01_2011-0429" xfId="1345"/>
    <cellStyle name="_Column1_DB Discontinuing 031216Rev (version 1)_TEMPLATE_Powertrain per current models - 31 Lug 09 (1)" xfId="1346"/>
    <cellStyle name="_Column1_DB OPS Settori DEF 13-11" xfId="1347"/>
    <cellStyle name="_Column1_DB OPS Settori DEF 13-11_250 PRODUCT CARD CENTRAL AIR OUTLET_REV01_2011-0429" xfId="1348"/>
    <cellStyle name="_Column1_DB OPS Settori DEF 13-11_TEMPLATE_Powertrain per current models - 31 Lug 09 (1)" xfId="1349"/>
    <cellStyle name="_Column1_Delta Cambi" xfId="33"/>
    <cellStyle name="_Column1_Delta Cambi 2" xfId="491"/>
    <cellStyle name="_Column1_Delta Cambi_250 PRODUCT CARD CENTRAL AIR OUTLET_REV01_2011-0429" xfId="1350"/>
    <cellStyle name="_Column1_Delta Cambi_Aggiornamento griglia 139 Genn 2011" xfId="1351"/>
    <cellStyle name="_Column1_Delta Cambi_Sk prodotto bocchette lat 250 OK" xfId="1352"/>
    <cellStyle name="_Column1_Delta Cambi_TEMPLATE_Powertrain per current models - 31 Lug 09 (1)" xfId="1353"/>
    <cellStyle name="_Column1_DELTA marzo 2006" xfId="1354"/>
    <cellStyle name="_Column1_delta perimetro 2vs ytd" xfId="1355"/>
    <cellStyle name="_Column1_delta perimetro 2vs ytd 2" xfId="1356"/>
    <cellStyle name="_Column1_delta perimetro 2vs ytd_Riepilogo Status" xfId="1357"/>
    <cellStyle name="_Column1_delta perimetro 2vs ytd_status_pesi_636_CARGO" xfId="1358"/>
    <cellStyle name="_Column1_Delta principali per titoli futuri 08_09_06 1" xfId="1359"/>
    <cellStyle name="_Column1_Delta principali per titoli futuri 08_09_06 3" xfId="1360"/>
    <cellStyle name="_Column1_Dett. On. Prov. Op.- Stra. " xfId="34"/>
    <cellStyle name="_Column1_Dett. On. Prov. Op.- Stra.  2" xfId="492"/>
    <cellStyle name="_Column1_Dett. On. Prov. Op.- Stra. _250 PRODUCT CARD CENTRAL AIR OUTLET_REV01_2011-0429" xfId="1361"/>
    <cellStyle name="_Column1_Dett. On. Prov. Op.- Stra. _Aggiornamento griglia 139 Genn 2011" xfId="1362"/>
    <cellStyle name="_Column1_Dett. On. Prov. Op.- Stra. _Sk prodotto bocchette lat 250 OK" xfId="1363"/>
    <cellStyle name="_Column1_Dett. On. Prov. Op.- Stra. _TEMPLATE_Powertrain per current models - 31 Lug 09 (1)" xfId="1364"/>
    <cellStyle name="_Column1_Dett. Prov.On.Op.Stra" xfId="35"/>
    <cellStyle name="_Column1_Dett. Prov.On.Op.Stra 2" xfId="493"/>
    <cellStyle name="_Column1_Dett. Prov.On.Op.Stra_250 PRODUCT CARD CENTRAL AIR OUTLET_REV01_2011-0429" xfId="1365"/>
    <cellStyle name="_Column1_Dett. Prov.On.Op.Stra_Aggiornamento griglia 139 Genn 2011" xfId="1366"/>
    <cellStyle name="_Column1_Dett. Prov.On.Op.Stra_Sk prodotto bocchette lat 250 OK" xfId="1367"/>
    <cellStyle name="_Column1_Dett. Prov.On.Op.Stra_TEMPLATE_Powertrain per current models - 31 Lug 09 (1)" xfId="1368"/>
    <cellStyle name="_Column1_dettagli per memo ROF1" xfId="1369"/>
    <cellStyle name="_Column1_dettagli per memo ROF1 2" xfId="1370"/>
    <cellStyle name="_Column1_dettagli per memo ROF1_Riepilogo Status" xfId="1371"/>
    <cellStyle name="_Column1_dettagli per memo ROF1_status_pesi_636_CARGO" xfId="1372"/>
    <cellStyle name="_Column1_DocxCEO Fcst Rev" xfId="36"/>
    <cellStyle name="_Column1_DocxCEO Fcst Rev 2" xfId="494"/>
    <cellStyle name="_Column1_DocxCEO Fcst Rev_250 PRODUCT CARD CENTRAL AIR OUTLET_REV01_2011-0429" xfId="1373"/>
    <cellStyle name="_Column1_DocxCEO Fcst Rev_Aggiornamento griglia 139 Genn 2011" xfId="1374"/>
    <cellStyle name="_Column1_DocxCEO Fcst Rev_Sk prodotto bocchette lat 250 OK" xfId="1375"/>
    <cellStyle name="_Column1_DocxCEO Fcst Rev_TEMPLATE_Powertrain per current models - 31 Lug 09 (1)" xfId="1376"/>
    <cellStyle name="_Column1_e-Cash flow by quarter" xfId="1377"/>
    <cellStyle name="_Column1_e-Cash flow by quarter 2" xfId="1378"/>
    <cellStyle name="_Column1_e-Cash flow by quarter_Riepilogo Status" xfId="1379"/>
    <cellStyle name="_Column1_e-Cash flow by quarter_status_pesi_636_CARGO" xfId="1380"/>
    <cellStyle name="_Column1_Evoluzione npv 07-09-05" xfId="1381"/>
    <cellStyle name="_Column1_Evoluzione npv 07-09-05_250 PRODUCT CARD CENTRAL AIR OUTLET_REV01_2011-0429" xfId="1382"/>
    <cellStyle name="_Column1_Evoluzione npv 07-09-05_TEMPLATE_Powertrain per current models - 31 Lug 09 (1)" xfId="1383"/>
    <cellStyle name="_Column1_FREE CASH FLOW" xfId="1384"/>
    <cellStyle name="_Column1_FREE CASH FLOW." xfId="1385"/>
    <cellStyle name="_Column1_FREE CASH FLOW._250 PRODUCT CARD CENTRAL AIR OUTLET_REV01_2011-0429" xfId="1386"/>
    <cellStyle name="_Column1_FREE CASH FLOW._TEMPLATE_Powertrain per current models - 31 Lug 09 (1)" xfId="1387"/>
    <cellStyle name="_Column1_FREE CASH FLOW_250 PRODUCT CARD CENTRAL AIR OUTLET_REV01_2011-0429" xfId="1388"/>
    <cellStyle name="_Column1_FREE CASH FLOW_TEMPLATE_Powertrain per current models - 31 Lug 09 (1)" xfId="1389"/>
    <cellStyle name="_Column1_Grafici" xfId="1390"/>
    <cellStyle name="_Column1_Grafici Operating Q1" xfId="1391"/>
    <cellStyle name="_Column1_Grafici Operating Q1 2" xfId="1392"/>
    <cellStyle name="_Column1_Grafici Operating Q1_Riepilogo Status" xfId="1393"/>
    <cellStyle name="_Column1_Grafici Operating Q1_status_pesi_636_CARGO" xfId="1394"/>
    <cellStyle name="_Column1_Grafici_250 PRODUCT CARD CENTRAL AIR OUTLET_REV01_2011-0429" xfId="1395"/>
    <cellStyle name="_Column1_Grafici_TEMPLATE_Powertrain per current models - 31 Lug 09 (1)" xfId="1396"/>
    <cellStyle name="_Column1_Griglia Prodotto New L0_26_07_10" xfId="1397"/>
    <cellStyle name="_Column1_Highlights" xfId="1398"/>
    <cellStyle name="_Column1_Highlights 2" xfId="1399"/>
    <cellStyle name="_Column1_Highlights_Riepilogo Status" xfId="1400"/>
    <cellStyle name="_Column1_Highlights_status_pesi_636_CARGO" xfId="1401"/>
    <cellStyle name="_Column1_Ind Fin 2 QT" xfId="1402"/>
    <cellStyle name="_Column1_Ind Fin 2 QT_250 PRODUCT CARD CENTRAL AIR OUTLET_REV01_2011-0429" xfId="1403"/>
    <cellStyle name="_Column1_Ind Fin 2 QT_TEMPLATE_Powertrain per current models - 31 Lug 09 (1)" xfId="1404"/>
    <cellStyle name="_Column1_IndFinIT_Forecast1_04EnglVers" xfId="1405"/>
    <cellStyle name="_Column1_IndFinIT_Forecast1_04EnglVers_250 PRODUCT CARD CENTRAL AIR OUTLET_REV01_2011-0429" xfId="1406"/>
    <cellStyle name="_Column1_IndFinIT_Forecast1_04EnglVers_TEMPLATE_Powertrain per current models - 31 Lug 09 (1)" xfId="1407"/>
    <cellStyle name="_Column1_Iniz. Dic. 05 solo f.l.p. 05-09-06" xfId="1408"/>
    <cellStyle name="_Column1_MEMO con TABELLE" xfId="1409"/>
    <cellStyle name="_Column1_MEMO con TABELLE_250 PRODUCT CARD CENTRAL AIR OUTLET_REV01_2011-0429" xfId="1410"/>
    <cellStyle name="_Column1_MEMO con TABELLE_TEMPLATE_Powertrain per current models - 31 Lug 09 (1)" xfId="1411"/>
    <cellStyle name="_Column1_MIS 22" xfId="1412"/>
    <cellStyle name="_Column1_MIS 22 2" xfId="1413"/>
    <cellStyle name="_Column1_MIS 22_Riepilogo Status" xfId="1414"/>
    <cellStyle name="_Column1_MIS 22_status_pesi_636_CARGO" xfId="1415"/>
    <cellStyle name="_Column1_MIS 26" xfId="1416"/>
    <cellStyle name="_Column1_MIS 26 2" xfId="1417"/>
    <cellStyle name="_Column1_MIS 26_Riepilogo Status" xfId="1418"/>
    <cellStyle name="_Column1_MIS 26_status_pesi_636_CARGO" xfId="1419"/>
    <cellStyle name="_Column1_MIS2" xfId="1420"/>
    <cellStyle name="_Column1_MIS2 2" xfId="1421"/>
    <cellStyle name="_Column1_MIS2_1" xfId="1422"/>
    <cellStyle name="_Column1_MIS2_1 2" xfId="1423"/>
    <cellStyle name="_Column1_MIS2_1 3" xfId="1424"/>
    <cellStyle name="_Column1_MIS2_1_Powertrain per current models - China 09" xfId="1425"/>
    <cellStyle name="_Column1_MIS2_1_Powertrain per current models - China 09 2" xfId="1426"/>
    <cellStyle name="_Column1_MIS2_1_Powertrain per current models - China 09_Riepilogo Status" xfId="1427"/>
    <cellStyle name="_Column1_MIS2_1_Powertrain per current models - China 09_status_pesi_636_CARGO" xfId="1428"/>
    <cellStyle name="_Column1_MIS2_1_Riepilogo Status" xfId="1429"/>
    <cellStyle name="_Column1_MIS2_1_status_pesi_636_CARGO" xfId="1430"/>
    <cellStyle name="_Column1_MIS2_Riepilogo Status" xfId="1431"/>
    <cellStyle name="_Column1_MIS2_status_pesi_636_CARGO" xfId="1432"/>
    <cellStyle name="_Column1_MOD  VELOCE 198 SW 05-02-08" xfId="1433"/>
    <cellStyle name="_Column1_MOD  VELOCE 198 SW 08-04-08" xfId="1434"/>
    <cellStyle name="_Column1_MOD. 159 gennaio 2007" xfId="1435"/>
    <cellStyle name="_Column1_MOD. AGG. PER GEC (C. VITA 425.000) -publ.- 14-12-05" xfId="1436"/>
    <cellStyle name="_Column1_MOD. CROMA F.L.P. 04-07-06 " xfId="1437"/>
    <cellStyle name="_Column1_MOD. CROMA PER P.O.  06-09-06" xfId="1438"/>
    <cellStyle name="_Column1_MOD. CROMA TOT.  26-07-06 " xfId="1439"/>
    <cellStyle name="_Column1_N.DELTA HPE AGG 18-07-05 l.c. 07 vol 217000 " xfId="1440"/>
    <cellStyle name="_Column1_NUOVO FORMAT enti di stato" xfId="1441"/>
    <cellStyle name="_Column1_NUOVO FORMAT enti di stato_250 PRODUCT CARD CENTRAL AIR OUTLET_REV01_2011-0429" xfId="1442"/>
    <cellStyle name="_Column1_NUOVO FORMAT enti di stato_TEMPLATE_Powertrain per current models - 31 Lug 09 (1)" xfId="1443"/>
    <cellStyle name="_Column1_NUOVO FORMATPANDA SPORT 26 11" xfId="1444"/>
    <cellStyle name="_Column1_NUOVO FORMATPANDA SPORT 26 11_TEMPLATE_Powertrain per current models - 31 Lug 09 (1)" xfId="1445"/>
    <cellStyle name="_Column1_On Prov Str C13" xfId="37"/>
    <cellStyle name="_Column1_On Prov Str C13 2" xfId="495"/>
    <cellStyle name="_Column1_On Prov Str C13_250 PRODUCT CARD CENTRAL AIR OUTLET_REV01_2011-0429" xfId="1446"/>
    <cellStyle name="_Column1_On Prov Str C13_Aggiornamento griglia 139 Genn 2011" xfId="1447"/>
    <cellStyle name="_Column1_On Prov Str C13_Sk prodotto bocchette lat 250 OK" xfId="1448"/>
    <cellStyle name="_Column1_On Prov Str C13_TEMPLATE_Powertrain per current models - 31 Lug 09 (1)" xfId="1449"/>
    <cellStyle name="_Column1_Operativi e Straordinari CNH" xfId="38"/>
    <cellStyle name="_Column1_Operativi e Straordinari CNH 2" xfId="1450"/>
    <cellStyle name="_Column1_Operativi e Straordinari CNH 3" xfId="496"/>
    <cellStyle name="_Column1_Operativi e Straordinari CNH_250 PRODUCT CARD CENTRAL AIR OUTLET_REV01_2011-0429" xfId="1451"/>
    <cellStyle name="_Column1_Operativi e Straordinari CNH_Aggiornamento griglia 139 Genn 2011" xfId="1452"/>
    <cellStyle name="_Column1_Operativi e Straordinari CNH_Aggiornamento griglia 139 Genn 2011 2" xfId="1453"/>
    <cellStyle name="_Column1_Operativi e Straordinari CNH_Aggiornamento griglia 139 Genn 2011_Riepilogo Status" xfId="1454"/>
    <cellStyle name="_Column1_Operativi e Straordinari CNH_Aggiornamento griglia 139 Genn 2011_status_pesi_636_CARGO" xfId="1455"/>
    <cellStyle name="_Column1_Operativi e Straordinari CNH_Riepilogo Status" xfId="1456"/>
    <cellStyle name="_Column1_Operativi e Straordinari CNH_status_pesi_636_CARGO" xfId="1457"/>
    <cellStyle name="_Column1_Operativi e Straordinari Iveco" xfId="39"/>
    <cellStyle name="_Column1_Operativi e Straordinari Iveco 2" xfId="1458"/>
    <cellStyle name="_Column1_Operativi e Straordinari Iveco 3" xfId="497"/>
    <cellStyle name="_Column1_Operativi e Straordinari Iveco_250 PRODUCT CARD CENTRAL AIR OUTLET_REV01_2011-0429" xfId="1459"/>
    <cellStyle name="_Column1_Operativi e Straordinari Iveco_Aggiornamento griglia 139 Genn 2011" xfId="1460"/>
    <cellStyle name="_Column1_Operativi e Straordinari Iveco_Aggiornamento griglia 139 Genn 2011 2" xfId="1461"/>
    <cellStyle name="_Column1_Operativi e Straordinari Iveco_Aggiornamento griglia 139 Genn 2011_Riepilogo Status" xfId="1462"/>
    <cellStyle name="_Column1_Operativi e Straordinari Iveco_Aggiornamento griglia 139 Genn 2011_status_pesi_636_CARGO" xfId="1463"/>
    <cellStyle name="_Column1_Operativi e Straordinari Iveco_Riepilogo Status" xfId="1464"/>
    <cellStyle name="_Column1_Operativi e Straordinari Iveco_status_pesi_636_CARGO" xfId="1465"/>
    <cellStyle name="_Column1_p170tit-new" xfId="1466"/>
    <cellStyle name="_Column1_Perim 2004 e 4 T" xfId="1467"/>
    <cellStyle name="_Column1_Perim 2004 e 4 T 2" xfId="1468"/>
    <cellStyle name="_Column1_Perim 2004 e 4 T_Riepilogo Status" xfId="1469"/>
    <cellStyle name="_Column1_Perim 2004 e 4 T_status_pesi_636_CARGO" xfId="1470"/>
    <cellStyle name="_Column1_Piano_Strategico_05-07_BaseBdg05_FL_Commerciale" xfId="1471"/>
    <cellStyle name="_Column1_Piano_Strategico_05-07_BaseBdg05_FL_Commerciale_250 PRODUCT CARD CENTRAL AIR OUTLET_REV01_2011-0429" xfId="1472"/>
    <cellStyle name="_Column1_Piano_Strategico_05-07_BaseBdg05_FL_Commerciale_TEMPLATE_Powertrain per current models - 31 Lug 09 (1)" xfId="1473"/>
    <cellStyle name="_Column1_Piano_Strategico_05-07_BaseBdg05_LCV" xfId="1474"/>
    <cellStyle name="_Column1_Piano_Strategico_05-07_BaseBdg05_LCV 2" xfId="1475"/>
    <cellStyle name="_Column1_Piano_Strategico_05-07_BaseBdg05_LCV_Riepilogo Status" xfId="1476"/>
    <cellStyle name="_Column1_Piano_Strategico_05-07_BaseBdg05_LCV_status_pesi_636_CARGO" xfId="1477"/>
    <cellStyle name="_Column1_PianoRecupero" xfId="1478"/>
    <cellStyle name="_Column1_PianoRecupero_250 PRODUCT CARD CENTRAL AIR OUTLET_REV01_2011-0429" xfId="1479"/>
    <cellStyle name="_Column1_PianoRecupero_TEMPLATE_Powertrain per current models - 31 Lug 09 (1)" xfId="1480"/>
    <cellStyle name="_Column1_Pivot ABC" xfId="1481"/>
    <cellStyle name="_Column1_Pivot ABC_250 PRODUCT CARD CENTRAL AIR OUTLET_REV01_2011-0429" xfId="1482"/>
    <cellStyle name="_Column1_Pivot ABC_TEMPLATE_Powertrain per current models - 31 Lug 09 (1)" xfId="1483"/>
    <cellStyle name="_Column1_PRESENTAZIONE 627.000 VOLUMI CON 1.6 BZ" xfId="1484"/>
    <cellStyle name="_Column1_Presentazione(Schema)" xfId="1485"/>
    <cellStyle name="_Column1_Presentazione(Schema)_250 PRODUCT CARD CENTRAL AIR OUTLET_REV01_2011-0429" xfId="1486"/>
    <cellStyle name="_Column1_Presentazione(Schema)_TEMPLATE_Powertrain per current models - 31 Lug 09 (1)" xfId="1487"/>
    <cellStyle name="_Column1_Punto Evo FGA IO" xfId="1488"/>
    <cellStyle name="_Column1_Punto Evo FGA IO 2" xfId="1489"/>
    <cellStyle name="_Column1_Punto Evo FGA IO_Riepilogo Status" xfId="1490"/>
    <cellStyle name="_Column1_Punto Evo FGA IO_status_pesi_636_CARGO" xfId="1491"/>
    <cellStyle name="_Column1_ROF 03 06" xfId="40"/>
    <cellStyle name="_Column1_ROF 03 06 2" xfId="1492"/>
    <cellStyle name="_Column1_ROF 03 06 3" xfId="498"/>
    <cellStyle name="_Column1_ROF 03 06_250 PRODUCT CARD CENTRAL AIR OUTLET_REV01_2011-0429" xfId="1493"/>
    <cellStyle name="_Column1_ROF 03 06_Aggiornamento griglia 139 Genn 2011" xfId="1494"/>
    <cellStyle name="_Column1_ROF 03 06_Aggiornamento griglia 139 Genn 2011 2" xfId="1495"/>
    <cellStyle name="_Column1_ROF 03 06_Aggiornamento griglia 139 Genn 2011_Riepilogo Status" xfId="1496"/>
    <cellStyle name="_Column1_ROF 03 06_Aggiornamento griglia 139 Genn 2011_status_pesi_636_CARGO" xfId="1497"/>
    <cellStyle name="_Column1_ROF 03 06_Riepilogo Status" xfId="1498"/>
    <cellStyle name="_Column1_ROF 03 06_status_pesi_636_CARGO" xfId="1499"/>
    <cellStyle name="_Column1_Sett.non Ind.- On.Prov.Op.&amp; Straord-Ris.Part. Toro Itedi Bus Sol" xfId="41"/>
    <cellStyle name="_Column1_Sett.non Ind.- On.Prov.Op.&amp; Straord-Ris.Part. Toro Itedi Bus Sol 2" xfId="1500"/>
    <cellStyle name="_Column1_Sett.non Ind.- On.Prov.Op.&amp; Straord-Ris.Part. Toro Itedi Bus Sol 3" xfId="499"/>
    <cellStyle name="_Column1_Sett.non Ind.- On.Prov.Op.&amp; Straord-Ris.Part. Toro Itedi Bus Sol_250 PRODUCT CARD CENTRAL AIR OUTLET_REV01_2011-0429" xfId="1501"/>
    <cellStyle name="_Column1_Sett.non Ind.- On.Prov.Op.&amp; Straord-Ris.Part. Toro Itedi Bus Sol_Aggiornamento griglia 139 Genn 2011" xfId="1502"/>
    <cellStyle name="_Column1_Sett.non Ind.- On.Prov.Op.&amp; Straord-Ris.Part. Toro Itedi Bus Sol_Aggiornamento griglia 139 Genn 2011 2" xfId="1503"/>
    <cellStyle name="_Column1_Sett.non Ind.- On.Prov.Op.&amp; Straord-Ris.Part. Toro Itedi Bus Sol_Aggiornamento griglia 139 Genn 2011_Riepilogo Status" xfId="1504"/>
    <cellStyle name="_Column1_Sett.non Ind.- On.Prov.Op.&amp; Straord-Ris.Part. Toro Itedi Bus Sol_Aggiornamento griglia 139 Genn 2011_status_pesi_636_CARGO" xfId="1505"/>
    <cellStyle name="_Column1_Sett.non Ind.- On.Prov.Op.&amp; Straord-Ris.Part. Toro Itedi Bus Sol_Riepilogo Status" xfId="1506"/>
    <cellStyle name="_Column1_Sett.non Ind.- On.Prov.Op.&amp; Straord-Ris.Part. Toro Itedi Bus Sol_status_pesi_636_CARGO" xfId="1507"/>
    <cellStyle name="_Column1_SINTESI 159  PER INV E SVIL" xfId="1508"/>
    <cellStyle name="_Column1_SINTESI 159  schema 8 dic 05" xfId="1509"/>
    <cellStyle name="_Column1_SINTESI 159 21 SETT schema" xfId="1510"/>
    <cellStyle name="_Column1_SINTESI 159 21 SETT schema_250 PRODUCT CARD CENTRAL AIR OUTLET_REV01_2011-0429" xfId="1511"/>
    <cellStyle name="_Column1_SINTESI 159 21 SETT schema_TEMPLATE_Powertrain per current models - 31 Lug 09 (1)" xfId="1512"/>
    <cellStyle name="_Column1_SINTESI 159 7 SETT" xfId="1513"/>
    <cellStyle name="_Column1_SINTESI 159 7 SETT_250 PRODUCT CARD CENTRAL AIR OUTLET_REV01_2011-0429" xfId="1514"/>
    <cellStyle name="_Column1_SINTESI 159 7 SETT_TEMPLATE_Powertrain per current models - 31 Lug 09 (1)" xfId="1515"/>
    <cellStyle name="_Column1_SINTESI 159 7 SETT3" xfId="1516"/>
    <cellStyle name="_Column1_SINTESI 159 7 SETT3_250 PRODUCT CARD CENTRAL AIR OUTLET_REV01_2011-0429" xfId="1517"/>
    <cellStyle name="_Column1_SINTESI 159 7 SETT3_TEMPLATE_Powertrain per current models - 31 Lug 09 (1)" xfId="1518"/>
    <cellStyle name="_Column1_SINTESI 312 22 nov schema" xfId="1519"/>
    <cellStyle name="_Column1_SINTESI 312 22 nov schema_250 PRODUCT CARD CENTRAL AIR OUTLET_REV01_2011-0429" xfId="1520"/>
    <cellStyle name="_Column1_SINTESI 312 22 nov schema_TEMPLATE_Powertrain per current models - 31 Lug 09 (1)" xfId="1521"/>
    <cellStyle name="_Column1_Sintesi Confronto SW_ (2)" xfId="1522"/>
    <cellStyle name="_Column1_Sk prodotto bocchette lat 250 OK" xfId="1523"/>
    <cellStyle name="_Column1_TDB Master File" xfId="1524"/>
    <cellStyle name="_Column1_TDB Master File_250 PRODUCT CARD CENTRAL AIR OUTLET_REV01_2011-0429" xfId="1525"/>
    <cellStyle name="_Column1_TDB Master File_TEMPLATE_Powertrain per current models - 31 Lug 09 (1)" xfId="1526"/>
    <cellStyle name="_Column1_Teksid Proventi Oneri full year" xfId="42"/>
    <cellStyle name="_Column1_Teksid Proventi Oneri full year 2" xfId="1527"/>
    <cellStyle name="_Column1_Teksid Proventi Oneri full year 3" xfId="500"/>
    <cellStyle name="_Column1_Teksid Proventi Oneri full year_250 PRODUCT CARD CENTRAL AIR OUTLET_REV01_2011-0429" xfId="1528"/>
    <cellStyle name="_Column1_Teksid Proventi Oneri full year_Aggiornamento griglia 139 Genn 2011" xfId="1529"/>
    <cellStyle name="_Column1_Teksid Proventi Oneri full year_Aggiornamento griglia 139 Genn 2011 2" xfId="1530"/>
    <cellStyle name="_Column1_Teksid Proventi Oneri full year_Aggiornamento griglia 139 Genn 2011_Riepilogo Status" xfId="1531"/>
    <cellStyle name="_Column1_Teksid Proventi Oneri full year_Aggiornamento griglia 139 Genn 2011_status_pesi_636_CARGO" xfId="1532"/>
    <cellStyle name="_Column1_Teksid Proventi Oneri full year_Riepilogo Status" xfId="1533"/>
    <cellStyle name="_Column1_Teksid Proventi Oneri full year_status_pesi_636_CARGO" xfId="1534"/>
    <cellStyle name="_Column1_TEMPLATE_Powertrain per current models - 31 Lug 09 (1)" xfId="1535"/>
    <cellStyle name="_Column1_TITOLI FUTURI BDG 07 198" xfId="1536"/>
    <cellStyle name="_Column1_Titoli_Futuri_STD07TOT27_11_2007" xfId="1537"/>
    <cellStyle name="_Column1_trimestri bozza" xfId="1538"/>
    <cellStyle name="_Column1_trimestri bozza 2" xfId="1539"/>
    <cellStyle name="_Column1_trimestri bozza_Riepilogo Status" xfId="1540"/>
    <cellStyle name="_Column1_trimestri bozza_status_pesi_636_CARGO" xfId="1541"/>
    <cellStyle name="_Column1_trimestri bozza1" xfId="1542"/>
    <cellStyle name="_Column1_trimestri bozza1 2" xfId="1543"/>
    <cellStyle name="_Column1_trimestri bozza1_Riepilogo Status" xfId="1544"/>
    <cellStyle name="_Column1_trimestri bozza1_status_pesi_636_CARGO" xfId="1545"/>
    <cellStyle name="_Column1_varianze Auto" xfId="1546"/>
    <cellStyle name="_Column1_varianze Auto 2" xfId="1547"/>
    <cellStyle name="_Column1_varianze Auto_Riepilogo Status" xfId="1548"/>
    <cellStyle name="_Column1_varianze Auto_status_pesi_636_CARGO" xfId="1549"/>
    <cellStyle name="_Column1_Working Capital Grafici" xfId="1550"/>
    <cellStyle name="_Column1_Working Capital Grafici_250 PRODUCT CARD CENTRAL AIR OUTLET_REV01_2011-0429" xfId="1551"/>
    <cellStyle name="_Column1_Working Capital Grafici_TEMPLATE_Powertrain per current models - 31 Lug 09 (1)" xfId="1552"/>
    <cellStyle name="_Column1_z-Riconciliazione 2 qt. c.f. analisti" xfId="1553"/>
    <cellStyle name="_Column1_z-Riconciliazione 2 qt. c.f. analisti 2" xfId="1554"/>
    <cellStyle name="_Column1_z-Riconciliazione 2 qt. c.f. analisti 3" xfId="1555"/>
    <cellStyle name="_Column1_z-Riconciliazione 2 qt. c.f. analisti_Powertrain per current models - China 09" xfId="1556"/>
    <cellStyle name="_Column1_z-Riconciliazione 2 qt. c.f. analisti_Powertrain per current models - China 09 2" xfId="1557"/>
    <cellStyle name="_Column1_z-Riconciliazione 2 qt. c.f. analisti_Powertrain per current models - China 09_Riepilogo Status" xfId="1558"/>
    <cellStyle name="_Column1_z-Riconciliazione 2 qt. c.f. analisti_Powertrain per current models - China 09_status_pesi_636_CARGO" xfId="1559"/>
    <cellStyle name="_Column1_z-Riconciliazione 2 qt. c.f. analisti_Riepilogo Status" xfId="1560"/>
    <cellStyle name="_Column1_z-Riconciliazione 2 qt. c.f. analisti_status_pesi_636_CARGO" xfId="1561"/>
    <cellStyle name="_Column2" xfId="43"/>
    <cellStyle name="_Column2 2" xfId="1562"/>
    <cellStyle name="_Column2 3" xfId="501"/>
    <cellStyle name="_Column2_00 File" xfId="1563"/>
    <cellStyle name="_Column2_01 Operativi e Straordinari vs Bdg &amp; LY SSD Auto" xfId="44"/>
    <cellStyle name="_Column2_01 Operativi e Straordinari vs Bdg &amp; LY SSD Auto 2" xfId="502"/>
    <cellStyle name="_Column2_01 Operativi e Straordinari vs Bdg &amp; LY SSD Auto_Aggiornamento griglia 139 Genn 2011" xfId="1564"/>
    <cellStyle name="_Column2_02 CFR" xfId="45"/>
    <cellStyle name="_Column2_02 CFR 2" xfId="503"/>
    <cellStyle name="_Column2_02 CFR Frozen" xfId="1565"/>
    <cellStyle name="_Column2_02 CFR_Aggiornamento griglia 139 Genn 2011" xfId="1566"/>
    <cellStyle name="_Column2_02 Sintesi" xfId="1567"/>
    <cellStyle name="_Column2_020715_Analisi x Linea (Aggregati)" xfId="1568"/>
    <cellStyle name="_Column2_020715_Analisi x Linea (Aggregati) 2" xfId="1569"/>
    <cellStyle name="_Column2_020715_Analisi x Linea (Aggregati)_250 PRODUCT CARD CENTRAL AIR OUTLET_REV01_2011-0429" xfId="1570"/>
    <cellStyle name="_Column2_020715_Analisi x Linea (Aggregati)_Riepilogo Status" xfId="1571"/>
    <cellStyle name="_Column2_020715_Analisi x Linea (Aggregati)_status_pesi_636_CARGO" xfId="1572"/>
    <cellStyle name="_Column2_020715_Analisi x Linea (Aggregati)_TEMPLATE_Powertrain per current models - 31 Lug 09 (1)" xfId="1573"/>
    <cellStyle name="_Column2_020715_Analisi x Linea (Aggregati)_TEMPLATE_Powertrain per current models - 31 Lug 09 (1) 2" xfId="1574"/>
    <cellStyle name="_Column2_020715_Analisi x Linea (Aggregati)_TEMPLATE_Powertrain per current models - 31 Lug 09 (1)_Riepilogo Status" xfId="1575"/>
    <cellStyle name="_Column2_020715_Analisi x Linea (Aggregati)_TEMPLATE_Powertrain per current models - 31 Lug 09 (1)_status_pesi_636_CARGO" xfId="1576"/>
    <cellStyle name="_Column2_03 Actl CE SP CFL" xfId="1577"/>
    <cellStyle name="_Column2_03 Bdgt" xfId="1578"/>
    <cellStyle name="_Column2_03 C 13 040217" xfId="1579"/>
    <cellStyle name="_Column2_03 C 13 040217 2" xfId="1580"/>
    <cellStyle name="_Column2_03 C 13 040217_250 PRODUCT CARD CENTRAL AIR OUTLET_REV01_2011-0429" xfId="1581"/>
    <cellStyle name="_Column2_03 C 13 040217_Riepilogo Status" xfId="1582"/>
    <cellStyle name="_Column2_03 C 13 040217_status_pesi_636_CARGO" xfId="1583"/>
    <cellStyle name="_Column2_03 C 13 040217_TEMPLATE_Powertrain per current models - 31 Lug 09 (1)" xfId="1584"/>
    <cellStyle name="_Column2_03 C 13 040217_TEMPLATE_Powertrain per current models - 31 Lug 09 (1) 2" xfId="1585"/>
    <cellStyle name="_Column2_03 C 13 040217_TEMPLATE_Powertrain per current models - 31 Lug 09 (1)_Riepilogo Status" xfId="1586"/>
    <cellStyle name="_Column2_03 C 13 040217_TEMPLATE_Powertrain per current models - 31 Lug 09 (1)_status_pesi_636_CARGO" xfId="1587"/>
    <cellStyle name="_Column2_03 CE SP CFL" xfId="1588"/>
    <cellStyle name="_Column2_03 CFR Old New" xfId="1589"/>
    <cellStyle name="_Column2_03 Linea Actl" xfId="1590"/>
    <cellStyle name="_Column2_03 Memo fcst" xfId="1591"/>
    <cellStyle name="_Column2_03 Memo fcst 2" xfId="1592"/>
    <cellStyle name="_Column2_03 Memo fcst_250 PRODUCT CARD CENTRAL AIR OUTLET_REV01_2011-0429" xfId="1593"/>
    <cellStyle name="_Column2_03 Memo fcst_Riepilogo Status" xfId="1594"/>
    <cellStyle name="_Column2_03 Memo fcst_status_pesi_636_CARGO" xfId="1595"/>
    <cellStyle name="_Column2_03 Memo fcst_TEMPLATE_Powertrain per current models - 31 Lug 09 (1)" xfId="1596"/>
    <cellStyle name="_Column2_03 Memo fcst_TEMPLATE_Powertrain per current models - 31 Lug 09 (1) 2" xfId="1597"/>
    <cellStyle name="_Column2_03 Memo fcst_TEMPLATE_Powertrain per current models - 31 Lug 09 (1)_Riepilogo Status" xfId="1598"/>
    <cellStyle name="_Column2_03 Memo fcst_TEMPLATE_Powertrain per current models - 31 Lug 09 (1)_status_pesi_636_CARGO" xfId="1599"/>
    <cellStyle name="_Column2_03 Trimestralizzato" xfId="1600"/>
    <cellStyle name="_Column2_03_CFR Base-Best_4" xfId="1601"/>
    <cellStyle name="_Column2_03_IndFin Bdg 04" xfId="1602"/>
    <cellStyle name="_Column2_03_IndFin Bdg 04 2" xfId="1603"/>
    <cellStyle name="_Column2_03_IndFin Bdg 04_250 PRODUCT CARD CENTRAL AIR OUTLET_REV01_2011-0429" xfId="1604"/>
    <cellStyle name="_Column2_03_IndFin Bdg 04_Riepilogo Status" xfId="1605"/>
    <cellStyle name="_Column2_03_IndFin Bdg 04_status_pesi_636_CARGO" xfId="1606"/>
    <cellStyle name="_Column2_03_IndFin Bdg 04_TEMPLATE_Powertrain per current models - 31 Lug 09 (1)" xfId="1607"/>
    <cellStyle name="_Column2_03_IndFin Bdg 04_TEMPLATE_Powertrain per current models - 31 Lug 09 (1) 2" xfId="1608"/>
    <cellStyle name="_Column2_03_IndFin Bdg 04_TEMPLATE_Powertrain per current models - 31 Lug 09 (1)_Riepilogo Status" xfId="1609"/>
    <cellStyle name="_Column2_03_IndFin Bdg 04_TEMPLATE_Powertrain per current models - 31 Lug 09 (1)_status_pesi_636_CARGO" xfId="1610"/>
    <cellStyle name="_Column2_03-02-12 Cash Flow Q4  Year end GPS" xfId="1611"/>
    <cellStyle name="_Column2_03-02-12 Cash Flow Q4  Year end GPS 2" xfId="1612"/>
    <cellStyle name="_Column2_03-02-12 Cash Flow Q4  Year end GPS_250 PRODUCT CARD CENTRAL AIR OUTLET_REV01_2011-0429" xfId="1613"/>
    <cellStyle name="_Column2_03-02-12 Cash Flow Q4  Year end GPS_Riepilogo Status" xfId="1614"/>
    <cellStyle name="_Column2_03-02-12 Cash Flow Q4  Year end GPS_status_pesi_636_CARGO" xfId="1615"/>
    <cellStyle name="_Column2_03-02-12 Cash Flow Q4  Year end GPS_TEMPLATE_Powertrain per current models - 31 Lug 09 (1)" xfId="1616"/>
    <cellStyle name="_Column2_03-02-12 Cash Flow Q4  Year end GPS_TEMPLATE_Powertrain per current models - 31 Lug 09 (1) 2" xfId="1617"/>
    <cellStyle name="_Column2_03-02-12 Cash Flow Q4  Year end GPS_TEMPLATE_Powertrain per current models - 31 Lug 09 (1)_Riepilogo Status" xfId="1618"/>
    <cellStyle name="_Column2_03-02-12 Cash Flow Q4  Year end GPS_TEMPLATE_Powertrain per current models - 31 Lug 09 (1)_status_pesi_636_CARGO" xfId="1619"/>
    <cellStyle name="_Column2_030321_CE-SPA-CF Fcst 6+6_Mens-Trim_2" xfId="46"/>
    <cellStyle name="_Column2_030321_CE-SPA-CF Fcst 6+6_Mens-Trim_2 2" xfId="1620"/>
    <cellStyle name="_Column2_030321_CE-SPA-CF Fcst 6+6_Mens-Trim_2 3" xfId="504"/>
    <cellStyle name="_Column2_030321_CE-SPA-CF Fcst 6+6_Mens-Trim_2_250 PRODUCT CARD CENTRAL AIR OUTLET_REV01_2011-0429" xfId="1621"/>
    <cellStyle name="_Column2_030321_CE-SPA-CF Fcst 6+6_Mens-Trim_2_Aggiornamento griglia 139 Genn 2011" xfId="1622"/>
    <cellStyle name="_Column2_030321_CE-SPA-CF Fcst 6+6_Mens-Trim_2_Aggiornamento griglia 139 Genn 2011 2" xfId="1623"/>
    <cellStyle name="_Column2_030321_CE-SPA-CF Fcst 6+6_Mens-Trim_2_Aggiornamento griglia 139 Genn 2011_Riepilogo Status" xfId="1624"/>
    <cellStyle name="_Column2_030321_CE-SPA-CF Fcst 6+6_Mens-Trim_2_Aggiornamento griglia 139 Genn 2011_status_pesi_636_CARGO" xfId="1625"/>
    <cellStyle name="_Column2_030321_CE-SPA-CF Fcst 6+6_Mens-Trim_2_Riepilogo Status" xfId="1626"/>
    <cellStyle name="_Column2_030321_CE-SPA-CF Fcst 6+6_Mens-Trim_2_Sk prodotto bocchette lat 250 OK" xfId="1627"/>
    <cellStyle name="_Column2_030321_CE-SPA-CF Fcst 6+6_Mens-Trim_2_status_pesi_636_CARGO" xfId="1628"/>
    <cellStyle name="_Column2_030321_CE-SPA-CF Fcst 6+6_Mens-Trim_2_TEMPLATE_Powertrain per current models - 31 Lug 09 (1)" xfId="1629"/>
    <cellStyle name="_Column2_030321_CE-SPA-CF Fcst 6+6_Mens-Trim_2_TEMPLATE_Powertrain per current models - 31 Lug 09 (1) 2" xfId="1630"/>
    <cellStyle name="_Column2_030321_CE-SPA-CF Fcst 6+6_Mens-Trim_2_TEMPLATE_Powertrain per current models - 31 Lug 09 (1)_Riepilogo Status" xfId="1631"/>
    <cellStyle name="_Column2_030321_CE-SPA-CF Fcst 6+6_Mens-Trim_2_TEMPLATE_Powertrain per current models - 31 Lug 09 (1)_status_pesi_636_CARGO" xfId="1632"/>
    <cellStyle name="_Column2_030527_Piano di Rilancio" xfId="1633"/>
    <cellStyle name="_Column2_030527_Piano di Rilancio 2" xfId="1634"/>
    <cellStyle name="_Column2_030527_Piano di Rilancio_250 PRODUCT CARD CENTRAL AIR OUTLET_REV01_2011-0429" xfId="1635"/>
    <cellStyle name="_Column2_030527_Piano di Rilancio_Riepilogo Status" xfId="1636"/>
    <cellStyle name="_Column2_030527_Piano di Rilancio_status_pesi_636_CARGO" xfId="1637"/>
    <cellStyle name="_Column2_030527_Piano di Rilancio_TEMPLATE_Powertrain per current models - 31 Lug 09 (1)" xfId="1638"/>
    <cellStyle name="_Column2_030527_Piano di Rilancio_TEMPLATE_Powertrain per current models - 31 Lug 09 (1) 2" xfId="1639"/>
    <cellStyle name="_Column2_030527_Piano di Rilancio_TEMPLATE_Powertrain per current models - 31 Lug 09 (1)_Riepilogo Status" xfId="1640"/>
    <cellStyle name="_Column2_030527_Piano di Rilancio_TEMPLATE_Powertrain per current models - 31 Lug 09 (1)_status_pesi_636_CARGO" xfId="1641"/>
    <cellStyle name="_Column2_031014_DB OPStr" xfId="1642"/>
    <cellStyle name="_Column2_031014_DB OPStr 2" xfId="1643"/>
    <cellStyle name="_Column2_031014_DB OPStr_250 PRODUCT CARD CENTRAL AIR OUTLET_REV01_2011-0429" xfId="1644"/>
    <cellStyle name="_Column2_031014_DB OPStr_Riepilogo Status" xfId="1645"/>
    <cellStyle name="_Column2_031014_DB OPStr_status_pesi_636_CARGO" xfId="1646"/>
    <cellStyle name="_Column2_031014_DB OPStr_TEMPLATE_Powertrain per current models - 31 Lug 09 (1)" xfId="1647"/>
    <cellStyle name="_Column2_031014_DB OPStr_TEMPLATE_Powertrain per current models - 31 Lug 09 (1) 2" xfId="1648"/>
    <cellStyle name="_Column2_031014_DB OPStr_TEMPLATE_Powertrain per current models - 31 Lug 09 (1)_Riepilogo Status" xfId="1649"/>
    <cellStyle name="_Column2_031014_DB OPStr_TEMPLATE_Powertrain per current models - 31 Lug 09 (1)_status_pesi_636_CARGO" xfId="1650"/>
    <cellStyle name="_Column2_031121_analisi trim bdg04" xfId="1651"/>
    <cellStyle name="_Column2_031121_analisi trim bdg04 2" xfId="1652"/>
    <cellStyle name="_Column2_031121_analisi trim bdg04_250 PRODUCT CARD CENTRAL AIR OUTLET_REV01_2011-0429" xfId="1653"/>
    <cellStyle name="_Column2_031121_analisi trim bdg04_Riepilogo Status" xfId="1654"/>
    <cellStyle name="_Column2_031121_analisi trim bdg04_status_pesi_636_CARGO" xfId="1655"/>
    <cellStyle name="_Column2_031121_analisi trim bdg04_TEMPLATE_Powertrain per current models - 31 Lug 09 (1)" xfId="1656"/>
    <cellStyle name="_Column2_031121_analisi trim bdg04_TEMPLATE_Powertrain per current models - 31 Lug 09 (1) 2" xfId="1657"/>
    <cellStyle name="_Column2_031121_analisi trim bdg04_TEMPLATE_Powertrain per current models - 31 Lug 09 (1)_Riepilogo Status" xfId="1658"/>
    <cellStyle name="_Column2_031121_analisi trim bdg04_TEMPLATE_Powertrain per current models - 31 Lug 09 (1)_status_pesi_636_CARGO" xfId="1659"/>
    <cellStyle name="_Column2_031212_DB OPS" xfId="1660"/>
    <cellStyle name="_Column2_031212_DB OPS 2" xfId="1661"/>
    <cellStyle name="_Column2_031212_DB OPS_250 PRODUCT CARD CENTRAL AIR OUTLET_REV01_2011-0429" xfId="1662"/>
    <cellStyle name="_Column2_031212_DB OPS_Riepilogo Status" xfId="1663"/>
    <cellStyle name="_Column2_031212_DB OPS_status_pesi_636_CARGO" xfId="1664"/>
    <cellStyle name="_Column2_031212_DB OPS_TEMPLATE_Powertrain per current models - 31 Lug 09 (1)" xfId="1665"/>
    <cellStyle name="_Column2_031212_DB OPS_TEMPLATE_Powertrain per current models - 31 Lug 09 (1) 2" xfId="1666"/>
    <cellStyle name="_Column2_031212_DB OPS_TEMPLATE_Powertrain per current models - 31 Lug 09 (1)_Riepilogo Status" xfId="1667"/>
    <cellStyle name="_Column2_031212_DB OPS_TEMPLATE_Powertrain per current models - 31 Lug 09 (1)_status_pesi_636_CARGO" xfId="1668"/>
    <cellStyle name="_Column2_031222_DB OPS" xfId="1669"/>
    <cellStyle name="_Column2_031222_DB OPS 2" xfId="1670"/>
    <cellStyle name="_Column2_031222_DB OPS_250 PRODUCT CARD CENTRAL AIR OUTLET_REV01_2011-0429" xfId="1671"/>
    <cellStyle name="_Column2_031222_DB OPS_Riepilogo Status" xfId="1672"/>
    <cellStyle name="_Column2_031222_DB OPS_status_pesi_636_CARGO" xfId="1673"/>
    <cellStyle name="_Column2_031222_DB OPS_TEMPLATE_Powertrain per current models - 31 Lug 09 (1)" xfId="1674"/>
    <cellStyle name="_Column2_031222_DB OPS_TEMPLATE_Powertrain per current models - 31 Lug 09 (1) 2" xfId="1675"/>
    <cellStyle name="_Column2_031222_DB OPS_TEMPLATE_Powertrain per current models - 31 Lug 09 (1)_Riepilogo Status" xfId="1676"/>
    <cellStyle name="_Column2_031222_DB OPS_TEMPLATE_Powertrain per current models - 31 Lug 09 (1)_status_pesi_636_CARGO" xfId="1677"/>
    <cellStyle name="_Column2_04 Bdgt per CDA 19 01  File 2" xfId="1678"/>
    <cellStyle name="_Column2_04 Bdgt per CDA 19 01 s c" xfId="1679"/>
    <cellStyle name="_Column2_04 CFR2_MeseProgr." xfId="47"/>
    <cellStyle name="_Column2_04 CFR2_MeseProgr. 2" xfId="505"/>
    <cellStyle name="_Column2_04 CFR2_MeseProgr._Aggiornamento griglia 139 Genn 2011" xfId="1680"/>
    <cellStyle name="_Column2_04 OPSt 02 07" xfId="1681"/>
    <cellStyle name="_Column2_04 OPSt 02 07 2" xfId="1682"/>
    <cellStyle name="_Column2_04 OPSt 02 07_250 PRODUCT CARD CENTRAL AIR OUTLET_REV01_2011-0429" xfId="1683"/>
    <cellStyle name="_Column2_04 OPSt 02 07_Riepilogo Status" xfId="1684"/>
    <cellStyle name="_Column2_04 OPSt 02 07_status_pesi_636_CARGO" xfId="1685"/>
    <cellStyle name="_Column2_04 OPSt 02 07_TEMPLATE_Powertrain per current models - 31 Lug 09 (1)" xfId="1686"/>
    <cellStyle name="_Column2_04 OPSt 02 07_TEMPLATE_Powertrain per current models - 31 Lug 09 (1) 2" xfId="1687"/>
    <cellStyle name="_Column2_04 OPSt 02 07_TEMPLATE_Powertrain per current models - 31 Lug 09 (1)_Riepilogo Status" xfId="1688"/>
    <cellStyle name="_Column2_04 OPSt 02 07_TEMPLATE_Powertrain per current models - 31 Lug 09 (1)_status_pesi_636_CARGO" xfId="1689"/>
    <cellStyle name="_Column2_05 bdg ridotto" xfId="1690"/>
    <cellStyle name="_Column2_05 bdg ridotto 2" xfId="1691"/>
    <cellStyle name="_Column2_05 bdg ridotto_250 PRODUCT CARD CENTRAL AIR OUTLET_REV01_2011-0429" xfId="1692"/>
    <cellStyle name="_Column2_05 bdg ridotto_Riepilogo Status" xfId="1693"/>
    <cellStyle name="_Column2_05 bdg ridotto_status_pesi_636_CARGO" xfId="1694"/>
    <cellStyle name="_Column2_05 bdg ridotto_TEMPLATE_Powertrain per current models - 31 Lug 09 (1)" xfId="1695"/>
    <cellStyle name="_Column2_05 bdg ridotto_TEMPLATE_Powertrain per current models - 31 Lug 09 (1) 2" xfId="1696"/>
    <cellStyle name="_Column2_05 bdg ridotto_TEMPLATE_Powertrain per current models - 31 Lug 09 (1)_Riepilogo Status" xfId="1697"/>
    <cellStyle name="_Column2_05 bdg ridotto_TEMPLATE_Powertrain per current models - 31 Lug 09 (1)_status_pesi_636_CARGO" xfId="1698"/>
    <cellStyle name="_Column2_05 Bdgt per CDA 19 01" xfId="1699"/>
    <cellStyle name="_Column2_05 CFR 1" xfId="1700"/>
    <cellStyle name="_Column2_05 CFR 1 Frozen" xfId="1701"/>
    <cellStyle name="_Column2_05 Linea ROF" xfId="1702"/>
    <cellStyle name="_Column2_05 Linea ROF 2" xfId="1703"/>
    <cellStyle name="_Column2_05 Linea ROF_250 PRODUCT CARD CENTRAL AIR OUTLET_REV01_2011-0429" xfId="1704"/>
    <cellStyle name="_Column2_05 Linea ROF_Riepilogo Status" xfId="1705"/>
    <cellStyle name="_Column2_05 Linea ROF_status_pesi_636_CARGO" xfId="1706"/>
    <cellStyle name="_Column2_05 Linea ROF_TEMPLATE_Powertrain per current models - 31 Lug 09 (1)" xfId="1707"/>
    <cellStyle name="_Column2_05 Linea ROF_TEMPLATE_Powertrain per current models - 31 Lug 09 (1) 2" xfId="1708"/>
    <cellStyle name="_Column2_05 Linea ROF_TEMPLATE_Powertrain per current models - 31 Lug 09 (1)_Riepilogo Status" xfId="1709"/>
    <cellStyle name="_Column2_05 Linea ROF_TEMPLATE_Powertrain per current models - 31 Lug 09 (1)_status_pesi_636_CARGO" xfId="1710"/>
    <cellStyle name="_Column2_06 Marelli Proventi Oneri full year" xfId="48"/>
    <cellStyle name="_Column2_06 Marelli Proventi Oneri full year 2" xfId="506"/>
    <cellStyle name="_Column2_06 Marelli Proventi Oneri full year_Aggiornamento griglia 139 Genn 2011" xfId="1711"/>
    <cellStyle name="_Column2_06_DBOPS_Actl_C13" xfId="1712"/>
    <cellStyle name="_Column2_06_DBOPS_Actl_C13 2" xfId="1713"/>
    <cellStyle name="_Column2_06_DBOPS_Actl_C13_250 PRODUCT CARD CENTRAL AIR OUTLET_REV01_2011-0429" xfId="1714"/>
    <cellStyle name="_Column2_06_DBOPS_Actl_C13_Riepilogo Status" xfId="1715"/>
    <cellStyle name="_Column2_06_DBOPS_Actl_C13_status_pesi_636_CARGO" xfId="1716"/>
    <cellStyle name="_Column2_06_DBOPS_Actl_C13_TEMPLATE_Powertrain per current models - 31 Lug 09 (1)" xfId="1717"/>
    <cellStyle name="_Column2_06_DBOPS_Actl_C13_TEMPLATE_Powertrain per current models - 31 Lug 09 (1) 2" xfId="1718"/>
    <cellStyle name="_Column2_06_DBOPS_Actl_C13_TEMPLATE_Powertrain per current models - 31 Lug 09 (1)_Riepilogo Status" xfId="1719"/>
    <cellStyle name="_Column2_06_DBOPS_Actl_C13_TEMPLATE_Powertrain per current models - 31 Lug 09 (1)_status_pesi_636_CARGO" xfId="1720"/>
    <cellStyle name="_Column2_08 Cambi" xfId="1721"/>
    <cellStyle name="_Column2_08 Memo 9 + 3" xfId="1722"/>
    <cellStyle name="_Column2_08 Memo 9 + 3 2" xfId="1723"/>
    <cellStyle name="_Column2_08 Memo 9 + 3_250 PRODUCT CARD CENTRAL AIR OUTLET_REV01_2011-0429" xfId="1724"/>
    <cellStyle name="_Column2_08 Memo 9 + 3_Riepilogo Status" xfId="1725"/>
    <cellStyle name="_Column2_08 Memo 9 + 3_status_pesi_636_CARGO" xfId="1726"/>
    <cellStyle name="_Column2_08 Memo 9 + 3_TEMPLATE_Powertrain per current models - 31 Lug 09 (1)" xfId="1727"/>
    <cellStyle name="_Column2_08 Memo 9 + 3_TEMPLATE_Powertrain per current models - 31 Lug 09 (1) 2" xfId="1728"/>
    <cellStyle name="_Column2_08 Memo 9 + 3_TEMPLATE_Powertrain per current models - 31 Lug 09 (1)_Riepilogo Status" xfId="1729"/>
    <cellStyle name="_Column2_08 Memo 9 + 3_TEMPLATE_Powertrain per current models - 31 Lug 09 (1)_status_pesi_636_CARGO" xfId="1730"/>
    <cellStyle name="_Column2_08 Memo ROF Last" xfId="1731"/>
    <cellStyle name="_Column2_08 Memo ROF Last 2" xfId="1732"/>
    <cellStyle name="_Column2_08 Memo ROF Last_250 PRODUCT CARD CENTRAL AIR OUTLET_REV01_2011-0429" xfId="1733"/>
    <cellStyle name="_Column2_08 Memo ROF Last_Riepilogo Status" xfId="1734"/>
    <cellStyle name="_Column2_08 Memo ROF Last_status_pesi_636_CARGO" xfId="1735"/>
    <cellStyle name="_Column2_08 Memo ROF Last_TEMPLATE_Powertrain per current models - 31 Lug 09 (1)" xfId="1736"/>
    <cellStyle name="_Column2_08 Memo ROF Last_TEMPLATE_Powertrain per current models - 31 Lug 09 (1) 2" xfId="1737"/>
    <cellStyle name="_Column2_08 Memo ROF Last_TEMPLATE_Powertrain per current models - 31 Lug 09 (1)_Riepilogo Status" xfId="1738"/>
    <cellStyle name="_Column2_08 Memo ROF Last_TEMPLATE_Powertrain per current models - 31 Lug 09 (1)_status_pesi_636_CARGO" xfId="1739"/>
    <cellStyle name="_Column2_08 Settori Settembre" xfId="1740"/>
    <cellStyle name="_Column2_08 Settori Settembre 2" xfId="1741"/>
    <cellStyle name="_Column2_08 Settori Settembre_250 PRODUCT CARD CENTRAL AIR OUTLET_REV01_2011-0429" xfId="1742"/>
    <cellStyle name="_Column2_08 Settori Settembre_Riepilogo Status" xfId="1743"/>
    <cellStyle name="_Column2_08 Settori Settembre_status_pesi_636_CARGO" xfId="1744"/>
    <cellStyle name="_Column2_08 Settori Settembre_TEMPLATE_Powertrain per current models - 31 Lug 09 (1)" xfId="1745"/>
    <cellStyle name="_Column2_08 Settori Settembre_TEMPLATE_Powertrain per current models - 31 Lug 09 (1) 2" xfId="1746"/>
    <cellStyle name="_Column2_08 Settori Settembre_TEMPLATE_Powertrain per current models - 31 Lug 09 (1)_Riepilogo Status" xfId="1747"/>
    <cellStyle name="_Column2_08 Settori Settembre_TEMPLATE_Powertrain per current models - 31 Lug 09 (1)_status_pesi_636_CARGO" xfId="1748"/>
    <cellStyle name="_Column2_09 Actl CE SP CFL" xfId="1749"/>
    <cellStyle name="_Column2_09-CNH Flash report-2004_DB_frz_bis" xfId="1750"/>
    <cellStyle name="_Column2_10 Summary" xfId="49"/>
    <cellStyle name="_Column2_10 Summary 2" xfId="507"/>
    <cellStyle name="_Column2_10 Summary_Aggiornamento griglia 139 Genn 2011" xfId="1751"/>
    <cellStyle name="_Column2_13 Margini di Miglior.FERRARI" xfId="50"/>
    <cellStyle name="_Column2_13 Margini di Miglior.FERRARI 2" xfId="508"/>
    <cellStyle name="_Column2_13 Margini di Miglior.FERRARI_Aggiornamento griglia 139 Genn 2011" xfId="1752"/>
    <cellStyle name="_Column2_13 Margini di Miglior.MARELLI" xfId="51"/>
    <cellStyle name="_Column2_13 Margini di Miglior.MARELLI 2" xfId="509"/>
    <cellStyle name="_Column2_13 Margini di Miglior.MARELLI_Aggiornamento griglia 139 Genn 2011" xfId="1753"/>
    <cellStyle name="_Column2_199 van presentazione 1 04 06" xfId="1754"/>
    <cellStyle name="_Column2_24-02-12 Cash Flow Q4 &amp; Year end GPS" xfId="1755"/>
    <cellStyle name="_Column2_24-02-12 Cash Flow Q4 &amp; Year end GPS 2" xfId="1756"/>
    <cellStyle name="_Column2_24-02-12 Cash Flow Q4 &amp; Year end GPS_250 PRODUCT CARD CENTRAL AIR OUTLET_REV01_2011-0429" xfId="1757"/>
    <cellStyle name="_Column2_24-02-12 Cash Flow Q4 &amp; Year end GPS_Riepilogo Status" xfId="1758"/>
    <cellStyle name="_Column2_24-02-12 Cash Flow Q4 &amp; Year end GPS_status_pesi_636_CARGO" xfId="1759"/>
    <cellStyle name="_Column2_24-02-12 Cash Flow Q4 &amp; Year end GPS_TEMPLATE_Powertrain per current models - 31 Lug 09 (1)" xfId="1760"/>
    <cellStyle name="_Column2_24-02-12 Cash Flow Q4 &amp; Year end GPS_TEMPLATE_Powertrain per current models - 31 Lug 09 (1) 2" xfId="1761"/>
    <cellStyle name="_Column2_24-02-12 Cash Flow Q4 &amp; Year end GPS_TEMPLATE_Powertrain per current models - 31 Lug 09 (1)_Riepilogo Status" xfId="1762"/>
    <cellStyle name="_Column2_24-02-12 Cash Flow Q4 &amp; Year end GPS_TEMPLATE_Powertrain per current models - 31 Lug 09 (1)_status_pesi_636_CARGO" xfId="1763"/>
    <cellStyle name="_Column2_250 PRODUCT CARD CENTRAL AIR OUTLET_REV01_2011-0429" xfId="1764"/>
    <cellStyle name="_Column2_330 Mercati di commercializzazione 100121" xfId="1765"/>
    <cellStyle name="_Column2_330_GRIGLIA_MOTORE_09_09_2010" xfId="1766"/>
    <cellStyle name="_Column2_940 627.000 volumi  1.6 BZ 7,5%" xfId="1767"/>
    <cellStyle name="_Column2_Abbin_T.T._2007_V99_Luglio_con_File_Filna_con formule" xfId="1768"/>
    <cellStyle name="_Column2_a-D PFN 31-12-2003 vs. 31-12-02" xfId="1769"/>
    <cellStyle name="_Column2_Aggiornamento griglia 139 Genn 2011" xfId="1770"/>
    <cellStyle name="_Column2_Aggiornamento griglia 139 Genn 2011 2" xfId="1771"/>
    <cellStyle name="_Column2_Aggiornamento griglia 139 Genn 2011_Riepilogo Status" xfId="1772"/>
    <cellStyle name="_Column2_Aggiornamento griglia 139 Genn 2011_status_pesi_636_CARGO" xfId="1773"/>
    <cellStyle name="_Column2_ASaetta2" xfId="52"/>
    <cellStyle name="_Column2_ASaetta2 2" xfId="1774"/>
    <cellStyle name="_Column2_ASaetta2 3" xfId="510"/>
    <cellStyle name="_Column2_ASaetta2_250 PRODUCT CARD CENTRAL AIR OUTLET_REV01_2011-0429" xfId="1775"/>
    <cellStyle name="_Column2_ASaetta2_Aggiornamento griglia 139 Genn 2011" xfId="1776"/>
    <cellStyle name="_Column2_ASaetta2_Aggiornamento griglia 139 Genn 2011 2" xfId="1777"/>
    <cellStyle name="_Column2_ASaetta2_Aggiornamento griglia 139 Genn 2011_Riepilogo Status" xfId="1778"/>
    <cellStyle name="_Column2_ASaetta2_Aggiornamento griglia 139 Genn 2011_status_pesi_636_CARGO" xfId="1779"/>
    <cellStyle name="_Column2_ASaetta2_Riepilogo Status" xfId="1780"/>
    <cellStyle name="_Column2_ASaetta2_Sk prodotto bocchette lat 250 OK" xfId="1781"/>
    <cellStyle name="_Column2_ASaetta2_status_pesi_636_CARGO" xfId="1782"/>
    <cellStyle name="_Column2_ASaetta2_TEMPLATE_Powertrain per current models - 31 Lug 09 (1)" xfId="1783"/>
    <cellStyle name="_Column2_ASaetta2_TEMPLATE_Powertrain per current models - 31 Lug 09 (1) 2" xfId="1784"/>
    <cellStyle name="_Column2_ASaetta2_TEMPLATE_Powertrain per current models - 31 Lug 09 (1)_Riepilogo Status" xfId="1785"/>
    <cellStyle name="_Column2_ASaetta2_TEMPLATE_Powertrain per current models - 31 Lug 09 (1)_status_pesi_636_CARGO" xfId="1786"/>
    <cellStyle name="_Column2_ASaetta3" xfId="1787"/>
    <cellStyle name="_Column2_ASaetta3 2" xfId="1788"/>
    <cellStyle name="_Column2_ASaetta3_250 PRODUCT CARD CENTRAL AIR OUTLET_REV01_2011-0429" xfId="1789"/>
    <cellStyle name="_Column2_ASaetta3_Riepilogo Status" xfId="1790"/>
    <cellStyle name="_Column2_ASaetta3_status_pesi_636_CARGO" xfId="1791"/>
    <cellStyle name="_Column2_ASaetta3_TEMPLATE_Powertrain per current models - 31 Lug 09 (1)" xfId="1792"/>
    <cellStyle name="_Column2_ASaetta3_TEMPLATE_Powertrain per current models - 31 Lug 09 (1) 2" xfId="1793"/>
    <cellStyle name="_Column2_ASaetta3_TEMPLATE_Powertrain per current models - 31 Lug 09 (1)_Riepilogo Status" xfId="1794"/>
    <cellStyle name="_Column2_ASaetta3_TEMPLATE_Powertrain per current models - 31 Lug 09 (1)_status_pesi_636_CARGO" xfId="1795"/>
    <cellStyle name="_Column2_ASaetta6" xfId="1796"/>
    <cellStyle name="_Column2_ASaetta6 2" xfId="1797"/>
    <cellStyle name="_Column2_ASaetta6_250 PRODUCT CARD CENTRAL AIR OUTLET_REV01_2011-0429" xfId="1798"/>
    <cellStyle name="_Column2_ASaetta6_Riepilogo Status" xfId="1799"/>
    <cellStyle name="_Column2_ASaetta6_status_pesi_636_CARGO" xfId="1800"/>
    <cellStyle name="_Column2_ASaetta6_TEMPLATE_Powertrain per current models - 31 Lug 09 (1)" xfId="1801"/>
    <cellStyle name="_Column2_ASaetta6_TEMPLATE_Powertrain per current models - 31 Lug 09 (1) 2" xfId="1802"/>
    <cellStyle name="_Column2_ASaetta6_TEMPLATE_Powertrain per current models - 31 Lug 09 (1)_Riepilogo Status" xfId="1803"/>
    <cellStyle name="_Column2_ASaetta6_TEMPLATE_Powertrain per current models - 31 Lug 09 (1)_status_pesi_636_CARGO" xfId="1804"/>
    <cellStyle name="_Column2_Avio Graf" xfId="53"/>
    <cellStyle name="_Column2_Avio Graf 2" xfId="511"/>
    <cellStyle name="_Column2_Avio Graf_Aggiornamento griglia 139 Genn 2011" xfId="1805"/>
    <cellStyle name="_Column2_Avio Proventi Oneri full year" xfId="54"/>
    <cellStyle name="_Column2_Avio Proventi Oneri full year 2" xfId="512"/>
    <cellStyle name="_Column2_Avio Proventi Oneri full year_Aggiornamento griglia 139 Genn 2011" xfId="1806"/>
    <cellStyle name="_Column2_B.C. NOV 2005" xfId="1807"/>
    <cellStyle name="_Column2_B.S. Graf. ROF5 II°Q e 6ytd" xfId="1808"/>
    <cellStyle name="_Column2_B.S.Dett. Prov.On.Op.Stra" xfId="55"/>
    <cellStyle name="_Column2_B.S.Dett. Prov.On.Op.Stra 2" xfId="1809"/>
    <cellStyle name="_Column2_B.S.Dett. Prov.On.Op.Stra 3" xfId="513"/>
    <cellStyle name="_Column2_B.S.Dett. Prov.On.Op.Stra_250 PRODUCT CARD CENTRAL AIR OUTLET_REV01_2011-0429" xfId="1810"/>
    <cellStyle name="_Column2_B.S.Dett. Prov.On.Op.Stra_Aggiornamento griglia 139 Genn 2011" xfId="1811"/>
    <cellStyle name="_Column2_B.S.Dett. Prov.On.Op.Stra_Aggiornamento griglia 139 Genn 2011 2" xfId="1812"/>
    <cellStyle name="_Column2_B.S.Dett. Prov.On.Op.Stra_Aggiornamento griglia 139 Genn 2011_Riepilogo Status" xfId="1813"/>
    <cellStyle name="_Column2_B.S.Dett. Prov.On.Op.Stra_Aggiornamento griglia 139 Genn 2011_status_pesi_636_CARGO" xfId="1814"/>
    <cellStyle name="_Column2_B.S.Dett. Prov.On.Op.Stra_Riepilogo Status" xfId="1815"/>
    <cellStyle name="_Column2_B.S.Dett. Prov.On.Op.Stra_Sk prodotto bocchette lat 250 OK" xfId="1816"/>
    <cellStyle name="_Column2_B.S.Dett. Prov.On.Op.Stra_status_pesi_636_CARGO" xfId="1817"/>
    <cellStyle name="_Column2_B.S.Dett. Prov.On.Op.Stra_TEMPLATE_Powertrain per current models - 31 Lug 09 (1)" xfId="1818"/>
    <cellStyle name="_Column2_B.S.Dett. Prov.On.Op.Stra_TEMPLATE_Powertrain per current models - 31 Lug 09 (1) 2" xfId="1819"/>
    <cellStyle name="_Column2_B.S.Dett. Prov.On.Op.Stra_TEMPLATE_Powertrain per current models - 31 Lug 09 (1)_Riepilogo Status" xfId="1820"/>
    <cellStyle name="_Column2_B.S.Dett. Prov.On.Op.Stra_TEMPLATE_Powertrain per current models - 31 Lug 09 (1)_status_pesi_636_CARGO" xfId="1821"/>
    <cellStyle name="_Column2_B.Sol. Prov.On.OP.STRA.DEF" xfId="1822"/>
    <cellStyle name="_Column2_B.Sol. Prov.On.OP.STRA.DEF 2" xfId="1823"/>
    <cellStyle name="_Column2_B.Sol. Prov.On.OP.STRA.DEF_250 PRODUCT CARD CENTRAL AIR OUTLET_REV01_2011-0429" xfId="1824"/>
    <cellStyle name="_Column2_B.Sol. Prov.On.OP.STRA.DEF_Riepilogo Status" xfId="1825"/>
    <cellStyle name="_Column2_B.Sol. Prov.On.OP.STRA.DEF_status_pesi_636_CARGO" xfId="1826"/>
    <cellStyle name="_Column2_B.Sol. Prov.On.OP.STRA.DEF_TEMPLATE_Powertrain per current models - 31 Lug 09 (1)" xfId="1827"/>
    <cellStyle name="_Column2_B.Sol. Prov.On.OP.STRA.DEF_TEMPLATE_Powertrain per current models - 31 Lug 09 (1) 2" xfId="1828"/>
    <cellStyle name="_Column2_B.Sol. Prov.On.OP.STRA.DEF_TEMPLATE_Powertrain per current models - 31 Lug 09 (1)_Riepilogo Status" xfId="1829"/>
    <cellStyle name="_Column2_B.Sol. Prov.On.OP.STRA.DEF_TEMPLATE_Powertrain per current models - 31 Lug 09 (1)_status_pesi_636_CARGO" xfId="1830"/>
    <cellStyle name="_Column2_Bdg '04 cons" xfId="1831"/>
    <cellStyle name="_Column2_Bozza_12-10-06_Budget 07 Titoli Futuri Croma_FLP" xfId="1832"/>
    <cellStyle name="_Column2_Bravo_Polizia_Carabinieri" xfId="1833"/>
    <cellStyle name="_Column2_Budget 07 Titoli Futuri -ufficiali-Croma_FLP" xfId="1834"/>
    <cellStyle name="_Column2_Bus. Sol. ON. PROV. OP. - STRA" xfId="1835"/>
    <cellStyle name="_Column2_BUS.SOL. - Var. R.O. 3Q-9ytd" xfId="1836"/>
    <cellStyle name="_Column2_BUS.SOL. - Var. R.O. 3Q-9ytd 2" xfId="1837"/>
    <cellStyle name="_Column2_BUS.SOL. - Var. R.O. 3Q-9ytd_250 PRODUCT CARD CENTRAL AIR OUTLET_REV01_2011-0429" xfId="1838"/>
    <cellStyle name="_Column2_BUS.SOL. - Var. R.O. 3Q-9ytd_Riepilogo Status" xfId="1839"/>
    <cellStyle name="_Column2_BUS.SOL. - Var. R.O. 3Q-9ytd_status_pesi_636_CARGO" xfId="1840"/>
    <cellStyle name="_Column2_BUS.SOL. - Var. R.O. 3Q-9ytd_TEMPLATE_Powertrain per current models - 31 Lug 09 (1)" xfId="1841"/>
    <cellStyle name="_Column2_BUS.SOL. - Var. R.O. 3Q-9ytd_TEMPLATE_Powertrain per current models - 31 Lug 09 (1) 2" xfId="1842"/>
    <cellStyle name="_Column2_BUS.SOL. - Var. R.O. 3Q-9ytd_TEMPLATE_Powertrain per current models - 31 Lug 09 (1)_Riepilogo Status" xfId="1843"/>
    <cellStyle name="_Column2_BUS.SOL. - Var. R.O. 3Q-9ytd_TEMPLATE_Powertrain per current models - 31 Lug 09 (1)_status_pesi_636_CARGO" xfId="1844"/>
    <cellStyle name="_Column2_C.E. 159 DETTAGLIO PER ANNO PER GIA" xfId="1845"/>
    <cellStyle name="_Column2_C12_ Cash flow 2 last" xfId="1846"/>
    <cellStyle name="_Column2_caricamento quarter 1" xfId="1847"/>
    <cellStyle name="_Column2_caricamento quarter 1 2" xfId="1848"/>
    <cellStyle name="_Column2_caricamento quarter 1_250 PRODUCT CARD CENTRAL AIR OUTLET_REV01_2011-0429" xfId="1849"/>
    <cellStyle name="_Column2_caricamento quarter 1_Riepilogo Status" xfId="1850"/>
    <cellStyle name="_Column2_caricamento quarter 1_status_pesi_636_CARGO" xfId="1851"/>
    <cellStyle name="_Column2_caricamento quarter 1_TEMPLATE_Powertrain per current models - 31 Lug 09 (1)" xfId="1852"/>
    <cellStyle name="_Column2_caricamento quarter 1_TEMPLATE_Powertrain per current models - 31 Lug 09 (1) 2" xfId="1853"/>
    <cellStyle name="_Column2_caricamento quarter 1_TEMPLATE_Powertrain per current models - 31 Lug 09 (1)_Riepilogo Status" xfId="1854"/>
    <cellStyle name="_Column2_caricamento quarter 1_TEMPLATE_Powertrain per current models - 31 Lug 09 (1)_status_pesi_636_CARGO" xfId="1855"/>
    <cellStyle name="_Column2_Cartel1" xfId="1856"/>
    <cellStyle name="_Column2_Cartel1 2" xfId="1857"/>
    <cellStyle name="_Column2_Cartel1_1" xfId="1858"/>
    <cellStyle name="_Column2_Cartel1_250 PRODUCT CARD CENTRAL AIR OUTLET_REV01_2011-0429" xfId="1859"/>
    <cellStyle name="_Column2_Cartel1_Riepilogo Status" xfId="1860"/>
    <cellStyle name="_Column2_Cartel1_status_pesi_636_CARGO" xfId="1861"/>
    <cellStyle name="_Column2_Cartel1_TEMPLATE_Powertrain per current models - 31 Lug 09 (1)" xfId="1862"/>
    <cellStyle name="_Column2_Cartel1_TEMPLATE_Powertrain per current models - 31 Lug 09 (1) 2" xfId="1863"/>
    <cellStyle name="_Column2_Cartel1_TEMPLATE_Powertrain per current models - 31 Lug 09 (1)_Riepilogo Status" xfId="1864"/>
    <cellStyle name="_Column2_Cartel1_TEMPLATE_Powertrain per current models - 31 Lug 09 (1)_status_pesi_636_CARGO" xfId="1865"/>
    <cellStyle name="_Column2_Cartel2" xfId="56"/>
    <cellStyle name="_Column2_Cartel2 (12)" xfId="1866"/>
    <cellStyle name="_Column2_Cartel2 (5)" xfId="1867"/>
    <cellStyle name="_Column2_Cartel2 2" xfId="1868"/>
    <cellStyle name="_Column2_Cartel2 3" xfId="514"/>
    <cellStyle name="_Column2_Cartel2 4" xfId="561"/>
    <cellStyle name="_Column2_Cartel2_03_CFR Base-Best_4" xfId="1869"/>
    <cellStyle name="_Column2_Cartel2_03_CFR Base-Best_4 2" xfId="1870"/>
    <cellStyle name="_Column2_Cartel2_03_CFR Base-Best_4_250 PRODUCT CARD CENTRAL AIR OUTLET_REV01_2011-0429" xfId="1871"/>
    <cellStyle name="_Column2_Cartel2_03_CFR Base-Best_4_Riepilogo Status" xfId="1872"/>
    <cellStyle name="_Column2_Cartel2_03_CFR Base-Best_4_status_pesi_636_CARGO" xfId="1873"/>
    <cellStyle name="_Column2_Cartel2_03_CFR Base-Best_4_TEMPLATE_Powertrain per current models - 31 Lug 09 (1)" xfId="1874"/>
    <cellStyle name="_Column2_Cartel2_03_CFR Base-Best_4_TEMPLATE_Powertrain per current models - 31 Lug 09 (1) 2" xfId="1875"/>
    <cellStyle name="_Column2_Cartel2_03_CFR Base-Best_4_TEMPLATE_Powertrain per current models - 31 Lug 09 (1)_Riepilogo Status" xfId="1876"/>
    <cellStyle name="_Column2_Cartel2_03_CFR Base-Best_4_TEMPLATE_Powertrain per current models - 31 Lug 09 (1)_status_pesi_636_CARGO" xfId="1877"/>
    <cellStyle name="_Column2_Cartel2_03_IndFin Bdg 04" xfId="1878"/>
    <cellStyle name="_Column2_Cartel2_04 Bdgt per CDA 19 01  File 2" xfId="1879"/>
    <cellStyle name="_Column2_Cartel2_04 Bdgt per CDA 19 01  File 2 2" xfId="1880"/>
    <cellStyle name="_Column2_Cartel2_04 Bdgt per CDA 19 01  File 2_250 PRODUCT CARD CENTRAL AIR OUTLET_REV01_2011-0429" xfId="1881"/>
    <cellStyle name="_Column2_Cartel2_04 Bdgt per CDA 19 01  File 2_Riepilogo Status" xfId="1882"/>
    <cellStyle name="_Column2_Cartel2_04 Bdgt per CDA 19 01  File 2_status_pesi_636_CARGO" xfId="1883"/>
    <cellStyle name="_Column2_Cartel2_04 Bdgt per CDA 19 01  File 2_TEMPLATE_Powertrain per current models - 31 Lug 09 (1)" xfId="1884"/>
    <cellStyle name="_Column2_Cartel2_04 Bdgt per CDA 19 01  File 2_TEMPLATE_Powertrain per current models - 31 Lug 09 (1) 2" xfId="1885"/>
    <cellStyle name="_Column2_Cartel2_04 Bdgt per CDA 19 01  File 2_TEMPLATE_Powertrain per current models - 31 Lug 09 (1)_Riepilogo Status" xfId="1886"/>
    <cellStyle name="_Column2_Cartel2_04 Bdgt per CDA 19 01  File 2_TEMPLATE_Powertrain per current models - 31 Lug 09 (1)_status_pesi_636_CARGO" xfId="1887"/>
    <cellStyle name="_Column2_Cartel2_1" xfId="1888"/>
    <cellStyle name="_Column2_Cartel2_250 PRODUCT CARD CENTRAL AIR OUTLET_REV01_2011-0429" xfId="1889"/>
    <cellStyle name="_Column2_Cartel2_Aggiornamento griglia 139 Genn 2011" xfId="1890"/>
    <cellStyle name="_Column2_Cartel2_Aggiornamento griglia 139 Genn 2011 2" xfId="1891"/>
    <cellStyle name="_Column2_Cartel2_Aggiornamento griglia 139 Genn 2011_Riepilogo Status" xfId="1892"/>
    <cellStyle name="_Column2_Cartel2_Aggiornamento griglia 139 Genn 2011_status_pesi_636_CARGO" xfId="1893"/>
    <cellStyle name="_Column2_Cartel2_Dati" xfId="1894"/>
    <cellStyle name="_Column2_Cartel2_Dati 2" xfId="1895"/>
    <cellStyle name="_Column2_Cartel2_Dati_250 PRODUCT CARD CENTRAL AIR OUTLET_REV01_2011-0429" xfId="1896"/>
    <cellStyle name="_Column2_Cartel2_Dati_Riepilogo Status" xfId="1897"/>
    <cellStyle name="_Column2_Cartel2_Dati_status_pesi_636_CARGO" xfId="1898"/>
    <cellStyle name="_Column2_Cartel2_Dati_TEMPLATE_Powertrain per current models - 31 Lug 09 (1)" xfId="1899"/>
    <cellStyle name="_Column2_Cartel2_Dati_TEMPLATE_Powertrain per current models - 31 Lug 09 (1) 2" xfId="1900"/>
    <cellStyle name="_Column2_Cartel2_Dati_TEMPLATE_Powertrain per current models - 31 Lug 09 (1)_Riepilogo Status" xfId="1901"/>
    <cellStyle name="_Column2_Cartel2_Dati_TEMPLATE_Powertrain per current models - 31 Lug 09 (1)_status_pesi_636_CARGO" xfId="1902"/>
    <cellStyle name="_Column2_Cartel2_IndFinIT_Forecast1_04EnglVers" xfId="1903"/>
    <cellStyle name="_Column2_Cartel2_Riepilogo Status" xfId="1904"/>
    <cellStyle name="_Column2_Cartel2_Sk prodotto bocchette lat 250 OK" xfId="1905"/>
    <cellStyle name="_Column2_Cartel2_status_pesi_636_CARGO" xfId="1906"/>
    <cellStyle name="_Column2_Cartel2_TEMPLATE_Powertrain per current models - 31 Lug 09 (1)" xfId="1907"/>
    <cellStyle name="_Column2_Cartel2_TEMPLATE_Powertrain per current models - 31 Lug 09 (1) 2" xfId="1908"/>
    <cellStyle name="_Column2_Cartel2_TEMPLATE_Powertrain per current models - 31 Lug 09 (1)_Riepilogo Status" xfId="1909"/>
    <cellStyle name="_Column2_Cartel2_TEMPLATE_Powertrain per current models - 31 Lug 09 (1)_status_pesi_636_CARGO" xfId="1910"/>
    <cellStyle name="_Column2_Cartel25" xfId="1911"/>
    <cellStyle name="_Column2_Cartel26" xfId="1912"/>
    <cellStyle name="_Column2_Cartel26 2" xfId="1913"/>
    <cellStyle name="_Column2_Cartel26_250 PRODUCT CARD CENTRAL AIR OUTLET_REV01_2011-0429" xfId="1914"/>
    <cellStyle name="_Column2_Cartel26_Riepilogo Status" xfId="1915"/>
    <cellStyle name="_Column2_Cartel26_status_pesi_636_CARGO" xfId="1916"/>
    <cellStyle name="_Column2_Cartel26_TEMPLATE_Powertrain per current models - 31 Lug 09 (1)" xfId="1917"/>
    <cellStyle name="_Column2_Cartel26_TEMPLATE_Powertrain per current models - 31 Lug 09 (1) 2" xfId="1918"/>
    <cellStyle name="_Column2_Cartel26_TEMPLATE_Powertrain per current models - 31 Lug 09 (1)_Riepilogo Status" xfId="1919"/>
    <cellStyle name="_Column2_Cartel26_TEMPLATE_Powertrain per current models - 31 Lug 09 (1)_status_pesi_636_CARGO" xfId="1920"/>
    <cellStyle name="_Column2_Cartel3" xfId="1921"/>
    <cellStyle name="_Column2_Cartel3_1" xfId="1922"/>
    <cellStyle name="_Column2_Cartel3_1 2" xfId="1923"/>
    <cellStyle name="_Column2_Cartel3_1_250 PRODUCT CARD CENTRAL AIR OUTLET_REV01_2011-0429" xfId="1924"/>
    <cellStyle name="_Column2_Cartel3_1_Riepilogo Status" xfId="1925"/>
    <cellStyle name="_Column2_Cartel3_1_status_pesi_636_CARGO" xfId="1926"/>
    <cellStyle name="_Column2_Cartel3_1_TEMPLATE_Powertrain per current models - 31 Lug 09 (1)" xfId="1927"/>
    <cellStyle name="_Column2_Cartel3_1_TEMPLATE_Powertrain per current models - 31 Lug 09 (1) 2" xfId="1928"/>
    <cellStyle name="_Column2_Cartel3_1_TEMPLATE_Powertrain per current models - 31 Lug 09 (1)_Riepilogo Status" xfId="1929"/>
    <cellStyle name="_Column2_Cartel3_1_TEMPLATE_Powertrain per current models - 31 Lug 09 (1)_status_pesi_636_CARGO" xfId="1930"/>
    <cellStyle name="_Column2_Cartel31" xfId="57"/>
    <cellStyle name="_Column2_Cartel31 2" xfId="1931"/>
    <cellStyle name="_Column2_Cartel31 3" xfId="515"/>
    <cellStyle name="_Column2_Cartel31_250 PRODUCT CARD CENTRAL AIR OUTLET_REV01_2011-0429" xfId="1932"/>
    <cellStyle name="_Column2_Cartel31_Aggiornamento griglia 139 Genn 2011" xfId="1933"/>
    <cellStyle name="_Column2_Cartel31_Aggiornamento griglia 139 Genn 2011 2" xfId="1934"/>
    <cellStyle name="_Column2_Cartel31_Aggiornamento griglia 139 Genn 2011_Riepilogo Status" xfId="1935"/>
    <cellStyle name="_Column2_Cartel31_Aggiornamento griglia 139 Genn 2011_status_pesi_636_CARGO" xfId="1936"/>
    <cellStyle name="_Column2_Cartel31_Riepilogo Status" xfId="1937"/>
    <cellStyle name="_Column2_Cartel31_Sk prodotto bocchette lat 250 OK" xfId="1938"/>
    <cellStyle name="_Column2_Cartel31_status_pesi_636_CARGO" xfId="1939"/>
    <cellStyle name="_Column2_Cartel31_TEMPLATE_Powertrain per current models - 31 Lug 09 (1)" xfId="1940"/>
    <cellStyle name="_Column2_Cartel31_TEMPLATE_Powertrain per current models - 31 Lug 09 (1) 2" xfId="1941"/>
    <cellStyle name="_Column2_Cartel31_TEMPLATE_Powertrain per current models - 31 Lug 09 (1)_Riepilogo Status" xfId="1942"/>
    <cellStyle name="_Column2_Cartel31_TEMPLATE_Powertrain per current models - 31 Lug 09 (1)_status_pesi_636_CARGO" xfId="1943"/>
    <cellStyle name="_Column2_Cash Flow" xfId="1944"/>
    <cellStyle name="_Column2_cash flow  per quarter" xfId="1945"/>
    <cellStyle name="_Column2_Cash flow 2002-2006" xfId="1946"/>
    <cellStyle name="_Column2_cash flow 2003 gruppo" xfId="1947"/>
    <cellStyle name="_Column2_cash flow c13" xfId="1948"/>
    <cellStyle name="_Column2_cash flow c13 2" xfId="1949"/>
    <cellStyle name="_Column2_cash flow c13_250 PRODUCT CARD CENTRAL AIR OUTLET_REV01_2011-0429" xfId="1950"/>
    <cellStyle name="_Column2_cash flow c13_Riepilogo Status" xfId="1951"/>
    <cellStyle name="_Column2_cash flow c13_status_pesi_636_CARGO" xfId="1952"/>
    <cellStyle name="_Column2_cash flow c13_TEMPLATE_Powertrain per current models - 31 Lug 09 (1)" xfId="1953"/>
    <cellStyle name="_Column2_cash flow c13_TEMPLATE_Powertrain per current models - 31 Lug 09 (1) 2" xfId="1954"/>
    <cellStyle name="_Column2_cash flow c13_TEMPLATE_Powertrain per current models - 31 Lug 09 (1)_Riepilogo Status" xfId="1955"/>
    <cellStyle name="_Column2_cash flow c13_TEMPLATE_Powertrain per current models - 31 Lug 09 (1)_status_pesi_636_CARGO" xfId="1956"/>
    <cellStyle name="_Column2_cash flow di  rof prova con codici" xfId="1957"/>
    <cellStyle name="_Column2_cash flow industriali finanziarie" xfId="1958"/>
    <cellStyle name="_Column2_cash flow rof 2" xfId="1959"/>
    <cellStyle name="_Column2_CashFlow_formatFinance_Q4_F9+3 Full Year" xfId="1960"/>
    <cellStyle name="_Column2_CashFlow_formatFinance_Q4_F9+3 Full Year 2" xfId="1961"/>
    <cellStyle name="_Column2_CashFlow_formatFinance_Q4_F9+3 Full Year_250 PRODUCT CARD CENTRAL AIR OUTLET_REV01_2011-0429" xfId="1962"/>
    <cellStyle name="_Column2_CashFlow_formatFinance_Q4_F9+3 Full Year_Riepilogo Status" xfId="1963"/>
    <cellStyle name="_Column2_CashFlow_formatFinance_Q4_F9+3 Full Year_status_pesi_636_CARGO" xfId="1964"/>
    <cellStyle name="_Column2_CashFlow_formatFinance_Q4_F9+3 Full Year_TEMPLATE_Powertrain per current models - 31 Lug 09 (1)" xfId="1965"/>
    <cellStyle name="_Column2_CashFlow_formatFinance_Q4_F9+3 Full Year_TEMPLATE_Powertrain per current models - 31 Lug 09 (1) 2" xfId="1966"/>
    <cellStyle name="_Column2_CashFlow_formatFinance_Q4_F9+3 Full Year_TEMPLATE_Powertrain per current models - 31 Lug 09 (1)_Riepilogo Status" xfId="1967"/>
    <cellStyle name="_Column2_CashFlow_formatFinance_Q4_F9+3 Full Year_TEMPLATE_Powertrain per current models - 31 Lug 09 (1)_status_pesi_636_CARGO" xfId="1968"/>
    <cellStyle name="_Column2_CDA27-3-03splitecopat" xfId="1969"/>
    <cellStyle name="_Column2_CF Fiat Rof5 Analisti" xfId="1970"/>
    <cellStyle name="_Column2_CF Fiat Rof5 Analisti 2" xfId="1971"/>
    <cellStyle name="_Column2_CF Fiat Rof5 Analisti_250 PRODUCT CARD CENTRAL AIR OUTLET_REV01_2011-0429" xfId="1972"/>
    <cellStyle name="_Column2_CF Fiat Rof5 Analisti_Riepilogo Status" xfId="1973"/>
    <cellStyle name="_Column2_CF Fiat Rof5 Analisti_status_pesi_636_CARGO" xfId="1974"/>
    <cellStyle name="_Column2_CF Fiat Rof5 Analisti_TEMPLATE_Powertrain per current models - 31 Lug 09 (1)" xfId="1975"/>
    <cellStyle name="_Column2_CF Fiat Rof5 Analisti_TEMPLATE_Powertrain per current models - 31 Lug 09 (1) 2" xfId="1976"/>
    <cellStyle name="_Column2_CF Fiat Rof5 Analisti_TEMPLATE_Powertrain per current models - 31 Lug 09 (1)_Riepilogo Status" xfId="1977"/>
    <cellStyle name="_Column2_CF Fiat Rof5 Analisti_TEMPLATE_Powertrain per current models - 31 Lug 09 (1)_status_pesi_636_CARGO" xfId="1978"/>
    <cellStyle name="_Column2_CFR 9 + 3 vs Piano Rilancio_3" xfId="1979"/>
    <cellStyle name="_Column2_Comau Proventi Oneri full year" xfId="58"/>
    <cellStyle name="_Column2_Comau Proventi Oneri full year 2" xfId="516"/>
    <cellStyle name="_Column2_Comau Proventi Oneri full year_Aggiornamento griglia 139 Genn 2011" xfId="1980"/>
    <cellStyle name="_Column2_Copia di V_99_198 (4)" xfId="1981"/>
    <cellStyle name="_Column2_COSTO PIENO INIZ  GEC 12-09-06" xfId="1982"/>
    <cellStyle name="_Column2_D PFN 31-12- 2002 vs. 31-12-01" xfId="59"/>
    <cellStyle name="_Column2_D PFN 31-12- 2002 vs. 31-12-01 2" xfId="517"/>
    <cellStyle name="_Column2_D PFN 31-12- 2002 vs. 31-12-01_Aggiornamento griglia 139 Genn 2011" xfId="1983"/>
    <cellStyle name="_Column2_D PFN 31-12-2003 vs. 31-12-02" xfId="1984"/>
    <cellStyle name="_Column2_DATA_ENTRY" xfId="60"/>
    <cellStyle name="_Column2_DATA_ENTRY 2" xfId="518"/>
    <cellStyle name="_Column2_DATA_ENTRY_Aggiornamento griglia 139 Genn 2011" xfId="1985"/>
    <cellStyle name="_Column2_DB - On Prov Str piano" xfId="1986"/>
    <cellStyle name="_Column2_DB - On Prov Str piano 2" xfId="1987"/>
    <cellStyle name="_Column2_DB - On Prov Str piano_250 PRODUCT CARD CENTRAL AIR OUTLET_REV01_2011-0429" xfId="1988"/>
    <cellStyle name="_Column2_DB - On Prov Str piano_Riepilogo Status" xfId="1989"/>
    <cellStyle name="_Column2_DB - On Prov Str piano_status_pesi_636_CARGO" xfId="1990"/>
    <cellStyle name="_Column2_DB - On Prov Str piano_TEMPLATE_Powertrain per current models - 31 Lug 09 (1)" xfId="1991"/>
    <cellStyle name="_Column2_DB - On Prov Str piano_TEMPLATE_Powertrain per current models - 31 Lug 09 (1) 2" xfId="1992"/>
    <cellStyle name="_Column2_DB - On Prov Str piano_TEMPLATE_Powertrain per current models - 31 Lug 09 (1)_Riepilogo Status" xfId="1993"/>
    <cellStyle name="_Column2_DB - On Prov Str piano_TEMPLATE_Powertrain per current models - 31 Lug 09 (1)_status_pesi_636_CARGO" xfId="1994"/>
    <cellStyle name="_Column2_DB - PROV. ON.STRA" xfId="1995"/>
    <cellStyle name="_Column2_DB Complessivo 02 03 04" xfId="1996"/>
    <cellStyle name="_Column2_DB Discontinuing 031216Rev (version 1)" xfId="1997"/>
    <cellStyle name="_Column2_DB Discontinuing 031216Rev (version 1) 2" xfId="1998"/>
    <cellStyle name="_Column2_DB Discontinuing 031216Rev (version 1)_250 PRODUCT CARD CENTRAL AIR OUTLET_REV01_2011-0429" xfId="1999"/>
    <cellStyle name="_Column2_DB Discontinuing 031216Rev (version 1)_Riepilogo Status" xfId="2000"/>
    <cellStyle name="_Column2_DB Discontinuing 031216Rev (version 1)_status_pesi_636_CARGO" xfId="2001"/>
    <cellStyle name="_Column2_DB Discontinuing 031216Rev (version 1)_TEMPLATE_Powertrain per current models - 31 Lug 09 (1)" xfId="2002"/>
    <cellStyle name="_Column2_DB Discontinuing 031216Rev (version 1)_TEMPLATE_Powertrain per current models - 31 Lug 09 (1) 2" xfId="2003"/>
    <cellStyle name="_Column2_DB Discontinuing 031216Rev (version 1)_TEMPLATE_Powertrain per current models - 31 Lug 09 (1)_Riepilogo Status" xfId="2004"/>
    <cellStyle name="_Column2_DB Discontinuing 031216Rev (version 1)_TEMPLATE_Powertrain per current models - 31 Lug 09 (1)_status_pesi_636_CARGO" xfId="2005"/>
    <cellStyle name="_Column2_DB OPS Settori DEF 13-11" xfId="2006"/>
    <cellStyle name="_Column2_DB OPS Settori DEF 13-11 2" xfId="2007"/>
    <cellStyle name="_Column2_DB OPS Settori DEF 13-11_250 PRODUCT CARD CENTRAL AIR OUTLET_REV01_2011-0429" xfId="2008"/>
    <cellStyle name="_Column2_DB OPS Settori DEF 13-11_Riepilogo Status" xfId="2009"/>
    <cellStyle name="_Column2_DB OPS Settori DEF 13-11_status_pesi_636_CARGO" xfId="2010"/>
    <cellStyle name="_Column2_DB OPS Settori DEF 13-11_TEMPLATE_Powertrain per current models - 31 Lug 09 (1)" xfId="2011"/>
    <cellStyle name="_Column2_DB OPS Settori DEF 13-11_TEMPLATE_Powertrain per current models - 31 Lug 09 (1) 2" xfId="2012"/>
    <cellStyle name="_Column2_DB OPS Settori DEF 13-11_TEMPLATE_Powertrain per current models - 31 Lug 09 (1)_Riepilogo Status" xfId="2013"/>
    <cellStyle name="_Column2_DB OPS Settori DEF 13-11_TEMPLATE_Powertrain per current models - 31 Lug 09 (1)_status_pesi_636_CARGO" xfId="2014"/>
    <cellStyle name="_Column2_Delta Cambi" xfId="61"/>
    <cellStyle name="_Column2_Delta Cambi 2" xfId="2015"/>
    <cellStyle name="_Column2_Delta Cambi 3" xfId="519"/>
    <cellStyle name="_Column2_Delta Cambi_250 PRODUCT CARD CENTRAL AIR OUTLET_REV01_2011-0429" xfId="2016"/>
    <cellStyle name="_Column2_Delta Cambi_Aggiornamento griglia 139 Genn 2011" xfId="2017"/>
    <cellStyle name="_Column2_Delta Cambi_Aggiornamento griglia 139 Genn 2011 2" xfId="2018"/>
    <cellStyle name="_Column2_Delta Cambi_Aggiornamento griglia 139 Genn 2011_Riepilogo Status" xfId="2019"/>
    <cellStyle name="_Column2_Delta Cambi_Aggiornamento griglia 139 Genn 2011_status_pesi_636_CARGO" xfId="2020"/>
    <cellStyle name="_Column2_Delta Cambi_Riepilogo Status" xfId="2021"/>
    <cellStyle name="_Column2_Delta Cambi_Sk prodotto bocchette lat 250 OK" xfId="2022"/>
    <cellStyle name="_Column2_Delta Cambi_status_pesi_636_CARGO" xfId="2023"/>
    <cellStyle name="_Column2_Delta Cambi_TEMPLATE_Powertrain per current models - 31 Lug 09 (1)" xfId="2024"/>
    <cellStyle name="_Column2_Delta Cambi_TEMPLATE_Powertrain per current models - 31 Lug 09 (1) 2" xfId="2025"/>
    <cellStyle name="_Column2_Delta Cambi_TEMPLATE_Powertrain per current models - 31 Lug 09 (1)_Riepilogo Status" xfId="2026"/>
    <cellStyle name="_Column2_Delta Cambi_TEMPLATE_Powertrain per current models - 31 Lug 09 (1)_status_pesi_636_CARGO" xfId="2027"/>
    <cellStyle name="_Column2_DELTA marzo 2006" xfId="2028"/>
    <cellStyle name="_Column2_delta perimetro 2vs ytd" xfId="2029"/>
    <cellStyle name="_Column2_Delta principali per titoli futuri 08_09_06 1" xfId="2030"/>
    <cellStyle name="_Column2_Delta principali per titoli futuri 08_09_06 3" xfId="2031"/>
    <cellStyle name="_Column2_Dett. On. Prov. Op.- Stra. " xfId="62"/>
    <cellStyle name="_Column2_Dett. On. Prov. Op.- Stra.  2" xfId="2032"/>
    <cellStyle name="_Column2_Dett. On. Prov. Op.- Stra.  3" xfId="520"/>
    <cellStyle name="_Column2_Dett. On. Prov. Op.- Stra. _250 PRODUCT CARD CENTRAL AIR OUTLET_REV01_2011-0429" xfId="2033"/>
    <cellStyle name="_Column2_Dett. On. Prov. Op.- Stra. _Aggiornamento griglia 139 Genn 2011" xfId="2034"/>
    <cellStyle name="_Column2_Dett. On. Prov. Op.- Stra. _Aggiornamento griglia 139 Genn 2011 2" xfId="2035"/>
    <cellStyle name="_Column2_Dett. On. Prov. Op.- Stra. _Aggiornamento griglia 139 Genn 2011_Riepilogo Status" xfId="2036"/>
    <cellStyle name="_Column2_Dett. On. Prov. Op.- Stra. _Aggiornamento griglia 139 Genn 2011_status_pesi_636_CARGO" xfId="2037"/>
    <cellStyle name="_Column2_Dett. On. Prov. Op.- Stra. _Riepilogo Status" xfId="2038"/>
    <cellStyle name="_Column2_Dett. On. Prov. Op.- Stra. _Sk prodotto bocchette lat 250 OK" xfId="2039"/>
    <cellStyle name="_Column2_Dett. On. Prov. Op.- Stra. _status_pesi_636_CARGO" xfId="2040"/>
    <cellStyle name="_Column2_Dett. On. Prov. Op.- Stra. _TEMPLATE_Powertrain per current models - 31 Lug 09 (1)" xfId="2041"/>
    <cellStyle name="_Column2_Dett. On. Prov. Op.- Stra. _TEMPLATE_Powertrain per current models - 31 Lug 09 (1) 2" xfId="2042"/>
    <cellStyle name="_Column2_Dett. On. Prov. Op.- Stra. _TEMPLATE_Powertrain per current models - 31 Lug 09 (1)_Riepilogo Status" xfId="2043"/>
    <cellStyle name="_Column2_Dett. On. Prov. Op.- Stra. _TEMPLATE_Powertrain per current models - 31 Lug 09 (1)_status_pesi_636_CARGO" xfId="2044"/>
    <cellStyle name="_Column2_Dett. Prov.On.Op.Stra" xfId="63"/>
    <cellStyle name="_Column2_Dett. Prov.On.Op.Stra 2" xfId="2045"/>
    <cellStyle name="_Column2_Dett. Prov.On.Op.Stra 3" xfId="521"/>
    <cellStyle name="_Column2_Dett. Prov.On.Op.Stra_250 PRODUCT CARD CENTRAL AIR OUTLET_REV01_2011-0429" xfId="2046"/>
    <cellStyle name="_Column2_Dett. Prov.On.Op.Stra_Aggiornamento griglia 139 Genn 2011" xfId="2047"/>
    <cellStyle name="_Column2_Dett. Prov.On.Op.Stra_Aggiornamento griglia 139 Genn 2011 2" xfId="2048"/>
    <cellStyle name="_Column2_Dett. Prov.On.Op.Stra_Aggiornamento griglia 139 Genn 2011_Riepilogo Status" xfId="2049"/>
    <cellStyle name="_Column2_Dett. Prov.On.Op.Stra_Aggiornamento griglia 139 Genn 2011_status_pesi_636_CARGO" xfId="2050"/>
    <cellStyle name="_Column2_Dett. Prov.On.Op.Stra_Riepilogo Status" xfId="2051"/>
    <cellStyle name="_Column2_Dett. Prov.On.Op.Stra_Sk prodotto bocchette lat 250 OK" xfId="2052"/>
    <cellStyle name="_Column2_Dett. Prov.On.Op.Stra_status_pesi_636_CARGO" xfId="2053"/>
    <cellStyle name="_Column2_Dett. Prov.On.Op.Stra_TEMPLATE_Powertrain per current models - 31 Lug 09 (1)" xfId="2054"/>
    <cellStyle name="_Column2_Dett. Prov.On.Op.Stra_TEMPLATE_Powertrain per current models - 31 Lug 09 (1) 2" xfId="2055"/>
    <cellStyle name="_Column2_Dett. Prov.On.Op.Stra_TEMPLATE_Powertrain per current models - 31 Lug 09 (1)_Riepilogo Status" xfId="2056"/>
    <cellStyle name="_Column2_Dett. Prov.On.Op.Stra_TEMPLATE_Powertrain per current models - 31 Lug 09 (1)_status_pesi_636_CARGO" xfId="2057"/>
    <cellStyle name="_Column2_dettagli per memo ROF1" xfId="2058"/>
    <cellStyle name="_Column2_DocxCEO Fcst Rev" xfId="64"/>
    <cellStyle name="_Column2_DocxCEO Fcst Rev 2" xfId="2059"/>
    <cellStyle name="_Column2_DocxCEO Fcst Rev 3" xfId="522"/>
    <cellStyle name="_Column2_DocxCEO Fcst Rev_250 PRODUCT CARD CENTRAL AIR OUTLET_REV01_2011-0429" xfId="2060"/>
    <cellStyle name="_Column2_DocxCEO Fcst Rev_Aggiornamento griglia 139 Genn 2011" xfId="2061"/>
    <cellStyle name="_Column2_DocxCEO Fcst Rev_Aggiornamento griglia 139 Genn 2011 2" xfId="2062"/>
    <cellStyle name="_Column2_DocxCEO Fcst Rev_Aggiornamento griglia 139 Genn 2011_Riepilogo Status" xfId="2063"/>
    <cellStyle name="_Column2_DocxCEO Fcst Rev_Aggiornamento griglia 139 Genn 2011_status_pesi_636_CARGO" xfId="2064"/>
    <cellStyle name="_Column2_DocxCEO Fcst Rev_Riepilogo Status" xfId="2065"/>
    <cellStyle name="_Column2_DocxCEO Fcst Rev_Sk prodotto bocchette lat 250 OK" xfId="2066"/>
    <cellStyle name="_Column2_DocxCEO Fcst Rev_status_pesi_636_CARGO" xfId="2067"/>
    <cellStyle name="_Column2_DocxCEO Fcst Rev_TEMPLATE_Powertrain per current models - 31 Lug 09 (1)" xfId="2068"/>
    <cellStyle name="_Column2_DocxCEO Fcst Rev_TEMPLATE_Powertrain per current models - 31 Lug 09 (1) 2" xfId="2069"/>
    <cellStyle name="_Column2_DocxCEO Fcst Rev_TEMPLATE_Powertrain per current models - 31 Lug 09 (1)_Riepilogo Status" xfId="2070"/>
    <cellStyle name="_Column2_DocxCEO Fcst Rev_TEMPLATE_Powertrain per current models - 31 Lug 09 (1)_status_pesi_636_CARGO" xfId="2071"/>
    <cellStyle name="_Column2_e-Cash flow by quarter" xfId="2072"/>
    <cellStyle name="_Column2_Evoluzione npv 07-09-05" xfId="2073"/>
    <cellStyle name="_Column2_Evoluzione npv 07-09-05 2" xfId="2074"/>
    <cellStyle name="_Column2_Evoluzione npv 07-09-05_250 PRODUCT CARD CENTRAL AIR OUTLET_REV01_2011-0429" xfId="2075"/>
    <cellStyle name="_Column2_Evoluzione npv 07-09-05_Riepilogo Status" xfId="2076"/>
    <cellStyle name="_Column2_Evoluzione npv 07-09-05_status_pesi_636_CARGO" xfId="2077"/>
    <cellStyle name="_Column2_Evoluzione npv 07-09-05_TEMPLATE_Powertrain per current models - 31 Lug 09 (1)" xfId="2078"/>
    <cellStyle name="_Column2_Evoluzione npv 07-09-05_TEMPLATE_Powertrain per current models - 31 Lug 09 (1) 2" xfId="2079"/>
    <cellStyle name="_Column2_Evoluzione npv 07-09-05_TEMPLATE_Powertrain per current models - 31 Lug 09 (1)_Riepilogo Status" xfId="2080"/>
    <cellStyle name="_Column2_Evoluzione npv 07-09-05_TEMPLATE_Powertrain per current models - 31 Lug 09 (1)_status_pesi_636_CARGO" xfId="2081"/>
    <cellStyle name="_Column2_FREE CASH FLOW" xfId="2082"/>
    <cellStyle name="_Column2_FREE CASH FLOW 2" xfId="2083"/>
    <cellStyle name="_Column2_FREE CASH FLOW." xfId="2084"/>
    <cellStyle name="_Column2_FREE CASH FLOW. 2" xfId="2085"/>
    <cellStyle name="_Column2_FREE CASH FLOW._250 PRODUCT CARD CENTRAL AIR OUTLET_REV01_2011-0429" xfId="2086"/>
    <cellStyle name="_Column2_FREE CASH FLOW._Riepilogo Status" xfId="2087"/>
    <cellStyle name="_Column2_FREE CASH FLOW._status_pesi_636_CARGO" xfId="2088"/>
    <cellStyle name="_Column2_FREE CASH FLOW._TEMPLATE_Powertrain per current models - 31 Lug 09 (1)" xfId="2089"/>
    <cellStyle name="_Column2_FREE CASH FLOW._TEMPLATE_Powertrain per current models - 31 Lug 09 (1) 2" xfId="2090"/>
    <cellStyle name="_Column2_FREE CASH FLOW._TEMPLATE_Powertrain per current models - 31 Lug 09 (1)_Riepilogo Status" xfId="2091"/>
    <cellStyle name="_Column2_FREE CASH FLOW._TEMPLATE_Powertrain per current models - 31 Lug 09 (1)_status_pesi_636_CARGO" xfId="2092"/>
    <cellStyle name="_Column2_FREE CASH FLOW_250 PRODUCT CARD CENTRAL AIR OUTLET_REV01_2011-0429" xfId="2093"/>
    <cellStyle name="_Column2_FREE CASH FLOW_Riepilogo Status" xfId="2094"/>
    <cellStyle name="_Column2_FREE CASH FLOW_status_pesi_636_CARGO" xfId="2095"/>
    <cellStyle name="_Column2_FREE CASH FLOW_TEMPLATE_Powertrain per current models - 31 Lug 09 (1)" xfId="2096"/>
    <cellStyle name="_Column2_FREE CASH FLOW_TEMPLATE_Powertrain per current models - 31 Lug 09 (1) 2" xfId="2097"/>
    <cellStyle name="_Column2_FREE CASH FLOW_TEMPLATE_Powertrain per current models - 31 Lug 09 (1)_Riepilogo Status" xfId="2098"/>
    <cellStyle name="_Column2_FREE CASH FLOW_TEMPLATE_Powertrain per current models - 31 Lug 09 (1)_status_pesi_636_CARGO" xfId="2099"/>
    <cellStyle name="_Column2_Grafici" xfId="2100"/>
    <cellStyle name="_Column2_Grafici 2" xfId="2101"/>
    <cellStyle name="_Column2_Grafici Operating Q1" xfId="2102"/>
    <cellStyle name="_Column2_Grafici_250 PRODUCT CARD CENTRAL AIR OUTLET_REV01_2011-0429" xfId="2103"/>
    <cellStyle name="_Column2_Grafici_Riepilogo Status" xfId="2104"/>
    <cellStyle name="_Column2_Grafici_status_pesi_636_CARGO" xfId="2105"/>
    <cellStyle name="_Column2_Grafici_TEMPLATE_Powertrain per current models - 31 Lug 09 (1)" xfId="2106"/>
    <cellStyle name="_Column2_Grafici_TEMPLATE_Powertrain per current models - 31 Lug 09 (1) 2" xfId="2107"/>
    <cellStyle name="_Column2_Grafici_TEMPLATE_Powertrain per current models - 31 Lug 09 (1)_Riepilogo Status" xfId="2108"/>
    <cellStyle name="_Column2_Grafici_TEMPLATE_Powertrain per current models - 31 Lug 09 (1)_status_pesi_636_CARGO" xfId="2109"/>
    <cellStyle name="_Column2_Griglia Prodotto New L0_26_07_10" xfId="2110"/>
    <cellStyle name="_Column2_Highlights" xfId="2111"/>
    <cellStyle name="_Column2_Ind Fin 2 QT" xfId="2112"/>
    <cellStyle name="_Column2_Ind Fin 2 QT 2" xfId="2113"/>
    <cellStyle name="_Column2_Ind Fin 2 QT_250 PRODUCT CARD CENTRAL AIR OUTLET_REV01_2011-0429" xfId="2114"/>
    <cellStyle name="_Column2_Ind Fin 2 QT_Riepilogo Status" xfId="2115"/>
    <cellStyle name="_Column2_Ind Fin 2 QT_status_pesi_636_CARGO" xfId="2116"/>
    <cellStyle name="_Column2_Ind Fin 2 QT_TEMPLATE_Powertrain per current models - 31 Lug 09 (1)" xfId="2117"/>
    <cellStyle name="_Column2_Ind Fin 2 QT_TEMPLATE_Powertrain per current models - 31 Lug 09 (1) 2" xfId="2118"/>
    <cellStyle name="_Column2_Ind Fin 2 QT_TEMPLATE_Powertrain per current models - 31 Lug 09 (1)_Riepilogo Status" xfId="2119"/>
    <cellStyle name="_Column2_Ind Fin 2 QT_TEMPLATE_Powertrain per current models - 31 Lug 09 (1)_status_pesi_636_CARGO" xfId="2120"/>
    <cellStyle name="_Column2_IndFinIT_Forecast1_04EnglVers" xfId="2121"/>
    <cellStyle name="_Column2_IndFinIT_Forecast1_04EnglVers 2" xfId="2122"/>
    <cellStyle name="_Column2_IndFinIT_Forecast1_04EnglVers_250 PRODUCT CARD CENTRAL AIR OUTLET_REV01_2011-0429" xfId="2123"/>
    <cellStyle name="_Column2_IndFinIT_Forecast1_04EnglVers_Riepilogo Status" xfId="2124"/>
    <cellStyle name="_Column2_IndFinIT_Forecast1_04EnglVers_status_pesi_636_CARGO" xfId="2125"/>
    <cellStyle name="_Column2_IndFinIT_Forecast1_04EnglVers_TEMPLATE_Powertrain per current models - 31 Lug 09 (1)" xfId="2126"/>
    <cellStyle name="_Column2_IndFinIT_Forecast1_04EnglVers_TEMPLATE_Powertrain per current models - 31 Lug 09 (1) 2" xfId="2127"/>
    <cellStyle name="_Column2_IndFinIT_Forecast1_04EnglVers_TEMPLATE_Powertrain per current models - 31 Lug 09 (1)_Riepilogo Status" xfId="2128"/>
    <cellStyle name="_Column2_IndFinIT_Forecast1_04EnglVers_TEMPLATE_Powertrain per current models - 31 Lug 09 (1)_status_pesi_636_CARGO" xfId="2129"/>
    <cellStyle name="_Column2_Iniz. Dic. 05 solo f.l.p. 05-09-06" xfId="2130"/>
    <cellStyle name="_Column2_MEMO con TABELLE" xfId="2131"/>
    <cellStyle name="_Column2_MEMO con TABELLE 2" xfId="2132"/>
    <cellStyle name="_Column2_MEMO con TABELLE_250 PRODUCT CARD CENTRAL AIR OUTLET_REV01_2011-0429" xfId="2133"/>
    <cellStyle name="_Column2_MEMO con TABELLE_Riepilogo Status" xfId="2134"/>
    <cellStyle name="_Column2_MEMO con TABELLE_status_pesi_636_CARGO" xfId="2135"/>
    <cellStyle name="_Column2_MEMO con TABELLE_TEMPLATE_Powertrain per current models - 31 Lug 09 (1)" xfId="2136"/>
    <cellStyle name="_Column2_MEMO con TABELLE_TEMPLATE_Powertrain per current models - 31 Lug 09 (1) 2" xfId="2137"/>
    <cellStyle name="_Column2_MEMO con TABELLE_TEMPLATE_Powertrain per current models - 31 Lug 09 (1)_Riepilogo Status" xfId="2138"/>
    <cellStyle name="_Column2_MEMO con TABELLE_TEMPLATE_Powertrain per current models - 31 Lug 09 (1)_status_pesi_636_CARGO" xfId="2139"/>
    <cellStyle name="_Column2_MIS 22" xfId="2140"/>
    <cellStyle name="_Column2_MIS 26" xfId="2141"/>
    <cellStyle name="_Column2_MIS2" xfId="2142"/>
    <cellStyle name="_Column2_MIS2_1" xfId="2143"/>
    <cellStyle name="_Column2_MOD  VELOCE 198 SW 05-02-08" xfId="2144"/>
    <cellStyle name="_Column2_MOD  VELOCE 198 SW 08-04-08" xfId="2145"/>
    <cellStyle name="_Column2_MOD. 159 gennaio 2007" xfId="2146"/>
    <cellStyle name="_Column2_MOD. AGG. PER GEC (C. VITA 425.000) -publ.- 14-12-05" xfId="2147"/>
    <cellStyle name="_Column2_MOD. CROMA F.L.P. 04-07-06 " xfId="2148"/>
    <cellStyle name="_Column2_MOD. CROMA PER P.O.  06-09-06" xfId="2149"/>
    <cellStyle name="_Column2_MOD. CROMA TOT.  26-07-06 " xfId="2150"/>
    <cellStyle name="_Column2_N.DELTA HPE AGG 18-07-05 l.c. 07 vol 217000 " xfId="2151"/>
    <cellStyle name="_Column2_NUOVO FORMAT enti di stato" xfId="2152"/>
    <cellStyle name="_Column2_NUOVO FORMAT enti di stato 2" xfId="2153"/>
    <cellStyle name="_Column2_NUOVO FORMAT enti di stato_250 PRODUCT CARD CENTRAL AIR OUTLET_REV01_2011-0429" xfId="2154"/>
    <cellStyle name="_Column2_NUOVO FORMAT enti di stato_Riepilogo Status" xfId="2155"/>
    <cellStyle name="_Column2_NUOVO FORMAT enti di stato_status_pesi_636_CARGO" xfId="2156"/>
    <cellStyle name="_Column2_NUOVO FORMAT enti di stato_TEMPLATE_Powertrain per current models - 31 Lug 09 (1)" xfId="2157"/>
    <cellStyle name="_Column2_NUOVO FORMAT enti di stato_TEMPLATE_Powertrain per current models - 31 Lug 09 (1) 2" xfId="2158"/>
    <cellStyle name="_Column2_NUOVO FORMAT enti di stato_TEMPLATE_Powertrain per current models - 31 Lug 09 (1)_Riepilogo Status" xfId="2159"/>
    <cellStyle name="_Column2_NUOVO FORMAT enti di stato_TEMPLATE_Powertrain per current models - 31 Lug 09 (1)_status_pesi_636_CARGO" xfId="2160"/>
    <cellStyle name="_Column2_NUOVO FORMATPANDA SPORT 26 11" xfId="2161"/>
    <cellStyle name="_Column2_NUOVO FORMATPANDA SPORT 26 11 2" xfId="2162"/>
    <cellStyle name="_Column2_NUOVO FORMATPANDA SPORT 26 11_Riepilogo Status" xfId="2163"/>
    <cellStyle name="_Column2_NUOVO FORMATPANDA SPORT 26 11_status_pesi_636_CARGO" xfId="2164"/>
    <cellStyle name="_Column2_NUOVO FORMATPANDA SPORT 26 11_TEMPLATE_Powertrain per current models - 31 Lug 09 (1)" xfId="2165"/>
    <cellStyle name="_Column2_NUOVO FORMATPANDA SPORT 26 11_TEMPLATE_Powertrain per current models - 31 Lug 09 (1) 2" xfId="2166"/>
    <cellStyle name="_Column2_NUOVO FORMATPANDA SPORT 26 11_TEMPLATE_Powertrain per current models - 31 Lug 09 (1)_Riepilogo Status" xfId="2167"/>
    <cellStyle name="_Column2_NUOVO FORMATPANDA SPORT 26 11_TEMPLATE_Powertrain per current models - 31 Lug 09 (1)_status_pesi_636_CARGO" xfId="2168"/>
    <cellStyle name="_Column2_On Prov Str C13" xfId="65"/>
    <cellStyle name="_Column2_On Prov Str C13 2" xfId="2169"/>
    <cellStyle name="_Column2_On Prov Str C13 3" xfId="523"/>
    <cellStyle name="_Column2_On Prov Str C13_250 PRODUCT CARD CENTRAL AIR OUTLET_REV01_2011-0429" xfId="2170"/>
    <cellStyle name="_Column2_On Prov Str C13_Aggiornamento griglia 139 Genn 2011" xfId="2171"/>
    <cellStyle name="_Column2_On Prov Str C13_Aggiornamento griglia 139 Genn 2011 2" xfId="2172"/>
    <cellStyle name="_Column2_On Prov Str C13_Aggiornamento griglia 139 Genn 2011_Riepilogo Status" xfId="2173"/>
    <cellStyle name="_Column2_On Prov Str C13_Aggiornamento griglia 139 Genn 2011_status_pesi_636_CARGO" xfId="2174"/>
    <cellStyle name="_Column2_On Prov Str C13_Riepilogo Status" xfId="2175"/>
    <cellStyle name="_Column2_On Prov Str C13_Sk prodotto bocchette lat 250 OK" xfId="2176"/>
    <cellStyle name="_Column2_On Prov Str C13_status_pesi_636_CARGO" xfId="2177"/>
    <cellStyle name="_Column2_On Prov Str C13_TEMPLATE_Powertrain per current models - 31 Lug 09 (1)" xfId="2178"/>
    <cellStyle name="_Column2_On Prov Str C13_TEMPLATE_Powertrain per current models - 31 Lug 09 (1) 2" xfId="2179"/>
    <cellStyle name="_Column2_On Prov Str C13_TEMPLATE_Powertrain per current models - 31 Lug 09 (1)_Riepilogo Status" xfId="2180"/>
    <cellStyle name="_Column2_On Prov Str C13_TEMPLATE_Powertrain per current models - 31 Lug 09 (1)_status_pesi_636_CARGO" xfId="2181"/>
    <cellStyle name="_Column2_Operativi e Straordinari CNH" xfId="66"/>
    <cellStyle name="_Column2_Operativi e Straordinari CNH 2" xfId="524"/>
    <cellStyle name="_Column2_Operativi e Straordinari CNH_Aggiornamento griglia 139 Genn 2011" xfId="2182"/>
    <cellStyle name="_Column2_Operativi e Straordinari Iveco" xfId="67"/>
    <cellStyle name="_Column2_Operativi e Straordinari Iveco 2" xfId="525"/>
    <cellStyle name="_Column2_Operativi e Straordinari Iveco_Aggiornamento griglia 139 Genn 2011" xfId="2183"/>
    <cellStyle name="_Column2_p170tit-new" xfId="2184"/>
    <cellStyle name="_Column2_Perim 2004 e 4 T" xfId="2185"/>
    <cellStyle name="_Column2_Piano_Strategico_05-07_BaseBdg05_FL_Commerciale" xfId="2186"/>
    <cellStyle name="_Column2_Piano_Strategico_05-07_BaseBdg05_FL_Commerciale 2" xfId="2187"/>
    <cellStyle name="_Column2_Piano_Strategico_05-07_BaseBdg05_FL_Commerciale_250 PRODUCT CARD CENTRAL AIR OUTLET_REV01_2011-0429" xfId="2188"/>
    <cellStyle name="_Column2_Piano_Strategico_05-07_BaseBdg05_FL_Commerciale_Riepilogo Status" xfId="2189"/>
    <cellStyle name="_Column2_Piano_Strategico_05-07_BaseBdg05_FL_Commerciale_status_pesi_636_CARGO" xfId="2190"/>
    <cellStyle name="_Column2_Piano_Strategico_05-07_BaseBdg05_FL_Commerciale_TEMPLATE_Powertrain per current models - 31 Lug 09 (1)" xfId="2191"/>
    <cellStyle name="_Column2_Piano_Strategico_05-07_BaseBdg05_FL_Commerciale_TEMPLATE_Powertrain per current models - 31 Lug 09 (1) 2" xfId="2192"/>
    <cellStyle name="_Column2_Piano_Strategico_05-07_BaseBdg05_FL_Commerciale_TEMPLATE_Powertrain per current models - 31 Lug 09 (1)_Riepilogo Status" xfId="2193"/>
    <cellStyle name="_Column2_Piano_Strategico_05-07_BaseBdg05_FL_Commerciale_TEMPLATE_Powertrain per current models - 31 Lug 09 (1)_status_pesi_636_CARGO" xfId="2194"/>
    <cellStyle name="_Column2_Piano_Strategico_05-07_BaseBdg05_LCV" xfId="2195"/>
    <cellStyle name="_Column2_PianoRecupero" xfId="2196"/>
    <cellStyle name="_Column2_PianoRecupero 2" xfId="2197"/>
    <cellStyle name="_Column2_PianoRecupero_250 PRODUCT CARD CENTRAL AIR OUTLET_REV01_2011-0429" xfId="2198"/>
    <cellStyle name="_Column2_PianoRecupero_Riepilogo Status" xfId="2199"/>
    <cellStyle name="_Column2_PianoRecupero_status_pesi_636_CARGO" xfId="2200"/>
    <cellStyle name="_Column2_PianoRecupero_TEMPLATE_Powertrain per current models - 31 Lug 09 (1)" xfId="2201"/>
    <cellStyle name="_Column2_PianoRecupero_TEMPLATE_Powertrain per current models - 31 Lug 09 (1) 2" xfId="2202"/>
    <cellStyle name="_Column2_PianoRecupero_TEMPLATE_Powertrain per current models - 31 Lug 09 (1)_Riepilogo Status" xfId="2203"/>
    <cellStyle name="_Column2_PianoRecupero_TEMPLATE_Powertrain per current models - 31 Lug 09 (1)_status_pesi_636_CARGO" xfId="2204"/>
    <cellStyle name="_Column2_Pivot ABC" xfId="2205"/>
    <cellStyle name="_Column2_Pivot ABC 2" xfId="2206"/>
    <cellStyle name="_Column2_Pivot ABC_250 PRODUCT CARD CENTRAL AIR OUTLET_REV01_2011-0429" xfId="2207"/>
    <cellStyle name="_Column2_Pivot ABC_Riepilogo Status" xfId="2208"/>
    <cellStyle name="_Column2_Pivot ABC_status_pesi_636_CARGO" xfId="2209"/>
    <cellStyle name="_Column2_Pivot ABC_TEMPLATE_Powertrain per current models - 31 Lug 09 (1)" xfId="2210"/>
    <cellStyle name="_Column2_Pivot ABC_TEMPLATE_Powertrain per current models - 31 Lug 09 (1) 2" xfId="2211"/>
    <cellStyle name="_Column2_Pivot ABC_TEMPLATE_Powertrain per current models - 31 Lug 09 (1)_Riepilogo Status" xfId="2212"/>
    <cellStyle name="_Column2_Pivot ABC_TEMPLATE_Powertrain per current models - 31 Lug 09 (1)_status_pesi_636_CARGO" xfId="2213"/>
    <cellStyle name="_Column2_PRESENTAZIONE 627.000 VOLUMI CON 1.6 BZ" xfId="2214"/>
    <cellStyle name="_Column2_Presentazione(Schema)" xfId="2215"/>
    <cellStyle name="_Column2_Presentazione(Schema) 2" xfId="2216"/>
    <cellStyle name="_Column2_Presentazione(Schema)_250 PRODUCT CARD CENTRAL AIR OUTLET_REV01_2011-0429" xfId="2217"/>
    <cellStyle name="_Column2_Presentazione(Schema)_Riepilogo Status" xfId="2218"/>
    <cellStyle name="_Column2_Presentazione(Schema)_status_pesi_636_CARGO" xfId="2219"/>
    <cellStyle name="_Column2_Presentazione(Schema)_TEMPLATE_Powertrain per current models - 31 Lug 09 (1)" xfId="2220"/>
    <cellStyle name="_Column2_Presentazione(Schema)_TEMPLATE_Powertrain per current models - 31 Lug 09 (1) 2" xfId="2221"/>
    <cellStyle name="_Column2_Presentazione(Schema)_TEMPLATE_Powertrain per current models - 31 Lug 09 (1)_Riepilogo Status" xfId="2222"/>
    <cellStyle name="_Column2_Presentazione(Schema)_TEMPLATE_Powertrain per current models - 31 Lug 09 (1)_status_pesi_636_CARGO" xfId="2223"/>
    <cellStyle name="_Column2_Punto Evo FGA IO" xfId="2224"/>
    <cellStyle name="_Column2_Riepilogo Status" xfId="2225"/>
    <cellStyle name="_Column2_ROF 03 06" xfId="68"/>
    <cellStyle name="_Column2_ROF 03 06 2" xfId="526"/>
    <cellStyle name="_Column2_ROF 03 06_Aggiornamento griglia 139 Genn 2011" xfId="2226"/>
    <cellStyle name="_Column2_Sett.non Ind.- On.Prov.Op.&amp; Straord-Ris.Part. Toro Itedi Bus Sol" xfId="69"/>
    <cellStyle name="_Column2_Sett.non Ind.- On.Prov.Op.&amp; Straord-Ris.Part. Toro Itedi Bus Sol 2" xfId="527"/>
    <cellStyle name="_Column2_Sett.non Ind.- On.Prov.Op.&amp; Straord-Ris.Part. Toro Itedi Bus Sol_Aggiornamento griglia 139 Genn 2011" xfId="2227"/>
    <cellStyle name="_Column2_SINTESI 159  PER INV E SVIL" xfId="2228"/>
    <cellStyle name="_Column2_SINTESI 159  schema 8 dic 05" xfId="2229"/>
    <cellStyle name="_Column2_SINTESI 159 21 SETT schema" xfId="2230"/>
    <cellStyle name="_Column2_SINTESI 159 21 SETT schema 2" xfId="2231"/>
    <cellStyle name="_Column2_SINTESI 159 21 SETT schema_250 PRODUCT CARD CENTRAL AIR OUTLET_REV01_2011-0429" xfId="2232"/>
    <cellStyle name="_Column2_SINTESI 159 21 SETT schema_Riepilogo Status" xfId="2233"/>
    <cellStyle name="_Column2_SINTESI 159 21 SETT schema_status_pesi_636_CARGO" xfId="2234"/>
    <cellStyle name="_Column2_SINTESI 159 21 SETT schema_TEMPLATE_Powertrain per current models - 31 Lug 09 (1)" xfId="2235"/>
    <cellStyle name="_Column2_SINTESI 159 21 SETT schema_TEMPLATE_Powertrain per current models - 31 Lug 09 (1) 2" xfId="2236"/>
    <cellStyle name="_Column2_SINTESI 159 21 SETT schema_TEMPLATE_Powertrain per current models - 31 Lug 09 (1)_Riepilogo Status" xfId="2237"/>
    <cellStyle name="_Column2_SINTESI 159 21 SETT schema_TEMPLATE_Powertrain per current models - 31 Lug 09 (1)_status_pesi_636_CARGO" xfId="2238"/>
    <cellStyle name="_Column2_SINTESI 159 7 SETT" xfId="2239"/>
    <cellStyle name="_Column2_SINTESI 159 7 SETT 2" xfId="2240"/>
    <cellStyle name="_Column2_SINTESI 159 7 SETT_250 PRODUCT CARD CENTRAL AIR OUTLET_REV01_2011-0429" xfId="2241"/>
    <cellStyle name="_Column2_SINTESI 159 7 SETT_Riepilogo Status" xfId="2242"/>
    <cellStyle name="_Column2_SINTESI 159 7 SETT_status_pesi_636_CARGO" xfId="2243"/>
    <cellStyle name="_Column2_SINTESI 159 7 SETT_TEMPLATE_Powertrain per current models - 31 Lug 09 (1)" xfId="2244"/>
    <cellStyle name="_Column2_SINTESI 159 7 SETT_TEMPLATE_Powertrain per current models - 31 Lug 09 (1) 2" xfId="2245"/>
    <cellStyle name="_Column2_SINTESI 159 7 SETT_TEMPLATE_Powertrain per current models - 31 Lug 09 (1)_Riepilogo Status" xfId="2246"/>
    <cellStyle name="_Column2_SINTESI 159 7 SETT_TEMPLATE_Powertrain per current models - 31 Lug 09 (1)_status_pesi_636_CARGO" xfId="2247"/>
    <cellStyle name="_Column2_SINTESI 159 7 SETT3" xfId="2248"/>
    <cellStyle name="_Column2_SINTESI 159 7 SETT3 2" xfId="2249"/>
    <cellStyle name="_Column2_SINTESI 159 7 SETT3_250 PRODUCT CARD CENTRAL AIR OUTLET_REV01_2011-0429" xfId="2250"/>
    <cellStyle name="_Column2_SINTESI 159 7 SETT3_Riepilogo Status" xfId="2251"/>
    <cellStyle name="_Column2_SINTESI 159 7 SETT3_status_pesi_636_CARGO" xfId="2252"/>
    <cellStyle name="_Column2_SINTESI 159 7 SETT3_TEMPLATE_Powertrain per current models - 31 Lug 09 (1)" xfId="2253"/>
    <cellStyle name="_Column2_SINTESI 159 7 SETT3_TEMPLATE_Powertrain per current models - 31 Lug 09 (1) 2" xfId="2254"/>
    <cellStyle name="_Column2_SINTESI 159 7 SETT3_TEMPLATE_Powertrain per current models - 31 Lug 09 (1)_Riepilogo Status" xfId="2255"/>
    <cellStyle name="_Column2_SINTESI 159 7 SETT3_TEMPLATE_Powertrain per current models - 31 Lug 09 (1)_status_pesi_636_CARGO" xfId="2256"/>
    <cellStyle name="_Column2_SINTESI 312 22 nov schema" xfId="2257"/>
    <cellStyle name="_Column2_SINTESI 312 22 nov schema 2" xfId="2258"/>
    <cellStyle name="_Column2_SINTESI 312 22 nov schema_250 PRODUCT CARD CENTRAL AIR OUTLET_REV01_2011-0429" xfId="2259"/>
    <cellStyle name="_Column2_SINTESI 312 22 nov schema_Riepilogo Status" xfId="2260"/>
    <cellStyle name="_Column2_SINTESI 312 22 nov schema_status_pesi_636_CARGO" xfId="2261"/>
    <cellStyle name="_Column2_SINTESI 312 22 nov schema_TEMPLATE_Powertrain per current models - 31 Lug 09 (1)" xfId="2262"/>
    <cellStyle name="_Column2_SINTESI 312 22 nov schema_TEMPLATE_Powertrain per current models - 31 Lug 09 (1) 2" xfId="2263"/>
    <cellStyle name="_Column2_SINTESI 312 22 nov schema_TEMPLATE_Powertrain per current models - 31 Lug 09 (1)_Riepilogo Status" xfId="2264"/>
    <cellStyle name="_Column2_SINTESI 312 22 nov schema_TEMPLATE_Powertrain per current models - 31 Lug 09 (1)_status_pesi_636_CARGO" xfId="2265"/>
    <cellStyle name="_Column2_Sintesi Confronto SW_ (2)" xfId="2266"/>
    <cellStyle name="_Column2_Sk prodotto bocchette lat 250 OK" xfId="2267"/>
    <cellStyle name="_Column2_status_pesi_636_CARGO" xfId="2268"/>
    <cellStyle name="_Column2_TDB Master File" xfId="2269"/>
    <cellStyle name="_Column2_TDB Master File 2" xfId="2270"/>
    <cellStyle name="_Column2_TDB Master File_250 PRODUCT CARD CENTRAL AIR OUTLET_REV01_2011-0429" xfId="2271"/>
    <cellStyle name="_Column2_TDB Master File_Riepilogo Status" xfId="2272"/>
    <cellStyle name="_Column2_TDB Master File_status_pesi_636_CARGO" xfId="2273"/>
    <cellStyle name="_Column2_TDB Master File_TEMPLATE_Powertrain per current models - 31 Lug 09 (1)" xfId="2274"/>
    <cellStyle name="_Column2_TDB Master File_TEMPLATE_Powertrain per current models - 31 Lug 09 (1) 2" xfId="2275"/>
    <cellStyle name="_Column2_TDB Master File_TEMPLATE_Powertrain per current models - 31 Lug 09 (1)_Riepilogo Status" xfId="2276"/>
    <cellStyle name="_Column2_TDB Master File_TEMPLATE_Powertrain per current models - 31 Lug 09 (1)_status_pesi_636_CARGO" xfId="2277"/>
    <cellStyle name="_Column2_Teksid Proventi Oneri full year" xfId="70"/>
    <cellStyle name="_Column2_Teksid Proventi Oneri full year 2" xfId="528"/>
    <cellStyle name="_Column2_Teksid Proventi Oneri full year_Aggiornamento griglia 139 Genn 2011" xfId="2278"/>
    <cellStyle name="_Column2_TEMPLATE_Powertrain per current models - 31 Lug 09 (1)" xfId="2279"/>
    <cellStyle name="_Column2_TEMPLATE_Powertrain per current models - 31 Lug 09 (1) 2" xfId="2280"/>
    <cellStyle name="_Column2_TEMPLATE_Powertrain per current models - 31 Lug 09 (1)_Riepilogo Status" xfId="2281"/>
    <cellStyle name="_Column2_TEMPLATE_Powertrain per current models - 31 Lug 09 (1)_status_pesi_636_CARGO" xfId="2282"/>
    <cellStyle name="_Column2_TITOLI FUTURI BDG 07 198" xfId="2283"/>
    <cellStyle name="_Column2_Titoli_Futuri_STD07TOT27_11_2007" xfId="2284"/>
    <cellStyle name="_Column2_trimestri bozza" xfId="2285"/>
    <cellStyle name="_Column2_trimestri bozza1" xfId="2286"/>
    <cellStyle name="_Column2_varianze Auto" xfId="2287"/>
    <cellStyle name="_Column2_Working Capital Grafici" xfId="2288"/>
    <cellStyle name="_Column2_Working Capital Grafici 2" xfId="2289"/>
    <cellStyle name="_Column2_Working Capital Grafici_250 PRODUCT CARD CENTRAL AIR OUTLET_REV01_2011-0429" xfId="2290"/>
    <cellStyle name="_Column2_Working Capital Grafici_Riepilogo Status" xfId="2291"/>
    <cellStyle name="_Column2_Working Capital Grafici_status_pesi_636_CARGO" xfId="2292"/>
    <cellStyle name="_Column2_Working Capital Grafici_TEMPLATE_Powertrain per current models - 31 Lug 09 (1)" xfId="2293"/>
    <cellStyle name="_Column2_Working Capital Grafici_TEMPLATE_Powertrain per current models - 31 Lug 09 (1) 2" xfId="2294"/>
    <cellStyle name="_Column2_Working Capital Grafici_TEMPLATE_Powertrain per current models - 31 Lug 09 (1)_Riepilogo Status" xfId="2295"/>
    <cellStyle name="_Column2_Working Capital Grafici_TEMPLATE_Powertrain per current models - 31 Lug 09 (1)_status_pesi_636_CARGO" xfId="2296"/>
    <cellStyle name="_Column2_z-Riconciliazione 2 qt. c.f. analisti" xfId="2297"/>
    <cellStyle name="_Column3" xfId="71"/>
    <cellStyle name="_Column3 2" xfId="2298"/>
    <cellStyle name="_Column3 3" xfId="529"/>
    <cellStyle name="_Column3_00 File" xfId="2299"/>
    <cellStyle name="_Column3_01 Operativi e Straordinari vs Bdg &amp; LY SSD Auto" xfId="72"/>
    <cellStyle name="_Column3_01 Operativi e Straordinari vs Bdg &amp; LY SSD Auto 2" xfId="530"/>
    <cellStyle name="_Column3_01 Operativi e Straordinari vs Bdg &amp; LY SSD Auto_Aggiornamento griglia 139 Genn 2011" xfId="2300"/>
    <cellStyle name="_Column3_02 CFR" xfId="73"/>
    <cellStyle name="_Column3_02 CFR 2" xfId="531"/>
    <cellStyle name="_Column3_02 CFR Frozen" xfId="2301"/>
    <cellStyle name="_Column3_02 CFR_Aggiornamento griglia 139 Genn 2011" xfId="2302"/>
    <cellStyle name="_Column3_02 Sintesi" xfId="2303"/>
    <cellStyle name="_Column3_020715_Analisi x Linea (Aggregati)" xfId="2304"/>
    <cellStyle name="_Column3_03 Actl CE SP CFL" xfId="2305"/>
    <cellStyle name="_Column3_03 Bdgt" xfId="2306"/>
    <cellStyle name="_Column3_03 C 13 040217" xfId="2307"/>
    <cellStyle name="_Column3_03 CE SP CFL" xfId="2308"/>
    <cellStyle name="_Column3_03 CFR Old New" xfId="2309"/>
    <cellStyle name="_Column3_03 Linea Actl" xfId="2310"/>
    <cellStyle name="_Column3_03 Memo fcst" xfId="2311"/>
    <cellStyle name="_Column3_03 Trimestralizzato" xfId="2312"/>
    <cellStyle name="_Column3_03_CFR Base-Best_4" xfId="2313"/>
    <cellStyle name="_Column3_03_IndFin Bdg 04" xfId="2314"/>
    <cellStyle name="_Column3_03-02-12 Cash Flow Q4  Year end GPS" xfId="2315"/>
    <cellStyle name="_Column3_030321_CE-SPA-CF Fcst 6+6_Mens-Trim_2" xfId="74"/>
    <cellStyle name="_Column3_030321_CE-SPA-CF Fcst 6+6_Mens-Trim_2 2" xfId="532"/>
    <cellStyle name="_Column3_030321_CE-SPA-CF Fcst 6+6_Mens-Trim_2_Aggiornamento griglia 139 Genn 2011" xfId="2316"/>
    <cellStyle name="_Column3_030527_Piano di Rilancio" xfId="2317"/>
    <cellStyle name="_Column3_031014_DB OPStr" xfId="2318"/>
    <cellStyle name="_Column3_031121_analisi trim bdg04" xfId="2319"/>
    <cellStyle name="_Column3_031212_DB OPS" xfId="2320"/>
    <cellStyle name="_Column3_031222_DB OPS" xfId="2321"/>
    <cellStyle name="_Column3_04 Bdgt per CDA 19 01  File 2" xfId="2322"/>
    <cellStyle name="_Column3_04 Bdgt per CDA 19 01 s c" xfId="2323"/>
    <cellStyle name="_Column3_04 CFR2_MeseProgr." xfId="75"/>
    <cellStyle name="_Column3_04 CFR2_MeseProgr. 2" xfId="533"/>
    <cellStyle name="_Column3_04 CFR2_MeseProgr._Aggiornamento griglia 139 Genn 2011" xfId="2324"/>
    <cellStyle name="_Column3_04 OPSt 02 07" xfId="2325"/>
    <cellStyle name="_Column3_05 bdg ridotto" xfId="2326"/>
    <cellStyle name="_Column3_05 Bdgt per CDA 19 01" xfId="2327"/>
    <cellStyle name="_Column3_05 CFR 1" xfId="2328"/>
    <cellStyle name="_Column3_05 CFR 1 Frozen" xfId="2329"/>
    <cellStyle name="_Column3_05 Linea ROF" xfId="2330"/>
    <cellStyle name="_Column3_06 Marelli Proventi Oneri full year" xfId="76"/>
    <cellStyle name="_Column3_06 Marelli Proventi Oneri full year 2" xfId="534"/>
    <cellStyle name="_Column3_06 Marelli Proventi Oneri full year_Aggiornamento griglia 139 Genn 2011" xfId="2331"/>
    <cellStyle name="_Column3_06_DBOPS_Actl_C13" xfId="2332"/>
    <cellStyle name="_Column3_08 Cambi" xfId="2333"/>
    <cellStyle name="_Column3_08 Memo 9 + 3" xfId="2334"/>
    <cellStyle name="_Column3_08 Memo ROF Last" xfId="2335"/>
    <cellStyle name="_Column3_08 Settori Settembre" xfId="2336"/>
    <cellStyle name="_Column3_09 Actl CE SP CFL" xfId="2337"/>
    <cellStyle name="_Column3_09-CNH Flash report-2004_DB_frz_bis" xfId="2338"/>
    <cellStyle name="_Column3_10 Summary" xfId="77"/>
    <cellStyle name="_Column3_10 Summary 2" xfId="535"/>
    <cellStyle name="_Column3_10 Summary_Aggiornamento griglia 139 Genn 2011" xfId="2339"/>
    <cellStyle name="_Column3_13 Margini di Miglior.FERRARI" xfId="78"/>
    <cellStyle name="_Column3_13 Margini di Miglior.FERRARI 2" xfId="536"/>
    <cellStyle name="_Column3_13 Margini di Miglior.FERRARI_Aggiornamento griglia 139 Genn 2011" xfId="2340"/>
    <cellStyle name="_Column3_13 Margini di Miglior.MARELLI" xfId="79"/>
    <cellStyle name="_Column3_13 Margini di Miglior.MARELLI 2" xfId="537"/>
    <cellStyle name="_Column3_13 Margini di Miglior.MARELLI_Aggiornamento griglia 139 Genn 2011" xfId="2341"/>
    <cellStyle name="_Column3_199 van presentazione 1 04 06" xfId="2342"/>
    <cellStyle name="_Column3_24-02-12 Cash Flow Q4 &amp; Year end GPS" xfId="2343"/>
    <cellStyle name="_Column3_330 Mercati di commercializzazione 100121" xfId="2344"/>
    <cellStyle name="_Column3_330_GRIGLIA_MOTORE_09_09_2010" xfId="2345"/>
    <cellStyle name="_Column3_940 627.000 volumi  1.6 BZ 7,5%" xfId="2346"/>
    <cellStyle name="_Column3_Abbin_T.T._2007_V99_Luglio_con_File_Filna_con formule" xfId="2347"/>
    <cellStyle name="_Column3_a-D PFN 31-12-2003 vs. 31-12-02" xfId="2348"/>
    <cellStyle name="_Column3_Aggiornamento griglia 139 Genn 2011" xfId="2349"/>
    <cellStyle name="_Column3_ASaetta2" xfId="80"/>
    <cellStyle name="_Column3_ASaetta2 2" xfId="538"/>
    <cellStyle name="_Column3_ASaetta2_Aggiornamento griglia 139 Genn 2011" xfId="2350"/>
    <cellStyle name="_Column3_ASaetta3" xfId="2351"/>
    <cellStyle name="_Column3_ASaetta6" xfId="2352"/>
    <cellStyle name="_Column3_Avio Graf" xfId="81"/>
    <cellStyle name="_Column3_Avio Graf 2" xfId="539"/>
    <cellStyle name="_Column3_Avio Graf_Aggiornamento griglia 139 Genn 2011" xfId="2353"/>
    <cellStyle name="_Column3_Avio Proventi Oneri full year" xfId="82"/>
    <cellStyle name="_Column3_Avio Proventi Oneri full year 2" xfId="540"/>
    <cellStyle name="_Column3_Avio Proventi Oneri full year_Aggiornamento griglia 139 Genn 2011" xfId="2354"/>
    <cellStyle name="_Column3_B.C. NOV 2005" xfId="2355"/>
    <cellStyle name="_Column3_B.S. Graf. ROF5 II°Q e 6ytd" xfId="2356"/>
    <cellStyle name="_Column3_B.S.Dett. Prov.On.Op.Stra" xfId="83"/>
    <cellStyle name="_Column3_B.S.Dett. Prov.On.Op.Stra 2" xfId="541"/>
    <cellStyle name="_Column3_B.S.Dett. Prov.On.Op.Stra_Aggiornamento griglia 139 Genn 2011" xfId="2357"/>
    <cellStyle name="_Column3_B.Sol. Prov.On.OP.STRA.DEF" xfId="2358"/>
    <cellStyle name="_Column3_Bozza_12-10-06_Budget 07 Titoli Futuri Croma_FLP" xfId="2359"/>
    <cellStyle name="_Column3_Bravo_Polizia_Carabinieri" xfId="2360"/>
    <cellStyle name="_Column3_Budget 07 Titoli Futuri -ufficiali-Croma_FLP" xfId="2361"/>
    <cellStyle name="_Column3_Bus. Sol. ON. PROV. OP. - STRA" xfId="2362"/>
    <cellStyle name="_Column3_BUS.SOL. - Var. R.O. 3Q-9ytd" xfId="2363"/>
    <cellStyle name="_Column3_C.E. 159 DETTAGLIO PER ANNO PER GIA" xfId="2364"/>
    <cellStyle name="_Column3_C12_ Cash flow 2 last" xfId="2365"/>
    <cellStyle name="_Column3_caricamento quarter 1" xfId="2366"/>
    <cellStyle name="_Column3_Cartel1" xfId="2367"/>
    <cellStyle name="_Column3_Cartel1_1" xfId="2368"/>
    <cellStyle name="_Column3_Cartel2" xfId="84"/>
    <cellStyle name="_Column3_Cartel2 (12)" xfId="2369"/>
    <cellStyle name="_Column3_Cartel2 (5)" xfId="2370"/>
    <cellStyle name="_Column3_Cartel2 2" xfId="542"/>
    <cellStyle name="_Column3_Cartel2 3" xfId="472"/>
    <cellStyle name="_Column3_Cartel2_03_CFR Base-Best_4" xfId="2371"/>
    <cellStyle name="_Column3_Cartel2_03_IndFin Bdg 04" xfId="2372"/>
    <cellStyle name="_Column3_Cartel2_04 Bdgt per CDA 19 01  File 2" xfId="2373"/>
    <cellStyle name="_Column3_Cartel2_1" xfId="2374"/>
    <cellStyle name="_Column3_Cartel2_Aggiornamento griglia 139 Genn 2011" xfId="2375"/>
    <cellStyle name="_Column3_Cartel2_Dati" xfId="2376"/>
    <cellStyle name="_Column3_Cartel2_IndFinIT_Forecast1_04EnglVers" xfId="2377"/>
    <cellStyle name="_Column3_Cartel25" xfId="2378"/>
    <cellStyle name="_Column3_Cartel26" xfId="2379"/>
    <cellStyle name="_Column3_Cartel3" xfId="2380"/>
    <cellStyle name="_Column3_Cartel3_1" xfId="2381"/>
    <cellStyle name="_Column3_Cartel31" xfId="85"/>
    <cellStyle name="_Column3_Cartel31 2" xfId="543"/>
    <cellStyle name="_Column3_Cartel31_Aggiornamento griglia 139 Genn 2011" xfId="2382"/>
    <cellStyle name="_Column3_Cash Flow" xfId="2383"/>
    <cellStyle name="_Column3_cash flow  per quarter" xfId="2384"/>
    <cellStyle name="_Column3_Cash flow 2002-2006" xfId="2385"/>
    <cellStyle name="_Column3_cash flow 2003 gruppo" xfId="2386"/>
    <cellStyle name="_Column3_cash flow c13" xfId="2387"/>
    <cellStyle name="_Column3_cash flow di  rof prova con codici" xfId="2388"/>
    <cellStyle name="_Column3_cash flow industriali finanziarie" xfId="2389"/>
    <cellStyle name="_Column3_cash flow rof 2" xfId="2390"/>
    <cellStyle name="_Column3_CashFlow_formatFinance_Q4_F9+3 Full Year" xfId="2391"/>
    <cellStyle name="_Column3_CDA27-3-03splitecopat" xfId="2392"/>
    <cellStyle name="_Column3_CF Fiat Rof5 Analisti" xfId="2393"/>
    <cellStyle name="_Column3_CFR 9 + 3 vs Piano Rilancio_3" xfId="2394"/>
    <cellStyle name="_Column3_Comau Proventi Oneri full year" xfId="86"/>
    <cellStyle name="_Column3_Comau Proventi Oneri full year 2" xfId="544"/>
    <cellStyle name="_Column3_Comau Proventi Oneri full year_Aggiornamento griglia 139 Genn 2011" xfId="2395"/>
    <cellStyle name="_Column3_Copia di V_99_198 (4)" xfId="2396"/>
    <cellStyle name="_Column3_COSTO PIENO INIZ  GEC 12-09-06" xfId="2397"/>
    <cellStyle name="_Column3_D PFN 31-12- 2002 vs. 31-12-01" xfId="87"/>
    <cellStyle name="_Column3_D PFN 31-12- 2002 vs. 31-12-01 2" xfId="545"/>
    <cellStyle name="_Column3_D PFN 31-12- 2002 vs. 31-12-01_Aggiornamento griglia 139 Genn 2011" xfId="2398"/>
    <cellStyle name="_Column3_D PFN 31-12-2003 vs. 31-12-02" xfId="2399"/>
    <cellStyle name="_Column3_DATA_ENTRY" xfId="88"/>
    <cellStyle name="_Column3_DATA_ENTRY 2" xfId="546"/>
    <cellStyle name="_Column3_DATA_ENTRY_Aggiornamento griglia 139 Genn 2011" xfId="2400"/>
    <cellStyle name="_Column3_DB - On Prov Str piano" xfId="2401"/>
    <cellStyle name="_Column3_DB - PROV. ON.STRA" xfId="2402"/>
    <cellStyle name="_Column3_DB Complessivo 02 03 04" xfId="2403"/>
    <cellStyle name="_Column3_DB Discontinuing 031216Rev (version 1)" xfId="2404"/>
    <cellStyle name="_Column3_DB OPS Settori DEF 13-11" xfId="2405"/>
    <cellStyle name="_Column3_Delta Cambi" xfId="89"/>
    <cellStyle name="_Column3_Delta Cambi 2" xfId="547"/>
    <cellStyle name="_Column3_Delta Cambi_Aggiornamento griglia 139 Genn 2011" xfId="2406"/>
    <cellStyle name="_Column3_DELTA marzo 2006" xfId="2407"/>
    <cellStyle name="_Column3_delta perimetro 2vs ytd" xfId="2408"/>
    <cellStyle name="_Column3_Delta principali per titoli futuri 08_09_06 1" xfId="2409"/>
    <cellStyle name="_Column3_Delta principali per titoli futuri 08_09_06 3" xfId="2410"/>
    <cellStyle name="_Column3_Dett. On. Prov. Op.- Stra. " xfId="90"/>
    <cellStyle name="_Column3_Dett. On. Prov. Op.- Stra.  2" xfId="548"/>
    <cellStyle name="_Column3_Dett. On. Prov. Op.- Stra. _Aggiornamento griglia 139 Genn 2011" xfId="2411"/>
    <cellStyle name="_Column3_Dett. Prov.On.Op.Stra" xfId="91"/>
    <cellStyle name="_Column3_Dett. Prov.On.Op.Stra 2" xfId="549"/>
    <cellStyle name="_Column3_Dett. Prov.On.Op.Stra_Aggiornamento griglia 139 Genn 2011" xfId="2412"/>
    <cellStyle name="_Column3_dettagli per memo ROF1" xfId="2413"/>
    <cellStyle name="_Column3_DocxCEO Fcst Rev" xfId="92"/>
    <cellStyle name="_Column3_DocxCEO Fcst Rev 2" xfId="550"/>
    <cellStyle name="_Column3_DocxCEO Fcst Rev_Aggiornamento griglia 139 Genn 2011" xfId="2414"/>
    <cellStyle name="_Column3_e-Cash flow by quarter" xfId="2415"/>
    <cellStyle name="_Column3_Evoluzione npv 07-09-05" xfId="2416"/>
    <cellStyle name="_Column3_FREE CASH FLOW" xfId="2417"/>
    <cellStyle name="_Column3_FREE CASH FLOW." xfId="2418"/>
    <cellStyle name="_Column3_Grafici" xfId="2419"/>
    <cellStyle name="_Column3_Grafici Operating Q1" xfId="2420"/>
    <cellStyle name="_Column3_Griglia Prodotto New L0_26_07_10" xfId="2421"/>
    <cellStyle name="_Column3_Highlights" xfId="2422"/>
    <cellStyle name="_Column3_Ind Fin 2 QT" xfId="2423"/>
    <cellStyle name="_Column3_IndFinIT_Forecast1_04EnglVers" xfId="2424"/>
    <cellStyle name="_Column3_Iniz. Dic. 05 solo f.l.p. 05-09-06" xfId="2425"/>
    <cellStyle name="_Column3_MEMO con TABELLE" xfId="2426"/>
    <cellStyle name="_Column3_MIS 22" xfId="2427"/>
    <cellStyle name="_Column3_MIS 26" xfId="2428"/>
    <cellStyle name="_Column3_MIS2" xfId="2429"/>
    <cellStyle name="_Column3_MIS2_1" xfId="2430"/>
    <cellStyle name="_Column3_MOD  VELOCE 198 SW 05-02-08" xfId="2431"/>
    <cellStyle name="_Column3_MOD  VELOCE 198 SW 08-04-08" xfId="2432"/>
    <cellStyle name="_Column3_MOD. 159 gennaio 2007" xfId="2433"/>
    <cellStyle name="_Column3_MOD. AGG. PER GEC (C. VITA 425.000) -publ.- 14-12-05" xfId="2434"/>
    <cellStyle name="_Column3_MOD. CROMA F.L.P. 04-07-06 " xfId="2435"/>
    <cellStyle name="_Column3_MOD. CROMA PER P.O.  06-09-06" xfId="2436"/>
    <cellStyle name="_Column3_MOD. CROMA TOT.  26-07-06 " xfId="2437"/>
    <cellStyle name="_Column3_N.DELTA HPE AGG 18-07-05 l.c. 07 vol 217000 " xfId="2438"/>
    <cellStyle name="_Column3_NUOVO FORMAT enti di stato" xfId="2439"/>
    <cellStyle name="_Column3_NUOVO FORMATPANDA SPORT 26 11" xfId="2440"/>
    <cellStyle name="_Column3_On Prov Str C13" xfId="93"/>
    <cellStyle name="_Column3_On Prov Str C13 2" xfId="551"/>
    <cellStyle name="_Column3_On Prov Str C13_Aggiornamento griglia 139 Genn 2011" xfId="2441"/>
    <cellStyle name="_Column3_Operativi e Straordinari CNH" xfId="94"/>
    <cellStyle name="_Column3_Operativi e Straordinari CNH 2" xfId="552"/>
    <cellStyle name="_Column3_Operativi e Straordinari CNH_Aggiornamento griglia 139 Genn 2011" xfId="2442"/>
    <cellStyle name="_Column3_Operativi e Straordinari Iveco" xfId="95"/>
    <cellStyle name="_Column3_Operativi e Straordinari Iveco 2" xfId="553"/>
    <cellStyle name="_Column3_Operativi e Straordinari Iveco_Aggiornamento griglia 139 Genn 2011" xfId="2443"/>
    <cellStyle name="_Column3_p170tit-new" xfId="2444"/>
    <cellStyle name="_Column3_Perim 2004 e 4 T" xfId="2445"/>
    <cellStyle name="_Column3_Piano_Strategico_05-07_BaseBdg05_FL_Commerciale" xfId="2446"/>
    <cellStyle name="_Column3_Piano_Strategico_05-07_BaseBdg05_LCV" xfId="2447"/>
    <cellStyle name="_Column3_PianoRecupero" xfId="2448"/>
    <cellStyle name="_Column3_Pivot ABC" xfId="2449"/>
    <cellStyle name="_Column3_PRESENTAZIONE 627.000 VOLUMI CON 1.6 BZ" xfId="2450"/>
    <cellStyle name="_Column3_Presentazione(Schema)" xfId="2451"/>
    <cellStyle name="_Column3_Punto Evo FGA IO" xfId="2452"/>
    <cellStyle name="_Column3_ROF 03 06" xfId="96"/>
    <cellStyle name="_Column3_ROF 03 06 2" xfId="554"/>
    <cellStyle name="_Column3_ROF 03 06_Aggiornamento griglia 139 Genn 2011" xfId="2453"/>
    <cellStyle name="_Column3_Sett.non Ind.- On.Prov.Op.&amp; Straord-Ris.Part. Toro Itedi Bus Sol" xfId="97"/>
    <cellStyle name="_Column3_Sett.non Ind.- On.Prov.Op.&amp; Straord-Ris.Part. Toro Itedi Bus Sol 2" xfId="555"/>
    <cellStyle name="_Column3_Sett.non Ind.- On.Prov.Op.&amp; Straord-Ris.Part. Toro Itedi Bus Sol_Aggiornamento griglia 139 Genn 2011" xfId="2454"/>
    <cellStyle name="_Column3_SINTESI 159  PER INV E SVIL" xfId="2455"/>
    <cellStyle name="_Column3_SINTESI 159  schema 8 dic 05" xfId="2456"/>
    <cellStyle name="_Column3_SINTESI 159 21 SETT schema" xfId="2457"/>
    <cellStyle name="_Column3_SINTESI 159 7 SETT" xfId="2458"/>
    <cellStyle name="_Column3_SINTESI 159 7 SETT3" xfId="2459"/>
    <cellStyle name="_Column3_SINTESI 312 22 nov schema" xfId="2460"/>
    <cellStyle name="_Column3_Sintesi Confronto SW_ (2)" xfId="2461"/>
    <cellStyle name="_Column3_TDB Master File" xfId="2462"/>
    <cellStyle name="_Column3_Teksid Proventi Oneri full year" xfId="98"/>
    <cellStyle name="_Column3_Teksid Proventi Oneri full year 2" xfId="556"/>
    <cellStyle name="_Column3_Teksid Proventi Oneri full year_Aggiornamento griglia 139 Genn 2011" xfId="2463"/>
    <cellStyle name="_Column3_TITOLI FUTURI BDG 07 198" xfId="2464"/>
    <cellStyle name="_Column3_Titoli_Futuri_STD07TOT27_11_2007" xfId="2465"/>
    <cellStyle name="_Column3_trimestri bozza" xfId="2466"/>
    <cellStyle name="_Column3_trimestri bozza1" xfId="2467"/>
    <cellStyle name="_Column3_varianze Auto" xfId="2468"/>
    <cellStyle name="_Column3_Working Capital Grafici" xfId="2469"/>
    <cellStyle name="_Column3_z-Riconciliazione 2 qt. c.f. analisti" xfId="2470"/>
    <cellStyle name="_Column4" xfId="99"/>
    <cellStyle name="_Column4 2" xfId="557"/>
    <cellStyle name="_Column4_09-CNH Flash report-2004_DB_frz_bis" xfId="2471"/>
    <cellStyle name="_Column4_09-CNH Flash report-2004_DB_frz_bis 2" xfId="2472"/>
    <cellStyle name="_Column4_09-CNH Flash report-2004_DB_frz_bis 2 2" xfId="2473"/>
    <cellStyle name="_Column4_09-CNH Flash report-2004_DB_frz_bis_2009 09-PGM TURCHIA" xfId="2474"/>
    <cellStyle name="_Column4_09-CNH Flash report-2004_DB_frz_bis_2009 10-PGM TURCHIA" xfId="2475"/>
    <cellStyle name="_Column4_09-CNH Flash report-2004_DB_frz_bis_Powertrain per current models - China 09" xfId="2476"/>
    <cellStyle name="_Column4_09-CNH Flash report-2004_DB_frz_bis_TEMPLATE_Powertrain per current models - 31 Lug 09 (1)" xfId="2477"/>
    <cellStyle name="_Column4_09-CNH Flash report-2004_DB_frz_bis_TEMPLATE_Powertrain per current models - Marocco " xfId="2478"/>
    <cellStyle name="_Column4_09-CNH Flash report-2004_DB_frz_bis_TEMPLATE_Powertrain per current models - Marocco -" xfId="2479"/>
    <cellStyle name="_Column4_Aggiornamento griglia 139 Genn 2011" xfId="2480"/>
    <cellStyle name="_Column4_CF Fiat Rof5 Analisti" xfId="2481"/>
    <cellStyle name="_Column4_MIS2" xfId="2482"/>
    <cellStyle name="_Column4_MIS2 2" xfId="2483"/>
    <cellStyle name="_Column4_MIS2 2 2" xfId="2484"/>
    <cellStyle name="_Column4_MIS2_2009 09-PGM TURCHIA" xfId="2485"/>
    <cellStyle name="_Column4_MIS2_2009 10-PGM TURCHIA" xfId="2486"/>
    <cellStyle name="_Column4_MIS2_Powertrain per current models - China 09" xfId="2487"/>
    <cellStyle name="_Column4_MIS2_TEMPLATE_Powertrain per current models - 31 Lug 09 (1)" xfId="2488"/>
    <cellStyle name="_Column4_MIS2_TEMPLATE_Powertrain per current models - Marocco " xfId="2489"/>
    <cellStyle name="_Column4_MIS2_TEMPLATE_Powertrain per current models - Marocco -" xfId="2490"/>
    <cellStyle name="_Column4_z-Riconciliazione 2 qt. c.f. analisti" xfId="2491"/>
    <cellStyle name="_Column4_z-Riconciliazione 2 qt. c.f. analisti 2" xfId="2492"/>
    <cellStyle name="_Column4_z-Riconciliazione 2 qt. c.f. analisti 2 2" xfId="2493"/>
    <cellStyle name="_Column4_z-Riconciliazione 2 qt. c.f. analisti_2009 09-PGM TURCHIA" xfId="2494"/>
    <cellStyle name="_Column4_z-Riconciliazione 2 qt. c.f. analisti_2009 10-PGM TURCHIA" xfId="2495"/>
    <cellStyle name="_Column4_z-Riconciliazione 2 qt. c.f. analisti_Powertrain per current models - China 09" xfId="2496"/>
    <cellStyle name="_Column4_z-Riconciliazione 2 qt. c.f. analisti_TEMPLATE_Powertrain per current models - 31 Lug 09 (1)" xfId="2497"/>
    <cellStyle name="_Column4_z-Riconciliazione 2 qt. c.f. analisti_TEMPLATE_Powertrain per current models - Marocco " xfId="2498"/>
    <cellStyle name="_Column4_z-Riconciliazione 2 qt. c.f. analisti_TEMPLATE_Powertrain per current models - Marocco -" xfId="2499"/>
    <cellStyle name="_Column5" xfId="100"/>
    <cellStyle name="_Column5 2" xfId="558"/>
    <cellStyle name="_Column5_09-CNH Flash report-2004_DB_frz_bis" xfId="2500"/>
    <cellStyle name="_Column5_Aggiornamento griglia 139 Genn 2011" xfId="2501"/>
    <cellStyle name="_Column5_CF Fiat Rof5 Analisti" xfId="2502"/>
    <cellStyle name="_Column5_MIS2" xfId="2503"/>
    <cellStyle name="_Column5_z-Riconciliazione 2 qt. c.f. analisti" xfId="2504"/>
    <cellStyle name="_Column6" xfId="101"/>
    <cellStyle name="_Column6 2" xfId="559"/>
    <cellStyle name="_Column6_09-CNH Flash report-2004_DB_frz_bis" xfId="2505"/>
    <cellStyle name="_Column6_Aggiornamento griglia 139 Genn 2011" xfId="2506"/>
    <cellStyle name="_Column6_CF Fiat Rof5 Analisti" xfId="2507"/>
    <cellStyle name="_Column6_MIS2" xfId="2508"/>
    <cellStyle name="_Column6_z-Riconciliazione 2 qt. c.f. analisti" xfId="2509"/>
    <cellStyle name="_Column7" xfId="102"/>
    <cellStyle name="_Column7 2" xfId="2510"/>
    <cellStyle name="_Column7 3" xfId="560"/>
    <cellStyle name="_Column7_09-CNH Flash report-2004_DB_frz_bis" xfId="2511"/>
    <cellStyle name="_Column7_09-CNH Flash report-2004_DB_frz_bis 2" xfId="2512"/>
    <cellStyle name="_Column7_09-CNH Flash report-2004_DB_frz_bis_Riepilogo Status" xfId="2513"/>
    <cellStyle name="_Column7_09-CNH Flash report-2004_DB_frz_bis_status_pesi_636_CARGO" xfId="2514"/>
    <cellStyle name="_Column7_Aggiornamento griglia 139 Genn 2011" xfId="2515"/>
    <cellStyle name="_Column7_Aggiornamento griglia 139 Genn 2011 2" xfId="2516"/>
    <cellStyle name="_Column7_Aggiornamento griglia 139 Genn 2011_Riepilogo Status" xfId="2517"/>
    <cellStyle name="_Column7_Aggiornamento griglia 139 Genn 2011_status_pesi_636_CARGO" xfId="2518"/>
    <cellStyle name="_Column7_CF Fiat Rof5 Analisti" xfId="2519"/>
    <cellStyle name="_Column7_CF Fiat Rof5 Analisti 2" xfId="2520"/>
    <cellStyle name="_Column7_CF Fiat Rof5 Analisti_Riepilogo Status" xfId="2521"/>
    <cellStyle name="_Column7_CF Fiat Rof5 Analisti_status_pesi_636_CARGO" xfId="2522"/>
    <cellStyle name="_Column7_MIS2" xfId="2523"/>
    <cellStyle name="_Column7_MIS2 2" xfId="2524"/>
    <cellStyle name="_Column7_MIS2_Riepilogo Status" xfId="2525"/>
    <cellStyle name="_Column7_MIS2_status_pesi_636_CARGO" xfId="2526"/>
    <cellStyle name="_Column7_Riepilogo Status" xfId="2527"/>
    <cellStyle name="_Column7_status_pesi_636_CARGO" xfId="2528"/>
    <cellStyle name="_Column7_z-Riconciliazione 2 qt. c.f. analisti" xfId="2529"/>
    <cellStyle name="_Column7_z-Riconciliazione 2 qt. c.f. analisti 2" xfId="2530"/>
    <cellStyle name="_Column7_z-Riconciliazione 2 qt. c.f. analisti_Riepilogo Status" xfId="2531"/>
    <cellStyle name="_Column7_z-Riconciliazione 2 qt. c.f. analisti_status_pesi_636_CARGO" xfId="2532"/>
    <cellStyle name="_Data" xfId="103"/>
    <cellStyle name="_Data 2" xfId="2533"/>
    <cellStyle name="_Data_00 File" xfId="2534"/>
    <cellStyle name="_Data_00 File 2" xfId="2535"/>
    <cellStyle name="_Data_00 File_Riepilogo Status" xfId="2536"/>
    <cellStyle name="_Data_00 File_status_pesi_636_CARGO" xfId="2537"/>
    <cellStyle name="_Data_01 Operativi e Straordinari vs Bdg &amp; LY SSD Auto" xfId="104"/>
    <cellStyle name="_Data_01 Operativi e Straordinari vs Bdg &amp; LY SSD Auto 2" xfId="2538"/>
    <cellStyle name="_Data_01 Operativi e Straordinari vs Bdg &amp; LY SSD Auto_250 PRODUCT CARD CENTRAL AIR OUTLET_REV01_2011-0429" xfId="2539"/>
    <cellStyle name="_Data_01 Operativi e Straordinari vs Bdg &amp; LY SSD Auto_Riepilogo Status" xfId="2540"/>
    <cellStyle name="_Data_01 Operativi e Straordinari vs Bdg &amp; LY SSD Auto_status_pesi_636_CARGO" xfId="2541"/>
    <cellStyle name="_Data_02 CFR" xfId="105"/>
    <cellStyle name="_Data_02 CFR 2" xfId="2542"/>
    <cellStyle name="_Data_02 CFR Frozen" xfId="2543"/>
    <cellStyle name="_Data_02 CFR Frozen 2" xfId="2544"/>
    <cellStyle name="_Data_02 CFR Frozen_Riepilogo Status" xfId="2545"/>
    <cellStyle name="_Data_02 CFR Frozen_status_pesi_636_CARGO" xfId="2546"/>
    <cellStyle name="_Data_02 CFR_250 PRODUCT CARD CENTRAL AIR OUTLET_REV01_2011-0429" xfId="2547"/>
    <cellStyle name="_Data_02 CFR_Riepilogo Status" xfId="2548"/>
    <cellStyle name="_Data_02 CFR_status_pesi_636_CARGO" xfId="2549"/>
    <cellStyle name="_Data_02 Linea Memo Bdgt 04" xfId="2550"/>
    <cellStyle name="_Data_02 Linea Memo Bdgt 04 2" xfId="2551"/>
    <cellStyle name="_Data_02 Linea Memo Bdgt 04_Riepilogo Status" xfId="2552"/>
    <cellStyle name="_Data_02 Linea Memo Bdgt 04_status_pesi_636_CARGO" xfId="2553"/>
    <cellStyle name="_Data_02 Sintesi" xfId="2554"/>
    <cellStyle name="_Data_02 Sintesi 2" xfId="2555"/>
    <cellStyle name="_Data_02 Sintesi_Riepilogo Status" xfId="2556"/>
    <cellStyle name="_Data_02 Sintesi_status_pesi_636_CARGO" xfId="2557"/>
    <cellStyle name="_Data_020715_Analisi x Linea (Aggregati)" xfId="2558"/>
    <cellStyle name="_Data_020715_Analisi x Linea (Aggregati)_250 PRODUCT CARD CENTRAL AIR OUTLET_REV01_2011-0429" xfId="2559"/>
    <cellStyle name="_Data_020715_Analisi x Linea (Aggregati)_TEMPLATE_Powertrain per current models - 31 Lug 09 (1)" xfId="2560"/>
    <cellStyle name="_Data_03 Actl CE SP CFL" xfId="2561"/>
    <cellStyle name="_Data_03 Actl CE SP CFL 2" xfId="2562"/>
    <cellStyle name="_Data_03 Actl CE SP CFL_Riepilogo Status" xfId="2563"/>
    <cellStyle name="_Data_03 Actl CE SP CFL_status_pesi_636_CARGO" xfId="2564"/>
    <cellStyle name="_Data_03 Bdgt" xfId="2565"/>
    <cellStyle name="_Data_03 Bdgt 2" xfId="2566"/>
    <cellStyle name="_Data_03 Bdgt_Riepilogo Status" xfId="2567"/>
    <cellStyle name="_Data_03 Bdgt_status_pesi_636_CARGO" xfId="2568"/>
    <cellStyle name="_Data_03 C 13 040217" xfId="2569"/>
    <cellStyle name="_Data_03 C 13 040217_250 PRODUCT CARD CENTRAL AIR OUTLET_REV01_2011-0429" xfId="2570"/>
    <cellStyle name="_Data_03 C 13 040217_TEMPLATE_Powertrain per current models - 31 Lug 09 (1)" xfId="2571"/>
    <cellStyle name="_Data_03 CE SP CFL" xfId="2572"/>
    <cellStyle name="_Data_03 CE SP CFL 2" xfId="2573"/>
    <cellStyle name="_Data_03 CE SP CFL_Riepilogo Status" xfId="2574"/>
    <cellStyle name="_Data_03 CE SP CFL_status_pesi_636_CARGO" xfId="2575"/>
    <cellStyle name="_Data_03 CFR Old New" xfId="2576"/>
    <cellStyle name="_Data_03 CFR Old New 2" xfId="2577"/>
    <cellStyle name="_Data_03 CFR Old New_Riepilogo Status" xfId="2578"/>
    <cellStyle name="_Data_03 CFR Old New_status_pesi_636_CARGO" xfId="2579"/>
    <cellStyle name="_Data_03 Linea Actl" xfId="2580"/>
    <cellStyle name="_Data_03 Linea Actl 2" xfId="2581"/>
    <cellStyle name="_Data_03 Linea Actl_Riepilogo Status" xfId="2582"/>
    <cellStyle name="_Data_03 Linea Actl_status_pesi_636_CARGO" xfId="2583"/>
    <cellStyle name="_Data_03 Memo fcst" xfId="2584"/>
    <cellStyle name="_Data_03 Memo fcst_250 PRODUCT CARD CENTRAL AIR OUTLET_REV01_2011-0429" xfId="2585"/>
    <cellStyle name="_Data_03 Memo fcst_TEMPLATE_Powertrain per current models - 31 Lug 09 (1)" xfId="2586"/>
    <cellStyle name="_Data_03 Sintesi New Plan" xfId="2587"/>
    <cellStyle name="_Data_03 Sintesi New Plan 2" xfId="2588"/>
    <cellStyle name="_Data_03 Sintesi New Plan per Budget" xfId="2589"/>
    <cellStyle name="_Data_03 Sintesi New Plan per Budget 2" xfId="2590"/>
    <cellStyle name="_Data_03 Sintesi New Plan per Budget_Riepilogo Status" xfId="2591"/>
    <cellStyle name="_Data_03 Sintesi New Plan per Budget_status_pesi_636_CARGO" xfId="2592"/>
    <cellStyle name="_Data_03 Sintesi New Plan_Riepilogo Status" xfId="2593"/>
    <cellStyle name="_Data_03 Sintesi New Plan_status_pesi_636_CARGO" xfId="2594"/>
    <cellStyle name="_Data_03 Trimestralizzato" xfId="2595"/>
    <cellStyle name="_Data_03 Trimestralizzato 2" xfId="2596"/>
    <cellStyle name="_Data_03 Trimestralizzato_Riepilogo Status" xfId="2597"/>
    <cellStyle name="_Data_03 Trimestralizzato_status_pesi_636_CARGO" xfId="2598"/>
    <cellStyle name="_Data_03_CFR Base-Best_4" xfId="2599"/>
    <cellStyle name="_Data_03_CFR Base-Best_4 2" xfId="2600"/>
    <cellStyle name="_Data_03_CFR Base-Best_4_Riepilogo Status" xfId="2601"/>
    <cellStyle name="_Data_03_CFR Base-Best_4_status_pesi_636_CARGO" xfId="2602"/>
    <cellStyle name="_Data_03_IndFin Bdg 04" xfId="2603"/>
    <cellStyle name="_Data_03_IndFin Bdg 04_250 PRODUCT CARD CENTRAL AIR OUTLET_REV01_2011-0429" xfId="2604"/>
    <cellStyle name="_Data_03_IndFin Bdg 04_TEMPLATE_Powertrain per current models - 31 Lug 09 (1)" xfId="2605"/>
    <cellStyle name="_Data_03-02-12 Cash Flow Q4  Year end GPS" xfId="2606"/>
    <cellStyle name="_Data_03-02-12 Cash Flow Q4  Year end GPS_250 PRODUCT CARD CENTRAL AIR OUTLET_REV01_2011-0429" xfId="2607"/>
    <cellStyle name="_Data_03-02-12 Cash Flow Q4  Year end GPS_TEMPLATE_Powertrain per current models - 31 Lug 09 (1)" xfId="2608"/>
    <cellStyle name="_Data_030321_CE-SPA-CF Fcst 6+6_Mens-Trim_2" xfId="106"/>
    <cellStyle name="_Data_030321_CE-SPA-CF Fcst 6+6_Mens-Trim_2_250 PRODUCT CARD CENTRAL AIR OUTLET_REV01_2011-0429" xfId="2609"/>
    <cellStyle name="_Data_030321_CE-SPA-CF Fcst 6+6_Mens-Trim_2_Aggiornamento griglia 139 Genn 2011" xfId="2610"/>
    <cellStyle name="_Data_030321_CE-SPA-CF Fcst 6+6_Mens-Trim_2_Sk prodotto bocchette lat 250 OK" xfId="2611"/>
    <cellStyle name="_Data_030321_CE-SPA-CF Fcst 6+6_Mens-Trim_2_TEMPLATE_Powertrain per current models - 31 Lug 09 (1)" xfId="2612"/>
    <cellStyle name="_Data_030527_Piano di Rilancio" xfId="2613"/>
    <cellStyle name="_Data_030527_Piano di Rilancio_250 PRODUCT CARD CENTRAL AIR OUTLET_REV01_2011-0429" xfId="2614"/>
    <cellStyle name="_Data_030527_Piano di Rilancio_TEMPLATE_Powertrain per current models - 31 Lug 09 (1)" xfId="2615"/>
    <cellStyle name="_Data_031014_DB OPStr" xfId="2616"/>
    <cellStyle name="_Data_031014_DB OPStr_250 PRODUCT CARD CENTRAL AIR OUTLET_REV01_2011-0429" xfId="2617"/>
    <cellStyle name="_Data_031014_DB OPStr_TEMPLATE_Powertrain per current models - 31 Lug 09 (1)" xfId="2618"/>
    <cellStyle name="_Data_031121_analisi trim bdg04" xfId="2619"/>
    <cellStyle name="_Data_031121_analisi trim bdg04_250 PRODUCT CARD CENTRAL AIR OUTLET_REV01_2011-0429" xfId="2620"/>
    <cellStyle name="_Data_031121_analisi trim bdg04_TEMPLATE_Powertrain per current models - 31 Lug 09 (1)" xfId="2621"/>
    <cellStyle name="_Data_031212_DB OPS" xfId="2622"/>
    <cellStyle name="_Data_031212_DB OPS_250 PRODUCT CARD CENTRAL AIR OUTLET_REV01_2011-0429" xfId="2623"/>
    <cellStyle name="_Data_031212_DB OPS_TEMPLATE_Powertrain per current models - 31 Lug 09 (1)" xfId="2624"/>
    <cellStyle name="_Data_031222_DB OPS" xfId="2625"/>
    <cellStyle name="_Data_031222_DB OPS_250 PRODUCT CARD CENTRAL AIR OUTLET_REV01_2011-0429" xfId="2626"/>
    <cellStyle name="_Data_031222_DB OPS_TEMPLATE_Powertrain per current models - 31 Lug 09 (1)" xfId="2627"/>
    <cellStyle name="_Data_04 Bdgt per CDA 19 01  File 2" xfId="2628"/>
    <cellStyle name="_Data_04 Bdgt per CDA 19 01  File 2 2" xfId="2629"/>
    <cellStyle name="_Data_04 Bdgt per CDA 19 01  File 2_Riepilogo Status" xfId="2630"/>
    <cellStyle name="_Data_04 Bdgt per CDA 19 01  File 2_status_pesi_636_CARGO" xfId="2631"/>
    <cellStyle name="_Data_04 Bdgt per CDA 19 01 s c" xfId="2632"/>
    <cellStyle name="_Data_04 Bdgt per CDA 19 01 s c 2" xfId="2633"/>
    <cellStyle name="_Data_04 Bdgt per CDA 19 01 s c_Riepilogo Status" xfId="2634"/>
    <cellStyle name="_Data_04 Bdgt per CDA 19 01 s c_status_pesi_636_CARGO" xfId="2635"/>
    <cellStyle name="_Data_04 CFR2_MeseProgr." xfId="107"/>
    <cellStyle name="_Data_04 CFR2_MeseProgr. 2" xfId="2636"/>
    <cellStyle name="_Data_04 CFR2_MeseProgr._250 PRODUCT CARD CENTRAL AIR OUTLET_REV01_2011-0429" xfId="2637"/>
    <cellStyle name="_Data_04 CFR2_MeseProgr._Riepilogo Status" xfId="2638"/>
    <cellStyle name="_Data_04 CFR2_MeseProgr._status_pesi_636_CARGO" xfId="2639"/>
    <cellStyle name="_Data_04 OPSt 02 07" xfId="2640"/>
    <cellStyle name="_Data_04 OPSt 02 07_250 PRODUCT CARD CENTRAL AIR OUTLET_REV01_2011-0429" xfId="2641"/>
    <cellStyle name="_Data_04 OPSt 02 07_TEMPLATE_Powertrain per current models - 31 Lug 09 (1)" xfId="2642"/>
    <cellStyle name="_Data_05 bdg ridotto" xfId="2643"/>
    <cellStyle name="_Data_05 bdg ridotto_250 PRODUCT CARD CENTRAL AIR OUTLET_REV01_2011-0429" xfId="2644"/>
    <cellStyle name="_Data_05 bdg ridotto_TEMPLATE_Powertrain per current models - 31 Lug 09 (1)" xfId="2645"/>
    <cellStyle name="_Data_05 Bdgt per CDA 19 01" xfId="2646"/>
    <cellStyle name="_Data_05 Bdgt per CDA 19 01 2" xfId="2647"/>
    <cellStyle name="_Data_05 Bdgt per CDA 19 01_Riepilogo Status" xfId="2648"/>
    <cellStyle name="_Data_05 Bdgt per CDA 19 01_status_pesi_636_CARGO" xfId="2649"/>
    <cellStyle name="_Data_05 CFR 1" xfId="2650"/>
    <cellStyle name="_Data_05 CFR 1 2" xfId="2651"/>
    <cellStyle name="_Data_05 CFR 1 Frozen" xfId="2652"/>
    <cellStyle name="_Data_05 CFR 1 Frozen 2" xfId="2653"/>
    <cellStyle name="_Data_05 CFR 1 Frozen_Riepilogo Status" xfId="2654"/>
    <cellStyle name="_Data_05 CFR 1 Frozen_status_pesi_636_CARGO" xfId="2655"/>
    <cellStyle name="_Data_05 CFR 1_Riepilogo Status" xfId="2656"/>
    <cellStyle name="_Data_05 CFR 1_status_pesi_636_CARGO" xfId="2657"/>
    <cellStyle name="_Data_05 Linea ROF" xfId="2658"/>
    <cellStyle name="_Data_05 Linea ROF_250 PRODUCT CARD CENTRAL AIR OUTLET_REV01_2011-0429" xfId="2659"/>
    <cellStyle name="_Data_05 Linea ROF_TEMPLATE_Powertrain per current models - 31 Lug 09 (1)" xfId="2660"/>
    <cellStyle name="_Data_06 Marelli Proventi Oneri full year" xfId="108"/>
    <cellStyle name="_Data_06 Marelli Proventi Oneri full year 2" xfId="2661"/>
    <cellStyle name="_Data_06 Marelli Proventi Oneri full year_250 PRODUCT CARD CENTRAL AIR OUTLET_REV01_2011-0429" xfId="2662"/>
    <cellStyle name="_Data_06 Marelli Proventi Oneri full year_Riepilogo Status" xfId="2663"/>
    <cellStyle name="_Data_06 Marelli Proventi Oneri full year_status_pesi_636_CARGO" xfId="2664"/>
    <cellStyle name="_Data_06_DBOPS_Actl_C13" xfId="2665"/>
    <cellStyle name="_Data_06_DBOPS_Actl_C13_250 PRODUCT CARD CENTRAL AIR OUTLET_REV01_2011-0429" xfId="2666"/>
    <cellStyle name="_Data_06_DBOPS_Actl_C13_TEMPLATE_Powertrain per current models - 31 Lug 09 (1)" xfId="2667"/>
    <cellStyle name="_Data_08 Cambi" xfId="2668"/>
    <cellStyle name="_Data_08 Cambi 2" xfId="2669"/>
    <cellStyle name="_Data_08 Cambi_Riepilogo Status" xfId="2670"/>
    <cellStyle name="_Data_08 Cambi_status_pesi_636_CARGO" xfId="2671"/>
    <cellStyle name="_Data_08 Memo 9 + 3" xfId="2672"/>
    <cellStyle name="_Data_08 Memo 9 + 3_250 PRODUCT CARD CENTRAL AIR OUTLET_REV01_2011-0429" xfId="2673"/>
    <cellStyle name="_Data_08 Memo 9 + 3_TEMPLATE_Powertrain per current models - 31 Lug 09 (1)" xfId="2674"/>
    <cellStyle name="_Data_08 Memo ROF Last" xfId="2675"/>
    <cellStyle name="_Data_08 Memo ROF Last_250 PRODUCT CARD CENTRAL AIR OUTLET_REV01_2011-0429" xfId="2676"/>
    <cellStyle name="_Data_08 Memo ROF Last_TEMPLATE_Powertrain per current models - 31 Lug 09 (1)" xfId="2677"/>
    <cellStyle name="_Data_08 Settori Settembre" xfId="2678"/>
    <cellStyle name="_Data_08 Settori Settembre_250 PRODUCT CARD CENTRAL AIR OUTLET_REV01_2011-0429" xfId="2679"/>
    <cellStyle name="_Data_08 Settori Settembre_TEMPLATE_Powertrain per current models - 31 Lug 09 (1)" xfId="2680"/>
    <cellStyle name="_Data_09 Actl CE SP CFL" xfId="2681"/>
    <cellStyle name="_Data_09 Actl CE SP CFL 2" xfId="2682"/>
    <cellStyle name="_Data_09 Actl CE SP CFL_Riepilogo Status" xfId="2683"/>
    <cellStyle name="_Data_09 Actl CE SP CFL_status_pesi_636_CARGO" xfId="2684"/>
    <cellStyle name="_Data_09-CNH Flash report-2004_DB_frz_bis" xfId="2685"/>
    <cellStyle name="_Data_09-CNH Flash report-2004_DB_frz_bis 2" xfId="2686"/>
    <cellStyle name="_Data_09-CNH Flash report-2004_DB_frz_bis_Riepilogo Status" xfId="2687"/>
    <cellStyle name="_Data_09-CNH Flash report-2004_DB_frz_bis_status_pesi_636_CARGO" xfId="2688"/>
    <cellStyle name="_Data_09-CNH Flash report-2004_DB_frz_bis_TEMPLATE_Powertrain per current models - 31 Lug 09 (1)" xfId="2689"/>
    <cellStyle name="_Data_09-CNH Flash report-2004_DB_frz_bis_TEMPLATE_Powertrain per current models - 31 Lug 09 (1) 2" xfId="2690"/>
    <cellStyle name="_Data_09-CNH Flash report-2004_DB_frz_bis_TEMPLATE_Powertrain per current models - 31 Lug 09 (1)_Riepilogo Status" xfId="2691"/>
    <cellStyle name="_Data_09-CNH Flash report-2004_DB_frz_bis_TEMPLATE_Powertrain per current models - 31 Lug 09 (1)_status_pesi_636_CARGO" xfId="2692"/>
    <cellStyle name="_Data_10 Summary" xfId="109"/>
    <cellStyle name="_Data_10 Summary 2" xfId="2693"/>
    <cellStyle name="_Data_10 Summary_250 PRODUCT CARD CENTRAL AIR OUTLET_REV01_2011-0429" xfId="2694"/>
    <cellStyle name="_Data_10 Summary_Riepilogo Status" xfId="2695"/>
    <cellStyle name="_Data_10 Summary_status_pesi_636_CARGO" xfId="2696"/>
    <cellStyle name="_Data_13 Margini di Miglior.FERRARI" xfId="110"/>
    <cellStyle name="_Data_13 Margini di Miglior.FERRARI 2" xfId="2697"/>
    <cellStyle name="_Data_13 Margini di Miglior.FERRARI_250 PRODUCT CARD CENTRAL AIR OUTLET_REV01_2011-0429" xfId="2698"/>
    <cellStyle name="_Data_13 Margini di Miglior.FERRARI_Riepilogo Status" xfId="2699"/>
    <cellStyle name="_Data_13 Margini di Miglior.FERRARI_status_pesi_636_CARGO" xfId="2700"/>
    <cellStyle name="_Data_13 Margini di Miglior.MARELLI" xfId="111"/>
    <cellStyle name="_Data_13 Margini di Miglior.MARELLI 2" xfId="2701"/>
    <cellStyle name="_Data_13 Margini di Miglior.MARELLI_250 PRODUCT CARD CENTRAL AIR OUTLET_REV01_2011-0429" xfId="2702"/>
    <cellStyle name="_Data_13 Margini di Miglior.MARELLI_Riepilogo Status" xfId="2703"/>
    <cellStyle name="_Data_13 Margini di Miglior.MARELLI_status_pesi_636_CARGO" xfId="2704"/>
    <cellStyle name="_Data_199 van presentazione 1 04 06" xfId="2705"/>
    <cellStyle name="_Data_199 van presentazione 1 04 06 2" xfId="2706"/>
    <cellStyle name="_Data_199 van presentazione 1 04 06_Riepilogo Status" xfId="2707"/>
    <cellStyle name="_Data_199 van presentazione 1 04 06_status_pesi_636_CARGO" xfId="2708"/>
    <cellStyle name="_Data_24-02-12 Cash Flow Q4 &amp; Year end GPS" xfId="2709"/>
    <cellStyle name="_Data_24-02-12 Cash Flow Q4 &amp; Year end GPS_250 PRODUCT CARD CENTRAL AIR OUTLET_REV01_2011-0429" xfId="2710"/>
    <cellStyle name="_Data_24-02-12 Cash Flow Q4 &amp; Year end GPS_TEMPLATE_Powertrain per current models - 31 Lug 09 (1)" xfId="2711"/>
    <cellStyle name="_Data_250 PRODUCT CARD CENTRAL AIR OUTLET_REV01_2011-0429" xfId="2712"/>
    <cellStyle name="_Data_330 Mercati di commercializzazione 100121" xfId="2713"/>
    <cellStyle name="_Data_330_GRIGLIA_MOTORE_09_09_2010" xfId="2714"/>
    <cellStyle name="_Data_940 627.000 volumi  1.6 BZ 7,5%" xfId="2715"/>
    <cellStyle name="_Data_Abbin_T.T._2007_V99_Luglio_con_File_Filna_con formule" xfId="2716"/>
    <cellStyle name="_Data_a-D PFN 31-12-2003 vs. 31-12-02" xfId="2717"/>
    <cellStyle name="_Data_a-D PFN 31-12-2003 vs. 31-12-02 2" xfId="2718"/>
    <cellStyle name="_Data_a-D PFN 31-12-2003 vs. 31-12-02_Riepilogo Status" xfId="2719"/>
    <cellStyle name="_Data_a-D PFN 31-12-2003 vs. 31-12-02_status_pesi_636_CARGO" xfId="2720"/>
    <cellStyle name="_Data_Aggiornamento griglia 139 Genn 2011" xfId="2721"/>
    <cellStyle name="_Data_ASaetta2" xfId="112"/>
    <cellStyle name="_Data_ASaetta2 2" xfId="2722"/>
    <cellStyle name="_Data_ASaetta2_05 bdg ridotto" xfId="2723"/>
    <cellStyle name="_Data_ASaetta2_05 bdg ridotto_250 PRODUCT CARD CENTRAL AIR OUTLET_REV01_2011-0429" xfId="2724"/>
    <cellStyle name="_Data_ASaetta2_05 bdg ridotto_TEMPLATE_Powertrain per current models - 31 Lug 09 (1)" xfId="2725"/>
    <cellStyle name="_Data_ASaetta2_05_12_03_DB Comm " xfId="2726"/>
    <cellStyle name="_Data_ASaetta2_05_12_03_DB Comm _250 PRODUCT CARD CENTRAL AIR OUTLET_REV01_2011-0429" xfId="2727"/>
    <cellStyle name="_Data_ASaetta2_05_12_03_DB Comm _TEMPLATE_Powertrain per current models - 31 Lug 09 (1)" xfId="2728"/>
    <cellStyle name="_Data_ASaetta2_06_DBOPS_Actl_C13" xfId="2729"/>
    <cellStyle name="_Data_ASaetta2_06_DBOPS_Actl_C13_250 PRODUCT CARD CENTRAL AIR OUTLET_REV01_2011-0429" xfId="2730"/>
    <cellStyle name="_Data_ASaetta2_06_DBOPS_Actl_C13_TEMPLATE_Powertrain per current models - 31 Lug 09 (1)" xfId="2731"/>
    <cellStyle name="_Data_ASaetta2_08 Settori Settembre" xfId="2732"/>
    <cellStyle name="_Data_ASaetta2_08 Settori Settembre_250 PRODUCT CARD CENTRAL AIR OUTLET_REV01_2011-0429" xfId="2733"/>
    <cellStyle name="_Data_ASaetta2_08 Settori Settembre_TEMPLATE_Powertrain per current models - 31 Lug 09 (1)" xfId="2734"/>
    <cellStyle name="_Data_ASaetta2_1" xfId="2735"/>
    <cellStyle name="_Data_ASaetta2_1_250 PRODUCT CARD CENTRAL AIR OUTLET_REV01_2011-0429" xfId="2736"/>
    <cellStyle name="_Data_ASaetta2_1_TEMPLATE_Powertrain per current models - 31 Lug 09 (1)" xfId="2737"/>
    <cellStyle name="_Data_ASaetta2_12 CFR C12" xfId="2738"/>
    <cellStyle name="_Data_ASaetta2_12 CFR C12_250 PRODUCT CARD CENTRAL AIR OUTLET_REV01_2011-0429" xfId="2739"/>
    <cellStyle name="_Data_ASaetta2_12 CFR C12_TEMPLATE_Powertrain per current models - 31 Lug 09 (1)" xfId="2740"/>
    <cellStyle name="_Data_ASaetta2_199 van presentazione 1 04 06" xfId="2741"/>
    <cellStyle name="_Data_ASaetta2_199 van presentazione 1 04 06_TEMPLATE_Powertrain per current models - 31 Lug 09 (1)" xfId="2742"/>
    <cellStyle name="_Data_ASaetta2_250 PRODUCT CARD CENTRAL AIR OUTLET_REV01_2011-0429" xfId="2743"/>
    <cellStyle name="_Data_ASaetta2_30_06_04_Plan_05_07_DB Comm" xfId="2744"/>
    <cellStyle name="_Data_ASaetta2_30_06_04_Plan_05_07_DB Comm_250 PRODUCT CARD CENTRAL AIR OUTLET_REV01_2011-0429" xfId="2745"/>
    <cellStyle name="_Data_ASaetta2_30_06_04_Plan_05_07_DB Comm_TEMPLATE_Powertrain per current models - 31 Lug 09 (1)" xfId="2746"/>
    <cellStyle name="_Data_ASaetta2_31_03_04_DB Comm" xfId="2747"/>
    <cellStyle name="_Data_ASaetta2_31_03_04_DB Comm_250 PRODUCT CARD CENTRAL AIR OUTLET_REV01_2011-0429" xfId="2748"/>
    <cellStyle name="_Data_ASaetta2_31_03_04_DB Comm_TEMPLATE_Powertrain per current models - 31 Lug 09 (1)" xfId="2749"/>
    <cellStyle name="_Data_ASaetta2_330 Mercati di commercializzazione 100121" xfId="2750"/>
    <cellStyle name="_Data_ASaetta2_330 Mercati di commercializzazione 100121_250 PRODUCT CARD CENTRAL AIR OUTLET_REV01_2011-0429" xfId="2751"/>
    <cellStyle name="_Data_ASaetta2_330_GRIGLIA_MOTORE_09_09_2010" xfId="2752"/>
    <cellStyle name="_Data_ASaetta2_940 627.000 volumi  1.6 BZ 7,5%" xfId="2753"/>
    <cellStyle name="_Data_ASaetta2_Abbin_T.T._2007_V99_Luglio_con_File_Filna_con formule" xfId="2754"/>
    <cellStyle name="_Data_ASaetta2_Aggiornamento griglia 139 Genn 2011" xfId="2755"/>
    <cellStyle name="_Data_ASaetta2_Auto 25_11_03_DB Comm Graph" xfId="2756"/>
    <cellStyle name="_Data_ASaetta2_Auto 25_11_03_DB Comm Graph_250 PRODUCT CARD CENTRAL AIR OUTLET_REV01_2011-0429" xfId="2757"/>
    <cellStyle name="_Data_ASaetta2_Auto 25_11_03_DB Comm Graph_TEMPLATE_Powertrain per current models - 31 Lug 09 (1)" xfId="2758"/>
    <cellStyle name="_Data_ASaetta2_Auto Cash flow 2003-Bdg 2004" xfId="2759"/>
    <cellStyle name="_Data_ASaetta2_Auto Cash flow 2003-Bdg 2004_250 PRODUCT CARD CENTRAL AIR OUTLET_REV01_2011-0429" xfId="2760"/>
    <cellStyle name="_Data_ASaetta2_Auto Cash flow 2003-Bdg 2004_TEMPLATE_Powertrain per current models - 31 Lug 09 (1)" xfId="2761"/>
    <cellStyle name="_Data_ASaetta2_Auto Cash flow 2003-Bdg 20041" xfId="2762"/>
    <cellStyle name="_Data_ASaetta2_Auto Cash flow 2003-Bdg 20041_250 PRODUCT CARD CENTRAL AIR OUTLET_REV01_2011-0429" xfId="2763"/>
    <cellStyle name="_Data_ASaetta2_Auto Cash flow 2003-Bdg 20041_TEMPLATE_Powertrain per current models - 31 Lug 09 (1)" xfId="2764"/>
    <cellStyle name="_Data_ASaetta2_B.C. NOV 2005" xfId="2765"/>
    <cellStyle name="_Data_ASaetta2_Bozza_12-10-06_Budget 07 Titoli Futuri Croma_FLP" xfId="2766"/>
    <cellStyle name="_Data_ASaetta2_Bravo_Polizia_Carabinieri" xfId="2767"/>
    <cellStyle name="_Data_ASaetta2_Budget 07 Titoli Futuri -ufficiali-Croma_FLP" xfId="2768"/>
    <cellStyle name="_Data_ASaetta2_C.E. 159 DETTAGLIO PER ANNO PER GIA" xfId="2769"/>
    <cellStyle name="_Data_ASaetta2_Cartel1" xfId="2770"/>
    <cellStyle name="_Data_ASaetta2_Cartel2" xfId="2771"/>
    <cellStyle name="_Data_ASaetta2_Cartel2 (12)" xfId="2772"/>
    <cellStyle name="_Data_ASaetta2_Cartel2 (5)" xfId="2773"/>
    <cellStyle name="_Data_ASaetta2_Cartel2_250 PRODUCT CARD CENTRAL AIR OUTLET_REV01_2011-0429" xfId="2774"/>
    <cellStyle name="_Data_ASaetta2_Cartel2_TEMPLATE_Powertrain per current models - 31 Lug 09 (1)" xfId="2775"/>
    <cellStyle name="_Data_ASaetta2_Cartel25" xfId="2776"/>
    <cellStyle name="_Data_ASaetta2_Cartel26" xfId="2777"/>
    <cellStyle name="_Data_ASaetta2_Cartel26_250 PRODUCT CARD CENTRAL AIR OUTLET_REV01_2011-0429" xfId="2778"/>
    <cellStyle name="_Data_ASaetta2_Cartel26_TEMPLATE_Powertrain per current models - 31 Lug 09 (1)" xfId="2779"/>
    <cellStyle name="_Data_ASaetta2_Cartel3" xfId="2780"/>
    <cellStyle name="_Data_ASaetta2_Cartel3_250 PRODUCT CARD CENTRAL AIR OUTLET_REV01_2011-0429" xfId="2781"/>
    <cellStyle name="_Data_ASaetta2_Cartel3_TEMPLATE_Powertrain per current models - 31 Lug 09 (1)" xfId="2782"/>
    <cellStyle name="_Data_ASaetta2_Cash Flow" xfId="2783"/>
    <cellStyle name="_Data_ASaetta2_CashFlow_formatFinance_Q4_F9+3 Full Year" xfId="2784"/>
    <cellStyle name="_Data_ASaetta2_CashFlow_formatFinance_Q4_F9+3 Full Year_250 PRODUCT CARD CENTRAL AIR OUTLET_REV01_2011-0429" xfId="2785"/>
    <cellStyle name="_Data_ASaetta2_CashFlow_formatFinance_Q4_F9+3 Full Year_TEMPLATE_Powertrain per current models - 31 Lug 09 (1)" xfId="2786"/>
    <cellStyle name="_Data_ASaetta2_CashFlowTrend2003" xfId="2787"/>
    <cellStyle name="_Data_ASaetta2_CashFlowTrend2003_250 PRODUCT CARD CENTRAL AIR OUTLET_REV01_2011-0429" xfId="2788"/>
    <cellStyle name="_Data_ASaetta2_CashFlowTrend2003_TEMPLATE_Powertrain per current models - 31 Lug 09 (1)" xfId="2789"/>
    <cellStyle name="_Data_ASaetta2_CDA27-3-03splitecopat" xfId="2790"/>
    <cellStyle name="_Data_ASaetta2_CDA27-3-03splitecopat_250 PRODUCT CARD CENTRAL AIR OUTLET_REV01_2011-0429" xfId="2791"/>
    <cellStyle name="_Data_ASaetta2_CDA27-3-03splitecopat_TEMPLATE_Powertrain per current models - 31 Lug 09 (1)" xfId="2792"/>
    <cellStyle name="_Data_ASaetta2_CFR 9 + 3 vs Piano Rilancio_4" xfId="2793"/>
    <cellStyle name="_Data_ASaetta2_CFR 9 + 3 vs Piano Rilancio_4_250 PRODUCT CARD CENTRAL AIR OUTLET_REV01_2011-0429" xfId="2794"/>
    <cellStyle name="_Data_ASaetta2_CFR 9 + 3 vs Piano Rilancio_4_TEMPLATE_Powertrain per current models - 31 Lug 09 (1)" xfId="2795"/>
    <cellStyle name="_Data_ASaetta2_Copia di V_99_198 (4)" xfId="2796"/>
    <cellStyle name="_Data_ASaetta2_COSTO PIENO INIZ  GEC 12-09-06" xfId="2797"/>
    <cellStyle name="_Data_ASaetta2_DB OPS Settori DEF 13-11" xfId="2798"/>
    <cellStyle name="_Data_ASaetta2_DB OPS Settori DEF 13-11_250 PRODUCT CARD CENTRAL AIR OUTLET_REV01_2011-0429" xfId="2799"/>
    <cellStyle name="_Data_ASaetta2_DB OPS Settori DEF 13-11_TEMPLATE_Powertrain per current models - 31 Lug 09 (1)" xfId="2800"/>
    <cellStyle name="_Data_ASaetta2_DELTA marzo 2006" xfId="2801"/>
    <cellStyle name="_Data_ASaetta2_Delta principali per titoli futuri 08_09_06 1" xfId="2802"/>
    <cellStyle name="_Data_ASaetta2_Delta principali per titoli futuri 08_09_06 3" xfId="2803"/>
    <cellStyle name="_Data_ASaetta2_Evoluzione npv 07-09-05" xfId="2804"/>
    <cellStyle name="_Data_ASaetta2_Evoluzione npv 07-09-05_250 PRODUCT CARD CENTRAL AIR OUTLET_REV01_2011-0429" xfId="2805"/>
    <cellStyle name="_Data_ASaetta2_Evoluzione npv 07-09-05_TEMPLATE_Powertrain per current models - 31 Lug 09 (1)" xfId="2806"/>
    <cellStyle name="_Data_ASaetta2_Financials" xfId="2807"/>
    <cellStyle name="_Data_ASaetta2_Financials_250 PRODUCT CARD CENTRAL AIR OUTLET_REV01_2011-0429" xfId="2808"/>
    <cellStyle name="_Data_ASaetta2_Financials_TEMPLATE_Powertrain per current models - 31 Lug 09 (1)" xfId="2809"/>
    <cellStyle name="_Data_ASaetta2_Griglia Prodotto New L0_26_07_10" xfId="2810"/>
    <cellStyle name="_Data_ASaetta2_Iniz. Dic. 05 solo f.l.p. 05-09-06" xfId="2811"/>
    <cellStyle name="_Data_ASaetta2_Invoices CNH" xfId="2812"/>
    <cellStyle name="_Data_ASaetta2_Invoices CNH_250 PRODUCT CARD CENTRAL AIR OUTLET_REV01_2011-0429" xfId="2813"/>
    <cellStyle name="_Data_ASaetta2_Invoices CNH_TEMPLATE_Powertrain per current models - 31 Lug 09 (1)" xfId="2814"/>
    <cellStyle name="_Data_ASaetta2_Iveco CNH 18_12_03_DB Comm Graph" xfId="2815"/>
    <cellStyle name="_Data_ASaetta2_Iveco CNH 18_12_03_DB Comm Graph_250 PRODUCT CARD CENTRAL AIR OUTLET_REV01_2011-0429" xfId="2816"/>
    <cellStyle name="_Data_ASaetta2_Iveco CNH 18_12_03_DB Comm Graph_TEMPLATE_Powertrain per current models - 31 Lug 09 (1)" xfId="2817"/>
    <cellStyle name="_Data_ASaetta2_MOD  VELOCE 198 SW 05-02-08" xfId="2818"/>
    <cellStyle name="_Data_ASaetta2_MOD  VELOCE 198 SW 08-04-08" xfId="2819"/>
    <cellStyle name="_Data_ASaetta2_MOD. 159 gennaio 2007" xfId="2820"/>
    <cellStyle name="_Data_ASaetta2_MOD. AGG. PER GEC (C. VITA 425.000) -publ.- 14-12-05" xfId="2821"/>
    <cellStyle name="_Data_ASaetta2_MOD. CROMA F.L.P. 04-07-06 " xfId="2822"/>
    <cellStyle name="_Data_ASaetta2_MOD. CROMA PER P.O.  06-09-06" xfId="2823"/>
    <cellStyle name="_Data_ASaetta2_MOD. CROMA TOT.  26-07-06 " xfId="2824"/>
    <cellStyle name="_Data_ASaetta2_N.DELTA HPE AGG 18-07-05 l.c. 07 vol 217000 " xfId="2825"/>
    <cellStyle name="_Data_ASaetta2_NUOVO FORMAT enti di stato" xfId="2826"/>
    <cellStyle name="_Data_ASaetta2_NUOVO FORMAT enti di stato_250 PRODUCT CARD CENTRAL AIR OUTLET_REV01_2011-0429" xfId="2827"/>
    <cellStyle name="_Data_ASaetta2_NUOVO FORMAT enti di stato_TEMPLATE_Powertrain per current models - 31 Lug 09 (1)" xfId="2828"/>
    <cellStyle name="_Data_ASaetta2_p170tit-new" xfId="2829"/>
    <cellStyle name="_Data_ASaetta2_Piano_Strategico_05-07_BaseBdg05_FL_Commerciale" xfId="2830"/>
    <cellStyle name="_Data_ASaetta2_Piano_Strategico_05-07_BaseBdg05_FL_Commerciale_250 PRODUCT CARD CENTRAL AIR OUTLET_REV01_2011-0429" xfId="2831"/>
    <cellStyle name="_Data_ASaetta2_Piano_Strategico_05-07_BaseBdg05_FL_Commerciale_TEMPLATE_Powertrain per current models - 31 Lug 09 (1)" xfId="2832"/>
    <cellStyle name="_Data_ASaetta2_Piano_Strategico_05-07_BaseBdg05_LCV" xfId="2833"/>
    <cellStyle name="_Data_ASaetta2_Piano_Strategico_05-07_BaseBdg05_LCV_250 PRODUCT CARD CENTRAL AIR OUTLET_REV01_2011-0429" xfId="2834"/>
    <cellStyle name="_Data_ASaetta2_Piano_Strategico_05-07_BaseBdg05_LCV_TEMPLATE_Powertrain per current models - 31 Lug 09 (1)" xfId="2835"/>
    <cellStyle name="_Data_ASaetta2_PianoRecupero" xfId="2836"/>
    <cellStyle name="_Data_ASaetta2_PianoRecupero_250 PRODUCT CARD CENTRAL AIR OUTLET_REV01_2011-0429" xfId="2837"/>
    <cellStyle name="_Data_ASaetta2_PianoRecupero_TEMPLATE_Powertrain per current models - 31 Lug 09 (1)" xfId="2838"/>
    <cellStyle name="_Data_ASaetta2_PRESENTAZIONE 627.000 VOLUMI CON 1.6 BZ" xfId="2839"/>
    <cellStyle name="_Data_ASaetta2_Presentazione(Schema)" xfId="2840"/>
    <cellStyle name="_Data_ASaetta2_Presentazione(Schema)_250 PRODUCT CARD CENTRAL AIR OUTLET_REV01_2011-0429" xfId="2841"/>
    <cellStyle name="_Data_ASaetta2_Presentazione(Schema)_TEMPLATE_Powertrain per current models - 31 Lug 09 (1)" xfId="2842"/>
    <cellStyle name="_Data_ASaetta2_Punto Evo FGA IO" xfId="2843"/>
    <cellStyle name="_Data_ASaetta2_SINTESI 159  PER INV E SVIL" xfId="2844"/>
    <cellStyle name="_Data_ASaetta2_SINTESI 159  schema 8 dic 05" xfId="2845"/>
    <cellStyle name="_Data_ASaetta2_SINTESI 159 21 SETT schema" xfId="2846"/>
    <cellStyle name="_Data_ASaetta2_SINTESI 159 21 SETT schema_250 PRODUCT CARD CENTRAL AIR OUTLET_REV01_2011-0429" xfId="2847"/>
    <cellStyle name="_Data_ASaetta2_SINTESI 159 21 SETT schema_TEMPLATE_Powertrain per current models - 31 Lug 09 (1)" xfId="2848"/>
    <cellStyle name="_Data_ASaetta2_SINTESI 159 7 SETT" xfId="2849"/>
    <cellStyle name="_Data_ASaetta2_SINTESI 159 7 SETT_250 PRODUCT CARD CENTRAL AIR OUTLET_REV01_2011-0429" xfId="2850"/>
    <cellStyle name="_Data_ASaetta2_SINTESI 159 7 SETT_TEMPLATE_Powertrain per current models - 31 Lug 09 (1)" xfId="2851"/>
    <cellStyle name="_Data_ASaetta2_SINTESI 159 7 SETT3" xfId="2852"/>
    <cellStyle name="_Data_ASaetta2_SINTESI 159 7 SETT3_250 PRODUCT CARD CENTRAL AIR OUTLET_REV01_2011-0429" xfId="2853"/>
    <cellStyle name="_Data_ASaetta2_SINTESI 159 7 SETT3_TEMPLATE_Powertrain per current models - 31 Lug 09 (1)" xfId="2854"/>
    <cellStyle name="_Data_ASaetta2_SINTESI 312 22 nov schema" xfId="2855"/>
    <cellStyle name="_Data_ASaetta2_SINTESI 312 22 nov schema_250 PRODUCT CARD CENTRAL AIR OUTLET_REV01_2011-0429" xfId="2856"/>
    <cellStyle name="_Data_ASaetta2_SINTESI 312 22 nov schema_TEMPLATE_Powertrain per current models - 31 Lug 09 (1)" xfId="2857"/>
    <cellStyle name="_Data_ASaetta2_Sintesi Confronto SW_ (2)" xfId="2858"/>
    <cellStyle name="_Data_ASaetta2_Sk prodotto bocchette lat 250 OK" xfId="2859"/>
    <cellStyle name="_Data_ASaetta2_TEMPLATE_Powertrain per current models - 31 Lug 09 (1)" xfId="2860"/>
    <cellStyle name="_Data_ASaetta2_TITOLI FUTURI BDG 07 198" xfId="2861"/>
    <cellStyle name="_Data_ASaetta2_Titoli_Futuri_STD07TOT27_11_2007" xfId="2862"/>
    <cellStyle name="_Data_ASaetta3" xfId="2863"/>
    <cellStyle name="_Data_ASaetta3_250 PRODUCT CARD CENTRAL AIR OUTLET_REV01_2011-0429" xfId="2864"/>
    <cellStyle name="_Data_ASaetta3_TEMPLATE_Powertrain per current models - 31 Lug 09 (1)" xfId="2865"/>
    <cellStyle name="_Data_ASaetta6" xfId="2866"/>
    <cellStyle name="_Data_ASaetta6_250 PRODUCT CARD CENTRAL AIR OUTLET_REV01_2011-0429" xfId="2867"/>
    <cellStyle name="_Data_ASaetta6_TEMPLATE_Powertrain per current models - 31 Lug 09 (1)" xfId="2868"/>
    <cellStyle name="_Data_Avio Graf" xfId="113"/>
    <cellStyle name="_Data_Avio Graf 2" xfId="2869"/>
    <cellStyle name="_Data_Avio Graf_250 PRODUCT CARD CENTRAL AIR OUTLET_REV01_2011-0429" xfId="2870"/>
    <cellStyle name="_Data_Avio Graf_Riepilogo Status" xfId="2871"/>
    <cellStyle name="_Data_Avio Graf_status_pesi_636_CARGO" xfId="2872"/>
    <cellStyle name="_Data_Avio Proventi Oneri full year" xfId="114"/>
    <cellStyle name="_Data_Avio Proventi Oneri full year 2" xfId="2873"/>
    <cellStyle name="_Data_Avio Proventi Oneri full year_250 PRODUCT CARD CENTRAL AIR OUTLET_REV01_2011-0429" xfId="2874"/>
    <cellStyle name="_Data_B.C. NOV 2005" xfId="2875"/>
    <cellStyle name="_Data_B.S. Graf. ROF5 II°Q e 6ytd" xfId="2876"/>
    <cellStyle name="_Data_B.S. Graf. ROF5 II°Q e 6ytd 2" xfId="2877"/>
    <cellStyle name="_Data_B.S.Dett. Prov.On.Op.Stra" xfId="115"/>
    <cellStyle name="_Data_B.S.Dett. Prov.On.Op.Stra_250 PRODUCT CARD CENTRAL AIR OUTLET_REV01_2011-0429" xfId="2878"/>
    <cellStyle name="_Data_B.S.Dett. Prov.On.Op.Stra_Aggiornamento griglia 139 Genn 2011" xfId="2879"/>
    <cellStyle name="_Data_B.S.Dett. Prov.On.Op.Stra_Sk prodotto bocchette lat 250 OK" xfId="2880"/>
    <cellStyle name="_Data_B.S.Dett. Prov.On.Op.Stra_TEMPLATE_Powertrain per current models - 31 Lug 09 (1)" xfId="2881"/>
    <cellStyle name="_Data_B.Sol. Prov.On.OP.STRA.DEF" xfId="2882"/>
    <cellStyle name="_Data_B.Sol. Prov.On.OP.STRA.DEF_250 PRODUCT CARD CENTRAL AIR OUTLET_REV01_2011-0429" xfId="2883"/>
    <cellStyle name="_Data_B.Sol. Prov.On.OP.STRA.DEF_TEMPLATE_Powertrain per current models - 31 Lug 09 (1)" xfId="2884"/>
    <cellStyle name="_Data_Bdg '04 cons" xfId="2885"/>
    <cellStyle name="_Data_Bdg '04 cons 2" xfId="2886"/>
    <cellStyle name="_Data_Bozza_12-10-06_Budget 07 Titoli Futuri Croma_FLP" xfId="2887"/>
    <cellStyle name="_Data_Bravo_Polizia_Carabinieri" xfId="2888"/>
    <cellStyle name="_Data_Budget 07 Titoli Futuri -ufficiali-Croma_FLP" xfId="2889"/>
    <cellStyle name="_Data_Bus. Sol. ON. PROV. OP. - STRA" xfId="2890"/>
    <cellStyle name="_Data_Bus. Sol. ON. PROV. OP. - STRA 2" xfId="2891"/>
    <cellStyle name="_Data_BUS.SOL. - Var. R.O. 3Q-9ytd" xfId="2892"/>
    <cellStyle name="_Data_BUS.SOL. - Var. R.O. 3Q-9ytd_250 PRODUCT CARD CENTRAL AIR OUTLET_REV01_2011-0429" xfId="2893"/>
    <cellStyle name="_Data_BUS.SOL. - Var. R.O. 3Q-9ytd_TEMPLATE_Powertrain per current models - 31 Lug 09 (1)" xfId="2894"/>
    <cellStyle name="_Data_C.E. 159 DETTAGLIO PER ANNO PER GIA" xfId="2895"/>
    <cellStyle name="_Data_C12_ Cash flow 2 last" xfId="2896"/>
    <cellStyle name="_Data_C12_ Cash flow 2 last 2" xfId="2897"/>
    <cellStyle name="_Data_Cambi 03-04 bdg04(comp)" xfId="2898"/>
    <cellStyle name="_Data_Cambi 03-04 bdg04(comp) 2" xfId="2899"/>
    <cellStyle name="_Data_caricamento quarter 1" xfId="2900"/>
    <cellStyle name="_Data_caricamento quarter 1_250 PRODUCT CARD CENTRAL AIR OUTLET_REV01_2011-0429" xfId="2901"/>
    <cellStyle name="_Data_caricamento quarter 1_TEMPLATE_Powertrain per current models - 31 Lug 09 (1)" xfId="2902"/>
    <cellStyle name="_Data_Cartel1" xfId="2903"/>
    <cellStyle name="_Data_Cartel1 2" xfId="2904"/>
    <cellStyle name="_Data_Cartel1_06_DBOPS_Actl_C13" xfId="2905"/>
    <cellStyle name="_Data_Cartel1_06_DBOPS_Actl_C13 2" xfId="2906"/>
    <cellStyle name="_Data_Cartel1_Cartel1" xfId="2907"/>
    <cellStyle name="_Data_Cartel1_Cartel1_250 PRODUCT CARD CENTRAL AIR OUTLET_REV01_2011-0429" xfId="2908"/>
    <cellStyle name="_Data_Cartel1_Cartel1_TEMPLATE_Powertrain per current models - 31 Lug 09 (1)" xfId="2909"/>
    <cellStyle name="_Data_Cartel1_Cartel31" xfId="2910"/>
    <cellStyle name="_Data_Cartel1_Cartel31 2" xfId="2911"/>
    <cellStyle name="_Data_Cartel1_cash flow  per quarter" xfId="2912"/>
    <cellStyle name="_Data_Cartel1_cash flow  per quarter_250 PRODUCT CARD CENTRAL AIR OUTLET_REV01_2011-0429" xfId="2913"/>
    <cellStyle name="_Data_Cartel1_cash flow  per quarter_TEMPLATE_Powertrain per current models - 31 Lug 09 (1)" xfId="2914"/>
    <cellStyle name="_Data_Cartel1_cash flow c13" xfId="2915"/>
    <cellStyle name="_Data_Cartel1_cash flow c13 2" xfId="2916"/>
    <cellStyle name="_Data_Cartel1_dettagli per memo ROF1" xfId="2917"/>
    <cellStyle name="_Data_Cartel1_dettagli per memo ROF1_250 PRODUCT CARD CENTRAL AIR OUTLET_REV01_2011-0429" xfId="2918"/>
    <cellStyle name="_Data_Cartel1_dettagli per memo ROF1_TEMPLATE_Powertrain per current models - 31 Lug 09 (1)" xfId="2919"/>
    <cellStyle name="_Data_Cartel1_e-Cash flow by quarter" xfId="2920"/>
    <cellStyle name="_Data_Cartel1_e-Cash flow by quarter_250 PRODUCT CARD CENTRAL AIR OUTLET_REV01_2011-0429" xfId="2921"/>
    <cellStyle name="_Data_Cartel1_e-Cash flow by quarter_TEMPLATE_Powertrain per current models - 31 Lug 09 (1)" xfId="2922"/>
    <cellStyle name="_Data_Cartel2" xfId="116"/>
    <cellStyle name="_Data_Cartel2 (12)" xfId="2923"/>
    <cellStyle name="_Data_Cartel2 (5)" xfId="2924"/>
    <cellStyle name="_Data_Cartel2_03_CFR Base-Best_4" xfId="2925"/>
    <cellStyle name="_Data_Cartel2_03_CFR Base-Best_4_250 PRODUCT CARD CENTRAL AIR OUTLET_REV01_2011-0429" xfId="2926"/>
    <cellStyle name="_Data_Cartel2_03_CFR Base-Best_4_TEMPLATE_Powertrain per current models - 31 Lug 09 (1)" xfId="2927"/>
    <cellStyle name="_Data_Cartel2_03_IndFin Bdg 04" xfId="2928"/>
    <cellStyle name="_Data_Cartel2_03_IndFin Bdg 04 2" xfId="2929"/>
    <cellStyle name="_Data_Cartel2_04 Bdgt per CDA 19 01  File 2" xfId="2930"/>
    <cellStyle name="_Data_Cartel2_04 Bdgt per CDA 19 01  File 2_250 PRODUCT CARD CENTRAL AIR OUTLET_REV01_2011-0429" xfId="2931"/>
    <cellStyle name="_Data_Cartel2_04 Bdgt per CDA 19 01  File 2_TEMPLATE_Powertrain per current models - 31 Lug 09 (1)" xfId="2932"/>
    <cellStyle name="_Data_Cartel2_1" xfId="2933"/>
    <cellStyle name="_Data_Cartel2_1 2" xfId="2934"/>
    <cellStyle name="_Data_Cartel2_250 PRODUCT CARD CENTRAL AIR OUTLET_REV01_2011-0429" xfId="2935"/>
    <cellStyle name="_Data_Cartel2_Aggiornamento griglia 139 Genn 2011" xfId="2936"/>
    <cellStyle name="_Data_Cartel2_Dati" xfId="2937"/>
    <cellStyle name="_Data_Cartel2_Dati_250 PRODUCT CARD CENTRAL AIR OUTLET_REV01_2011-0429" xfId="2938"/>
    <cellStyle name="_Data_Cartel2_Dati_TEMPLATE_Powertrain per current models - 31 Lug 09 (1)" xfId="2939"/>
    <cellStyle name="_Data_Cartel2_IndFinIT_Forecast1_04EnglVers" xfId="2940"/>
    <cellStyle name="_Data_Cartel2_IndFinIT_Forecast1_04EnglVers 2" xfId="2941"/>
    <cellStyle name="_Data_Cartel2_Sk prodotto bocchette lat 250 OK" xfId="2942"/>
    <cellStyle name="_Data_Cartel2_TEMPLATE_Powertrain per current models - 31 Lug 09 (1)" xfId="2943"/>
    <cellStyle name="_Data_Cartel25" xfId="2944"/>
    <cellStyle name="_Data_Cartel26" xfId="2945"/>
    <cellStyle name="_Data_Cartel26_250 PRODUCT CARD CENTRAL AIR OUTLET_REV01_2011-0429" xfId="2946"/>
    <cellStyle name="_Data_Cartel26_TEMPLATE_Powertrain per current models - 31 Lug 09 (1)" xfId="2947"/>
    <cellStyle name="_Data_Cartel3" xfId="2948"/>
    <cellStyle name="_Data_Cartel3 2" xfId="2949"/>
    <cellStyle name="_Data_Cartel3_1" xfId="2950"/>
    <cellStyle name="_Data_Cartel3_1_250 PRODUCT CARD CENTRAL AIR OUTLET_REV01_2011-0429" xfId="2951"/>
    <cellStyle name="_Data_Cartel3_1_TEMPLATE_Powertrain per current models - 31 Lug 09 (1)" xfId="2952"/>
    <cellStyle name="_Data_Cartel31" xfId="117"/>
    <cellStyle name="_Data_Cartel31_250 PRODUCT CARD CENTRAL AIR OUTLET_REV01_2011-0429" xfId="2953"/>
    <cellStyle name="_Data_Cartel31_Aggiornamento griglia 139 Genn 2011" xfId="2954"/>
    <cellStyle name="_Data_Cartel31_Sk prodotto bocchette lat 250 OK" xfId="2955"/>
    <cellStyle name="_Data_Cartel31_TEMPLATE_Powertrain per current models - 31 Lug 09 (1)" xfId="2956"/>
    <cellStyle name="_Data_Cash Flow" xfId="2957"/>
    <cellStyle name="_Data_cash flow  per quarter" xfId="2958"/>
    <cellStyle name="_Data_cash flow  per quarter 2" xfId="2959"/>
    <cellStyle name="_Data_Cash flow 2002-2006" xfId="2960"/>
    <cellStyle name="_Data_Cash flow 2002-2006 2" xfId="2961"/>
    <cellStyle name="_Data_cash flow 2003 gruppo" xfId="2962"/>
    <cellStyle name="_Data_cash flow 2003 gruppo 2" xfId="2963"/>
    <cellStyle name="_Data_cash flow c13" xfId="2964"/>
    <cellStyle name="_Data_cash flow c13_250 PRODUCT CARD CENTRAL AIR OUTLET_REV01_2011-0429" xfId="2965"/>
    <cellStyle name="_Data_cash flow c13_TEMPLATE_Powertrain per current models - 31 Lug 09 (1)" xfId="2966"/>
    <cellStyle name="_Data_cash flow di  rof prova con codici" xfId="2967"/>
    <cellStyle name="_Data_cash flow di  rof prova con codici 2" xfId="2968"/>
    <cellStyle name="_Data_cash flow industriali finanziarie" xfId="2969"/>
    <cellStyle name="_Data_cash flow industriali finanziarie 2" xfId="2970"/>
    <cellStyle name="_Data_cash flow rof 2" xfId="2971"/>
    <cellStyle name="_Data_cash flow rof 2 2" xfId="2972"/>
    <cellStyle name="_Data_CashFlow_formatFinance_Q4_F9+3 Full Year" xfId="2973"/>
    <cellStyle name="_Data_CashFlow_formatFinance_Q4_F9+3 Full Year_250 PRODUCT CARD CENTRAL AIR OUTLET_REV01_2011-0429" xfId="2974"/>
    <cellStyle name="_Data_CashFlow_formatFinance_Q4_F9+3 Full Year_TEMPLATE_Powertrain per current models - 31 Lug 09 (1)" xfId="2975"/>
    <cellStyle name="_Data_CDA27-3-03splitecopat" xfId="2976"/>
    <cellStyle name="_Data_CDA27-3-03splitecopat 2" xfId="2977"/>
    <cellStyle name="_Data_CF Fiat Rof5 Analisti" xfId="2978"/>
    <cellStyle name="_Data_CF Fiat Rof5 Analisti_250 PRODUCT CARD CENTRAL AIR OUTLET_REV01_2011-0429" xfId="2979"/>
    <cellStyle name="_Data_CF Fiat Rof5 Analisti_TEMPLATE_Powertrain per current models - 31 Lug 09 (1)" xfId="2980"/>
    <cellStyle name="_Data_CFR 9 + 3 vs Piano Rilancio_3" xfId="2981"/>
    <cellStyle name="_Data_CFR 9 + 3 vs Piano Rilancio_3 2" xfId="2982"/>
    <cellStyle name="_Data_CFR 9 + 3 vs Piano Rilancio_4" xfId="2983"/>
    <cellStyle name="_Data_CFR 9 + 3 vs Piano Rilancio_4 2" xfId="2984"/>
    <cellStyle name="_Data_Comau Proventi Oneri full year" xfId="118"/>
    <cellStyle name="_Data_Comau Proventi Oneri full year 2" xfId="2985"/>
    <cellStyle name="_Data_Comau Proventi Oneri full year_250 PRODUCT CARD CENTRAL AIR OUTLET_REV01_2011-0429" xfId="2986"/>
    <cellStyle name="_Data_Commercial" xfId="2987"/>
    <cellStyle name="_Data_Commercial 2" xfId="2988"/>
    <cellStyle name="_Data_Copia di V_99_198 (4)" xfId="2989"/>
    <cellStyle name="_Data_COSTO PIENO INIZ  GEC 12-09-06" xfId="2990"/>
    <cellStyle name="_Data_D PFN 31-12- 2002 vs. 31-12-01" xfId="119"/>
    <cellStyle name="_Data_D PFN 31-12- 2002 vs. 31-12-01 2" xfId="2991"/>
    <cellStyle name="_Data_D PFN 31-12- 2002 vs. 31-12-01_250 PRODUCT CARD CENTRAL AIR OUTLET_REV01_2011-0429" xfId="2992"/>
    <cellStyle name="_Data_D PFN 31-12-2003 vs. 31-12-02" xfId="2993"/>
    <cellStyle name="_Data_D PFN 31-12-2003 vs. 31-12-02 2" xfId="2994"/>
    <cellStyle name="_Data_DATA_ENTRY" xfId="120"/>
    <cellStyle name="_Data_DB - On Prov Str piano" xfId="2995"/>
    <cellStyle name="_Data_DB - On Prov Str piano_250 PRODUCT CARD CENTRAL AIR OUTLET_REV01_2011-0429" xfId="2996"/>
    <cellStyle name="_Data_DB - On Prov Str piano_TEMPLATE_Powertrain per current models - 31 Lug 09 (1)" xfId="2997"/>
    <cellStyle name="_Data_DB - PROV. ON.STRA" xfId="2998"/>
    <cellStyle name="_Data_DB - PROV. ON.STRA 2" xfId="2999"/>
    <cellStyle name="_Data_DB Complessivo 02 03 04" xfId="3000"/>
    <cellStyle name="_Data_DB Complessivo 02 03 04 2" xfId="3001"/>
    <cellStyle name="_Data_DB Discontinuing 031216Rev (version 1)" xfId="3002"/>
    <cellStyle name="_Data_DB Discontinuing 031216Rev (version 1)_250 PRODUCT CARD CENTRAL AIR OUTLET_REV01_2011-0429" xfId="3003"/>
    <cellStyle name="_Data_DB Discontinuing 031216Rev (version 1)_TEMPLATE_Powertrain per current models - 31 Lug 09 (1)" xfId="3004"/>
    <cellStyle name="_Data_DB OPS Settori DEF 13-11" xfId="3005"/>
    <cellStyle name="_Data_DB OPS Settori DEF 13-11_250 PRODUCT CARD CENTRAL AIR OUTLET_REV01_2011-0429" xfId="3006"/>
    <cellStyle name="_Data_DB OPS Settori DEF 13-11_TEMPLATE_Powertrain per current models - 31 Lug 09 (1)" xfId="3007"/>
    <cellStyle name="_Data_Delta Cambi" xfId="121"/>
    <cellStyle name="_Data_Delta Cambi_250 PRODUCT CARD CENTRAL AIR OUTLET_REV01_2011-0429" xfId="3008"/>
    <cellStyle name="_Data_Delta Cambi_Aggiornamento griglia 139 Genn 2011" xfId="3009"/>
    <cellStyle name="_Data_Delta Cambi_Sk prodotto bocchette lat 250 OK" xfId="3010"/>
    <cellStyle name="_Data_Delta Cambi_TEMPLATE_Powertrain per current models - 31 Lug 09 (1)" xfId="3011"/>
    <cellStyle name="_Data_DELTA marzo 2006" xfId="3012"/>
    <cellStyle name="_Data_delta perimetro 2vs ytd" xfId="3013"/>
    <cellStyle name="_Data_delta perimetro 2vs ytd 2" xfId="3014"/>
    <cellStyle name="_Data_Delta principali per titoli futuri 08_09_06 1" xfId="3015"/>
    <cellStyle name="_Data_Delta principali per titoli futuri 08_09_06 3" xfId="3016"/>
    <cellStyle name="_Data_Dett. On. Prov. Op.- Stra. " xfId="122"/>
    <cellStyle name="_Data_Dett. On. Prov. Op.- Stra. _250 PRODUCT CARD CENTRAL AIR OUTLET_REV01_2011-0429" xfId="3017"/>
    <cellStyle name="_Data_Dett. On. Prov. Op.- Stra. _Aggiornamento griglia 139 Genn 2011" xfId="3018"/>
    <cellStyle name="_Data_Dett. On. Prov. Op.- Stra. _Sk prodotto bocchette lat 250 OK" xfId="3019"/>
    <cellStyle name="_Data_Dett. On. Prov. Op.- Stra. _TEMPLATE_Powertrain per current models - 31 Lug 09 (1)" xfId="3020"/>
    <cellStyle name="_Data_Dett. Prov.On.Op.Stra" xfId="123"/>
    <cellStyle name="_Data_Dett. Prov.On.Op.Stra_250 PRODUCT CARD CENTRAL AIR OUTLET_REV01_2011-0429" xfId="3021"/>
    <cellStyle name="_Data_Dett. Prov.On.Op.Stra_Aggiornamento griglia 139 Genn 2011" xfId="3022"/>
    <cellStyle name="_Data_Dett. Prov.On.Op.Stra_Sk prodotto bocchette lat 250 OK" xfId="3023"/>
    <cellStyle name="_Data_Dett. Prov.On.Op.Stra_TEMPLATE_Powertrain per current models - 31 Lug 09 (1)" xfId="3024"/>
    <cellStyle name="_Data_dettagli per memo ROF1" xfId="3025"/>
    <cellStyle name="_Data_dettagli per memo ROF1 2" xfId="3026"/>
    <cellStyle name="_Data_DocxCEO Fcst Rev" xfId="124"/>
    <cellStyle name="_Data_DocxCEO Fcst Rev_250 PRODUCT CARD CENTRAL AIR OUTLET_REV01_2011-0429" xfId="3027"/>
    <cellStyle name="_Data_DocxCEO Fcst Rev_Aggiornamento griglia 139 Genn 2011" xfId="3028"/>
    <cellStyle name="_Data_DocxCEO Fcst Rev_Sk prodotto bocchette lat 250 OK" xfId="3029"/>
    <cellStyle name="_Data_DocxCEO Fcst Rev_TEMPLATE_Powertrain per current models - 31 Lug 09 (1)" xfId="3030"/>
    <cellStyle name="_Data_e-Cash flow by quarter" xfId="3031"/>
    <cellStyle name="_Data_e-Cash flow by quarter 2" xfId="3032"/>
    <cellStyle name="_Data_Evoluzione npv 07-09-05" xfId="3033"/>
    <cellStyle name="_Data_Evoluzione npv 07-09-05_250 PRODUCT CARD CENTRAL AIR OUTLET_REV01_2011-0429" xfId="3034"/>
    <cellStyle name="_Data_Evoluzione npv 07-09-05_TEMPLATE_Powertrain per current models - 31 Lug 09 (1)" xfId="3035"/>
    <cellStyle name="_Data_File Varianze HD budget 2004" xfId="3036"/>
    <cellStyle name="_Data_File Varianze HD budget 2004 2" xfId="3037"/>
    <cellStyle name="_Data_Financials" xfId="3038"/>
    <cellStyle name="_Data_Financials 2" xfId="3039"/>
    <cellStyle name="_Data_FREE CASH FLOW" xfId="3040"/>
    <cellStyle name="_Data_FREE CASH FLOW." xfId="3041"/>
    <cellStyle name="_Data_FREE CASH FLOW._250 PRODUCT CARD CENTRAL AIR OUTLET_REV01_2011-0429" xfId="3042"/>
    <cellStyle name="_Data_FREE CASH FLOW._TEMPLATE_Powertrain per current models - 31 Lug 09 (1)" xfId="3043"/>
    <cellStyle name="_Data_FREE CASH FLOW_250 PRODUCT CARD CENTRAL AIR OUTLET_REV01_2011-0429" xfId="3044"/>
    <cellStyle name="_Data_FREE CASH FLOW_TEMPLATE_Powertrain per current models - 31 Lug 09 (1)" xfId="3045"/>
    <cellStyle name="_Data_Grafici" xfId="3046"/>
    <cellStyle name="_Data_Grafici Operating Q1" xfId="3047"/>
    <cellStyle name="_Data_Grafici Operating Q1 2" xfId="3048"/>
    <cellStyle name="_Data_Grafici_250 PRODUCT CARD CENTRAL AIR OUTLET_REV01_2011-0429" xfId="3049"/>
    <cellStyle name="_Data_Grafici_TEMPLATE_Powertrain per current models - 31 Lug 09 (1)" xfId="3050"/>
    <cellStyle name="_Data_Griglia Prodotto New L0_26_07_10" xfId="3051"/>
    <cellStyle name="_Data_Highlights" xfId="3052"/>
    <cellStyle name="_Data_Highlights 2" xfId="3053"/>
    <cellStyle name="_Data_Ind Fin 2 QT" xfId="3054"/>
    <cellStyle name="_Data_Ind Fin 2 QT_250 PRODUCT CARD CENTRAL AIR OUTLET_REV01_2011-0429" xfId="3055"/>
    <cellStyle name="_Data_Ind Fin 2 QT_TEMPLATE_Powertrain per current models - 31 Lug 09 (1)" xfId="3056"/>
    <cellStyle name="_Data_IndFinIT_Forecast1_04EnglVers" xfId="3057"/>
    <cellStyle name="_Data_IndFinIT_Forecast1_04EnglVers_250 PRODUCT CARD CENTRAL AIR OUTLET_REV01_2011-0429" xfId="3058"/>
    <cellStyle name="_Data_IndFinIT_Forecast1_04EnglVers_TEMPLATE_Powertrain per current models - 31 Lug 09 (1)" xfId="3059"/>
    <cellStyle name="_Data_Iniz. Dic. 05 solo f.l.p. 05-09-06" xfId="3060"/>
    <cellStyle name="_Data_MEMO con TABELLE" xfId="3061"/>
    <cellStyle name="_Data_MEMO con TABELLE_250 PRODUCT CARD CENTRAL AIR OUTLET_REV01_2011-0429" xfId="3062"/>
    <cellStyle name="_Data_MEMO con TABELLE_TEMPLATE_Powertrain per current models - 31 Lug 09 (1)" xfId="3063"/>
    <cellStyle name="_Data_MIS 22" xfId="3064"/>
    <cellStyle name="_Data_MIS 22 2" xfId="3065"/>
    <cellStyle name="_Data_MIS 26" xfId="3066"/>
    <cellStyle name="_Data_MIS 26 2" xfId="3067"/>
    <cellStyle name="_Data_MIS 27" xfId="3068"/>
    <cellStyle name="_Data_MIS 27 2" xfId="3069"/>
    <cellStyle name="_Data_MIS2" xfId="3070"/>
    <cellStyle name="_Data_MIS2 2" xfId="3071"/>
    <cellStyle name="_Data_MIS2_1" xfId="3072"/>
    <cellStyle name="_Data_MIS2_1 2" xfId="3073"/>
    <cellStyle name="_Data_MIS2_1_TEMPLATE_Powertrain per current models - 31 Lug 09 (1)" xfId="3074"/>
    <cellStyle name="_Data_MIS2_1_TEMPLATE_Powertrain per current models - 31 Lug 09 (1) 2" xfId="3075"/>
    <cellStyle name="_Data_MOD  VELOCE 198 SW 05-02-08" xfId="3076"/>
    <cellStyle name="_Data_MOD  VELOCE 198 SW 08-04-08" xfId="3077"/>
    <cellStyle name="_Data_MOD. 159 gennaio 2007" xfId="3078"/>
    <cellStyle name="_Data_MOD. AGG. PER GEC (C. VITA 425.000) -publ.- 14-12-05" xfId="3079"/>
    <cellStyle name="_Data_MOD. CROMA F.L.P. 04-07-06 " xfId="3080"/>
    <cellStyle name="_Data_MOD. CROMA PER P.O.  06-09-06" xfId="3081"/>
    <cellStyle name="_Data_MOD. CROMA TOT.  26-07-06 " xfId="3082"/>
    <cellStyle name="_Data_N.DELTA HPE AGG 18-07-05 l.c. 07 vol 217000 " xfId="3083"/>
    <cellStyle name="_Data_NUOVO FORMAT enti di stato" xfId="3084"/>
    <cellStyle name="_Data_NUOVO FORMAT enti di stato_250 PRODUCT CARD CENTRAL AIR OUTLET_REV01_2011-0429" xfId="3085"/>
    <cellStyle name="_Data_NUOVO FORMAT enti di stato_TEMPLATE_Powertrain per current models - 31 Lug 09 (1)" xfId="3086"/>
    <cellStyle name="_Data_NUOVO FORMATPANDA SPORT 26 11" xfId="3087"/>
    <cellStyle name="_Data_NUOVO FORMATPANDA SPORT 26 11_TEMPLATE_Powertrain per current models - 31 Lug 09 (1)" xfId="3088"/>
    <cellStyle name="_Data_On Prov Str C13" xfId="125"/>
    <cellStyle name="_Data_On Prov Str C13_250 PRODUCT CARD CENTRAL AIR OUTLET_REV01_2011-0429" xfId="3089"/>
    <cellStyle name="_Data_On Prov Str C13_Aggiornamento griglia 139 Genn 2011" xfId="3090"/>
    <cellStyle name="_Data_On Prov Str C13_Sk prodotto bocchette lat 250 OK" xfId="3091"/>
    <cellStyle name="_Data_On Prov Str C13_TEMPLATE_Powertrain per current models - 31 Lug 09 (1)" xfId="3092"/>
    <cellStyle name="_Data_Operativi e Straordinari CNH" xfId="126"/>
    <cellStyle name="_Data_Operativi e Straordinari CNH 2" xfId="3093"/>
    <cellStyle name="_Data_Operativi e Straordinari CNH_250 PRODUCT CARD CENTRAL AIR OUTLET_REV01_2011-0429" xfId="3094"/>
    <cellStyle name="_Data_Operativi e Straordinari Iveco" xfId="127"/>
    <cellStyle name="_Data_Operativi e Straordinari Iveco 2" xfId="3095"/>
    <cellStyle name="_Data_Operativi e Straordinari Iveco_250 PRODUCT CARD CENTRAL AIR OUTLET_REV01_2011-0429" xfId="3096"/>
    <cellStyle name="_Data_p170tit-new" xfId="3097"/>
    <cellStyle name="_Data_Perim 2004" xfId="3098"/>
    <cellStyle name="_Data_Perim 2004 2" xfId="3099"/>
    <cellStyle name="_Data_Perim 2004 e 4 T" xfId="3100"/>
    <cellStyle name="_Data_Perim 2004 e 4 T 2" xfId="3101"/>
    <cellStyle name="_Data_Piano_Strategico_05-07_BaseBdg05_FL_Commerciale" xfId="3102"/>
    <cellStyle name="_Data_Piano_Strategico_05-07_BaseBdg05_FL_Commerciale_250 PRODUCT CARD CENTRAL AIR OUTLET_REV01_2011-0429" xfId="3103"/>
    <cellStyle name="_Data_Piano_Strategico_05-07_BaseBdg05_FL_Commerciale_TEMPLATE_Powertrain per current models - 31 Lug 09 (1)" xfId="3104"/>
    <cellStyle name="_Data_Piano_Strategico_05-07_BaseBdg05_LCV" xfId="3105"/>
    <cellStyle name="_Data_Piano_Strategico_05-07_BaseBdg05_LCV 2" xfId="3106"/>
    <cellStyle name="_Data_PianoRecupero" xfId="3107"/>
    <cellStyle name="_Data_PianoRecupero_250 PRODUCT CARD CENTRAL AIR OUTLET_REV01_2011-0429" xfId="3108"/>
    <cellStyle name="_Data_PianoRecupero_TEMPLATE_Powertrain per current models - 31 Lug 09 (1)" xfId="3109"/>
    <cellStyle name="_Data_Pivot ABC" xfId="3110"/>
    <cellStyle name="_Data_Pivot ABC_250 PRODUCT CARD CENTRAL AIR OUTLET_REV01_2011-0429" xfId="3111"/>
    <cellStyle name="_Data_Pivot ABC_TEMPLATE_Powertrain per current models - 31 Lug 09 (1)" xfId="3112"/>
    <cellStyle name="_Data_PRESENTAZIONE 627.000 VOLUMI CON 1.6 BZ" xfId="3113"/>
    <cellStyle name="_Data_Presentazione(Schema)" xfId="3114"/>
    <cellStyle name="_Data_Presentazione(Schema)_250 PRODUCT CARD CENTRAL AIR OUTLET_REV01_2011-0429" xfId="3115"/>
    <cellStyle name="_Data_Presentazione(Schema)_TEMPLATE_Powertrain per current models - 31 Lug 09 (1)" xfId="3116"/>
    <cellStyle name="_Data_Punto Evo FGA IO" xfId="3117"/>
    <cellStyle name="_Data_Punto Evo FGA IO 2" xfId="3118"/>
    <cellStyle name="_Data_ROF 03 06" xfId="128"/>
    <cellStyle name="_Data_ROF 03 06 2" xfId="3119"/>
    <cellStyle name="_Data_ROF 03 06_250 PRODUCT CARD CENTRAL AIR OUTLET_REV01_2011-0429" xfId="3120"/>
    <cellStyle name="_Data_Sett.non Ind.- On.Prov.Op.&amp; Straord-Ris.Part. Toro Itedi Bus Sol" xfId="129"/>
    <cellStyle name="_Data_Sett.non Ind.- On.Prov.Op.&amp; Straord-Ris.Part. Toro Itedi Bus Sol 2" xfId="3121"/>
    <cellStyle name="_Data_Sett.non Ind.- On.Prov.Op.&amp; Straord-Ris.Part. Toro Itedi Bus Sol_250 PRODUCT CARD CENTRAL AIR OUTLET_REV01_2011-0429" xfId="3122"/>
    <cellStyle name="_Data_SINTESI 159  PER INV E SVIL" xfId="3123"/>
    <cellStyle name="_Data_SINTESI 159  schema 8 dic 05" xfId="3124"/>
    <cellStyle name="_Data_SINTESI 159 21 SETT schema" xfId="3125"/>
    <cellStyle name="_Data_SINTESI 159 21 SETT schema_250 PRODUCT CARD CENTRAL AIR OUTLET_REV01_2011-0429" xfId="3126"/>
    <cellStyle name="_Data_SINTESI 159 21 SETT schema_TEMPLATE_Powertrain per current models - 31 Lug 09 (1)" xfId="3127"/>
    <cellStyle name="_Data_SINTESI 159 7 SETT" xfId="3128"/>
    <cellStyle name="_Data_SINTESI 159 7 SETT_250 PRODUCT CARD CENTRAL AIR OUTLET_REV01_2011-0429" xfId="3129"/>
    <cellStyle name="_Data_SINTESI 159 7 SETT_TEMPLATE_Powertrain per current models - 31 Lug 09 (1)" xfId="3130"/>
    <cellStyle name="_Data_SINTESI 159 7 SETT3" xfId="3131"/>
    <cellStyle name="_Data_SINTESI 159 7 SETT3_250 PRODUCT CARD CENTRAL AIR OUTLET_REV01_2011-0429" xfId="3132"/>
    <cellStyle name="_Data_SINTESI 159 7 SETT3_TEMPLATE_Powertrain per current models - 31 Lug 09 (1)" xfId="3133"/>
    <cellStyle name="_Data_SINTESI 312 22 nov schema" xfId="3134"/>
    <cellStyle name="_Data_SINTESI 312 22 nov schema_250 PRODUCT CARD CENTRAL AIR OUTLET_REV01_2011-0429" xfId="3135"/>
    <cellStyle name="_Data_SINTESI 312 22 nov schema_TEMPLATE_Powertrain per current models - 31 Lug 09 (1)" xfId="3136"/>
    <cellStyle name="_Data_Sintesi Confronto SW_ (2)" xfId="3137"/>
    <cellStyle name="_Data_Sk prodotto bocchette lat 250 OK" xfId="3138"/>
    <cellStyle name="_Data_TDB Master File" xfId="3139"/>
    <cellStyle name="_Data_TDB Master File_250 PRODUCT CARD CENTRAL AIR OUTLET_REV01_2011-0429" xfId="3140"/>
    <cellStyle name="_Data_TDB Master File_TEMPLATE_Powertrain per current models - 31 Lug 09 (1)" xfId="3141"/>
    <cellStyle name="_Data_Teksid Proventi Oneri full year" xfId="130"/>
    <cellStyle name="_Data_Teksid Proventi Oneri full year 2" xfId="3142"/>
    <cellStyle name="_Data_Teksid Proventi Oneri full year_250 PRODUCT CARD CENTRAL AIR OUTLET_REV01_2011-0429" xfId="3143"/>
    <cellStyle name="_Data_TEMPLATE_Powertrain per current models - 31 Lug 09 (1)" xfId="3144"/>
    <cellStyle name="_Data_TITOLI FUTURI BDG 07 198" xfId="3145"/>
    <cellStyle name="_Data_Titoli_Futuri_STD07TOT27_11_2007" xfId="3146"/>
    <cellStyle name="_Data_trimestri bozza" xfId="3147"/>
    <cellStyle name="_Data_trimestri bozza 2" xfId="3148"/>
    <cellStyle name="_Data_trimestri bozza1" xfId="3149"/>
    <cellStyle name="_Data_trimestri bozza1 2" xfId="3150"/>
    <cellStyle name="_Data_varianze Auto" xfId="3151"/>
    <cellStyle name="_Data_varianze Auto 2" xfId="3152"/>
    <cellStyle name="_Data_Working Capital Grafici" xfId="3153"/>
    <cellStyle name="_Data_Working Capital Grafici_250 PRODUCT CARD CENTRAL AIR OUTLET_REV01_2011-0429" xfId="3154"/>
    <cellStyle name="_Data_Working Capital Grafici_TEMPLATE_Powertrain per current models - 31 Lug 09 (1)" xfId="3155"/>
    <cellStyle name="_Data_z-Riconciliazione 2 qt. c.f. analisti" xfId="3156"/>
    <cellStyle name="_Data_z-Riconciliazione 2 qt. c.f. analisti 2" xfId="3157"/>
    <cellStyle name="_Data_z-Riconciliazione 2 qt. c.f. analisti_TEMPLATE_Powertrain per current models - 31 Lug 09 (1)" xfId="3158"/>
    <cellStyle name="_Data_z-Riconciliazione 2 qt. c.f. analisti_TEMPLATE_Powertrain per current models - 31 Lug 09 (1) 2" xfId="3159"/>
    <cellStyle name="_Header" xfId="131"/>
    <cellStyle name="_Header 2" xfId="3160"/>
    <cellStyle name="_Header 3" xfId="562"/>
    <cellStyle name="_Header_00 File" xfId="3161"/>
    <cellStyle name="_Header_01 Operativi e Straordinari vs Bdg &amp; LY SSD Auto" xfId="132"/>
    <cellStyle name="_Header_01 Operativi e Straordinari vs Bdg &amp; LY SSD Auto 2" xfId="563"/>
    <cellStyle name="_Header_01 Operativi e Straordinari vs Bdg &amp; LY SSD Auto_Aggiornamento griglia 139 Genn 2011" xfId="3162"/>
    <cellStyle name="_Header_02 CFR" xfId="133"/>
    <cellStyle name="_Header_02 CFR 2" xfId="564"/>
    <cellStyle name="_Header_02 CFR Frozen" xfId="3163"/>
    <cellStyle name="_Header_02 CFR_Aggiornamento griglia 139 Genn 2011" xfId="3164"/>
    <cellStyle name="_Header_02 Linea Memo Bdgt 04" xfId="3165"/>
    <cellStyle name="_Header_02 Sintesi" xfId="3166"/>
    <cellStyle name="_Header_020715_Analisi x Linea (Aggregati)" xfId="3167"/>
    <cellStyle name="_Header_020715_Analisi x Linea (Aggregati)_250 PRODUCT CARD CENTRAL AIR OUTLET_REV01_2011-0429" xfId="3168"/>
    <cellStyle name="_Header_020715_Analisi x Linea (Aggregati)_TEMPLATE_Powertrain per current models - 31 Lug 09 (1)" xfId="3169"/>
    <cellStyle name="_Header_03 Actl CE SP CFL" xfId="3170"/>
    <cellStyle name="_Header_03 Bdgt" xfId="3171"/>
    <cellStyle name="_Header_03 C 13 040217" xfId="3172"/>
    <cellStyle name="_Header_03 C 13 040217_250 PRODUCT CARD CENTRAL AIR OUTLET_REV01_2011-0429" xfId="3173"/>
    <cellStyle name="_Header_03 C 13 040217_TEMPLATE_Powertrain per current models - 31 Lug 09 (1)" xfId="3174"/>
    <cellStyle name="_Header_03 CE SP CFL" xfId="3175"/>
    <cellStyle name="_Header_03 CFR Old New" xfId="3176"/>
    <cellStyle name="_Header_03 Linea Actl" xfId="3177"/>
    <cellStyle name="_Header_03 Memo fcst" xfId="3178"/>
    <cellStyle name="_Header_03 Memo fcst_250 PRODUCT CARD CENTRAL AIR OUTLET_REV01_2011-0429" xfId="3179"/>
    <cellStyle name="_Header_03 Memo fcst_TEMPLATE_Powertrain per current models - 31 Lug 09 (1)" xfId="3180"/>
    <cellStyle name="_Header_03 Sintesi New Plan" xfId="3181"/>
    <cellStyle name="_Header_03 Sintesi New Plan 2" xfId="3182"/>
    <cellStyle name="_Header_03 Sintesi New Plan per Budget" xfId="3183"/>
    <cellStyle name="_Header_03 Sintesi New Plan per Budget 2" xfId="3184"/>
    <cellStyle name="_Header_03 Sintesi New Plan per Budget_TEMPLATE_Powertrain per current models - 31 Lug 09 (1)" xfId="3185"/>
    <cellStyle name="_Header_03 Sintesi New Plan per Budget_TEMPLATE_Powertrain per current models - 31 Lug 09 (1) 2" xfId="3186"/>
    <cellStyle name="_Header_03 Sintesi New Plan_TEMPLATE_Powertrain per current models - 31 Lug 09 (1)" xfId="3187"/>
    <cellStyle name="_Header_03 Sintesi New Plan_TEMPLATE_Powertrain per current models - 31 Lug 09 (1) 2" xfId="3188"/>
    <cellStyle name="_Header_03 Trimestralizzato" xfId="3189"/>
    <cellStyle name="_Header_03_CFR Base-Best_4" xfId="3190"/>
    <cellStyle name="_Header_03_IndFin Bdg 04" xfId="3191"/>
    <cellStyle name="_Header_03_IndFin Bdg 04_250 PRODUCT CARD CENTRAL AIR OUTLET_REV01_2011-0429" xfId="3192"/>
    <cellStyle name="_Header_03_IndFin Bdg 04_TEMPLATE_Powertrain per current models - 31 Lug 09 (1)" xfId="3193"/>
    <cellStyle name="_Header_03-02-12 Cash Flow Q4  Year end GPS" xfId="3194"/>
    <cellStyle name="_Header_03-02-12 Cash Flow Q4  Year end GPS_250 PRODUCT CARD CENTRAL AIR OUTLET_REV01_2011-0429" xfId="3195"/>
    <cellStyle name="_Header_03-02-12 Cash Flow Q4  Year end GPS_TEMPLATE_Powertrain per current models - 31 Lug 09 (1)" xfId="3196"/>
    <cellStyle name="_Header_030321_CE-SPA-CF Fcst 6+6_Mens-Trim_2" xfId="134"/>
    <cellStyle name="_Header_030321_CE-SPA-CF Fcst 6+6_Mens-Trim_2 2" xfId="565"/>
    <cellStyle name="_Header_030321_CE-SPA-CF Fcst 6+6_Mens-Trim_2_250 PRODUCT CARD CENTRAL AIR OUTLET_REV01_2011-0429" xfId="3197"/>
    <cellStyle name="_Header_030321_CE-SPA-CF Fcst 6+6_Mens-Trim_2_Aggiornamento griglia 139 Genn 2011" xfId="3198"/>
    <cellStyle name="_Header_030321_CE-SPA-CF Fcst 6+6_Mens-Trim_2_Sk prodotto bocchette lat 250 OK" xfId="3199"/>
    <cellStyle name="_Header_030321_CE-SPA-CF Fcst 6+6_Mens-Trim_2_TEMPLATE_Powertrain per current models - 31 Lug 09 (1)" xfId="3200"/>
    <cellStyle name="_Header_030527_Piano di Rilancio" xfId="3201"/>
    <cellStyle name="_Header_030527_Piano di Rilancio_250 PRODUCT CARD CENTRAL AIR OUTLET_REV01_2011-0429" xfId="3202"/>
    <cellStyle name="_Header_030527_Piano di Rilancio_TEMPLATE_Powertrain per current models - 31 Lug 09 (1)" xfId="3203"/>
    <cellStyle name="_Header_031014_DB OPStr" xfId="3204"/>
    <cellStyle name="_Header_031014_DB OPStr_250 PRODUCT CARD CENTRAL AIR OUTLET_REV01_2011-0429" xfId="3205"/>
    <cellStyle name="_Header_031014_DB OPStr_TEMPLATE_Powertrain per current models - 31 Lug 09 (1)" xfId="3206"/>
    <cellStyle name="_Header_031121_analisi trim bdg04" xfId="3207"/>
    <cellStyle name="_Header_031121_analisi trim bdg04_250 PRODUCT CARD CENTRAL AIR OUTLET_REV01_2011-0429" xfId="3208"/>
    <cellStyle name="_Header_031121_analisi trim bdg04_TEMPLATE_Powertrain per current models - 31 Lug 09 (1)" xfId="3209"/>
    <cellStyle name="_Header_031212_DB OPS" xfId="3210"/>
    <cellStyle name="_Header_031212_DB OPS_250 PRODUCT CARD CENTRAL AIR OUTLET_REV01_2011-0429" xfId="3211"/>
    <cellStyle name="_Header_031212_DB OPS_TEMPLATE_Powertrain per current models - 31 Lug 09 (1)" xfId="3212"/>
    <cellStyle name="_Header_031222_DB OPS" xfId="3213"/>
    <cellStyle name="_Header_031222_DB OPS_250 PRODUCT CARD CENTRAL AIR OUTLET_REV01_2011-0429" xfId="3214"/>
    <cellStyle name="_Header_031222_DB OPS_TEMPLATE_Powertrain per current models - 31 Lug 09 (1)" xfId="3215"/>
    <cellStyle name="_Header_04 Bdgt per CDA 19 01  File 2" xfId="3216"/>
    <cellStyle name="_Header_04 Bdgt per CDA 19 01 s c" xfId="3217"/>
    <cellStyle name="_Header_04 CFR2_MeseProgr." xfId="135"/>
    <cellStyle name="_Header_04 CFR2_MeseProgr. 2" xfId="566"/>
    <cellStyle name="_Header_04 CFR2_MeseProgr._Aggiornamento griglia 139 Genn 2011" xfId="3218"/>
    <cellStyle name="_Header_04 OPSt 02 07" xfId="3219"/>
    <cellStyle name="_Header_04 OPSt 02 07_250 PRODUCT CARD CENTRAL AIR OUTLET_REV01_2011-0429" xfId="3220"/>
    <cellStyle name="_Header_04 OPSt 02 07_TEMPLATE_Powertrain per current models - 31 Lug 09 (1)" xfId="3221"/>
    <cellStyle name="_Header_05 bdg ridotto" xfId="3222"/>
    <cellStyle name="_Header_05 bdg ridotto_250 PRODUCT CARD CENTRAL AIR OUTLET_REV01_2011-0429" xfId="3223"/>
    <cellStyle name="_Header_05 bdg ridotto_TEMPLATE_Powertrain per current models - 31 Lug 09 (1)" xfId="3224"/>
    <cellStyle name="_Header_05 Bdgt per CDA 19 01" xfId="3225"/>
    <cellStyle name="_Header_05 CFR 1" xfId="3226"/>
    <cellStyle name="_Header_05 CFR 1 Frozen" xfId="3227"/>
    <cellStyle name="_Header_05 Linea ROF" xfId="3228"/>
    <cellStyle name="_Header_05 Linea ROF_250 PRODUCT CARD CENTRAL AIR OUTLET_REV01_2011-0429" xfId="3229"/>
    <cellStyle name="_Header_05 Linea ROF_TEMPLATE_Powertrain per current models - 31 Lug 09 (1)" xfId="3230"/>
    <cellStyle name="_Header_06 Marelli Proventi Oneri full year" xfId="136"/>
    <cellStyle name="_Header_06 Marelli Proventi Oneri full year 2" xfId="567"/>
    <cellStyle name="_Header_06 Marelli Proventi Oneri full year_Aggiornamento griglia 139 Genn 2011" xfId="3231"/>
    <cellStyle name="_Header_06_DBOPS_Actl_C13" xfId="3232"/>
    <cellStyle name="_Header_06_DBOPS_Actl_C13_250 PRODUCT CARD CENTRAL AIR OUTLET_REV01_2011-0429" xfId="3233"/>
    <cellStyle name="_Header_06_DBOPS_Actl_C13_TEMPLATE_Powertrain per current models - 31 Lug 09 (1)" xfId="3234"/>
    <cellStyle name="_Header_08 Memo 9 + 3" xfId="3235"/>
    <cellStyle name="_Header_08 Memo 9 + 3_250 PRODUCT CARD CENTRAL AIR OUTLET_REV01_2011-0429" xfId="3236"/>
    <cellStyle name="_Header_08 Memo 9 + 3_TEMPLATE_Powertrain per current models - 31 Lug 09 (1)" xfId="3237"/>
    <cellStyle name="_Header_08 Memo ROF Last" xfId="3238"/>
    <cellStyle name="_Header_08 Memo ROF Last_250 PRODUCT CARD CENTRAL AIR OUTLET_REV01_2011-0429" xfId="3239"/>
    <cellStyle name="_Header_08 Memo ROF Last_TEMPLATE_Powertrain per current models - 31 Lug 09 (1)" xfId="3240"/>
    <cellStyle name="_Header_08 Settori Settembre" xfId="3241"/>
    <cellStyle name="_Header_08 Settori Settembre_250 PRODUCT CARD CENTRAL AIR OUTLET_REV01_2011-0429" xfId="3242"/>
    <cellStyle name="_Header_08 Settori Settembre_TEMPLATE_Powertrain per current models - 31 Lug 09 (1)" xfId="3243"/>
    <cellStyle name="_Header_09 Actl CE SP CFL" xfId="3244"/>
    <cellStyle name="_Header_09-CNH Flash report-2004_DB_frz_bis" xfId="3245"/>
    <cellStyle name="_Header_10 Summary" xfId="137"/>
    <cellStyle name="_Header_10 Summary 2" xfId="568"/>
    <cellStyle name="_Header_10 Summary_Aggiornamento griglia 139 Genn 2011" xfId="3246"/>
    <cellStyle name="_Header_13 Margini di Miglior.FERRARI" xfId="138"/>
    <cellStyle name="_Header_13 Margini di Miglior.FERRARI 2" xfId="569"/>
    <cellStyle name="_Header_13 Margini di Miglior.FERRARI_Aggiornamento griglia 139 Genn 2011" xfId="3247"/>
    <cellStyle name="_Header_13 Margini di Miglior.MARELLI" xfId="139"/>
    <cellStyle name="_Header_13 Margini di Miglior.MARELLI 2" xfId="570"/>
    <cellStyle name="_Header_13 Margini di Miglior.MARELLI_Aggiornamento griglia 139 Genn 2011" xfId="3248"/>
    <cellStyle name="_Header_199 van presentazione 1 04 06" xfId="3249"/>
    <cellStyle name="_Header_24-02-12 Cash Flow Q4 &amp; Year end GPS" xfId="3250"/>
    <cellStyle name="_Header_24-02-12 Cash Flow Q4 &amp; Year end GPS_250 PRODUCT CARD CENTRAL AIR OUTLET_REV01_2011-0429" xfId="3251"/>
    <cellStyle name="_Header_24-02-12 Cash Flow Q4 &amp; Year end GPS_TEMPLATE_Powertrain per current models - 31 Lug 09 (1)" xfId="3252"/>
    <cellStyle name="_Header_250 PRODUCT CARD CENTRAL AIR OUTLET_REV01_2011-0429" xfId="3253"/>
    <cellStyle name="_Header_330 Mercati di commercializzazione 100121" xfId="3254"/>
    <cellStyle name="_Header_330_GRIGLIA_MOTORE_09_09_2010" xfId="3255"/>
    <cellStyle name="_Header_940 627.000 volumi  1.6 BZ 7,5%" xfId="3256"/>
    <cellStyle name="_Header_Abbin_T.T._2007_V99_Luglio_con_File_Filna_con formule" xfId="3257"/>
    <cellStyle name="_Header_a-D PFN 31-12-2003 vs. 31-12-02" xfId="3258"/>
    <cellStyle name="_Header_Aggiornamento griglia 139 Genn 2011" xfId="3259"/>
    <cellStyle name="_Header_ASaetta2" xfId="140"/>
    <cellStyle name="_Header_ASaetta2 2" xfId="571"/>
    <cellStyle name="_Header_ASaetta2_250 PRODUCT CARD CENTRAL AIR OUTLET_REV01_2011-0429" xfId="3260"/>
    <cellStyle name="_Header_ASaetta2_Aggiornamento griglia 139 Genn 2011" xfId="3261"/>
    <cellStyle name="_Header_ASaetta2_Sk prodotto bocchette lat 250 OK" xfId="3262"/>
    <cellStyle name="_Header_ASaetta2_TEMPLATE_Powertrain per current models - 31 Lug 09 (1)" xfId="3263"/>
    <cellStyle name="_Header_ASaetta3" xfId="3264"/>
    <cellStyle name="_Header_ASaetta3_250 PRODUCT CARD CENTRAL AIR OUTLET_REV01_2011-0429" xfId="3265"/>
    <cellStyle name="_Header_ASaetta3_TEMPLATE_Powertrain per current models - 31 Lug 09 (1)" xfId="3266"/>
    <cellStyle name="_Header_ASaetta6" xfId="3267"/>
    <cellStyle name="_Header_ASaetta6_250 PRODUCT CARD CENTRAL AIR OUTLET_REV01_2011-0429" xfId="3268"/>
    <cellStyle name="_Header_ASaetta6_TEMPLATE_Powertrain per current models - 31 Lug 09 (1)" xfId="3269"/>
    <cellStyle name="_Header_Avio Graf" xfId="141"/>
    <cellStyle name="_Header_Avio Graf 2" xfId="572"/>
    <cellStyle name="_Header_Avio Graf_Aggiornamento griglia 139 Genn 2011" xfId="3270"/>
    <cellStyle name="_Header_Avio Proventi Oneri full year" xfId="142"/>
    <cellStyle name="_Header_Avio Proventi Oneri full year 2" xfId="573"/>
    <cellStyle name="_Header_Avio Proventi Oneri full year_Aggiornamento griglia 139 Genn 2011" xfId="3271"/>
    <cellStyle name="_Header_B.C. NOV 2005" xfId="3272"/>
    <cellStyle name="_Header_B.S. Graf. ROF5 II°Q e 6ytd" xfId="3273"/>
    <cellStyle name="_Header_B.S.Dett. Prov.On.Op.Stra" xfId="143"/>
    <cellStyle name="_Header_B.S.Dett. Prov.On.Op.Stra 2" xfId="574"/>
    <cellStyle name="_Header_B.S.Dett. Prov.On.Op.Stra_250 PRODUCT CARD CENTRAL AIR OUTLET_REV01_2011-0429" xfId="3274"/>
    <cellStyle name="_Header_B.S.Dett. Prov.On.Op.Stra_Aggiornamento griglia 139 Genn 2011" xfId="3275"/>
    <cellStyle name="_Header_B.S.Dett. Prov.On.Op.Stra_Sk prodotto bocchette lat 250 OK" xfId="3276"/>
    <cellStyle name="_Header_B.S.Dett. Prov.On.Op.Stra_TEMPLATE_Powertrain per current models - 31 Lug 09 (1)" xfId="3277"/>
    <cellStyle name="_Header_B.Sol. Prov.On.OP.STRA.DEF" xfId="3278"/>
    <cellStyle name="_Header_B.Sol. Prov.On.OP.STRA.DEF_250 PRODUCT CARD CENTRAL AIR OUTLET_REV01_2011-0429" xfId="3279"/>
    <cellStyle name="_Header_B.Sol. Prov.On.OP.STRA.DEF_TEMPLATE_Powertrain per current models - 31 Lug 09 (1)" xfId="3280"/>
    <cellStyle name="_Header_Bdg '04 cons" xfId="3281"/>
    <cellStyle name="_Header_Bozza_12-10-06_Budget 07 Titoli Futuri Croma_FLP" xfId="3282"/>
    <cellStyle name="_Header_Bravo_Polizia_Carabinieri" xfId="3283"/>
    <cellStyle name="_Header_Budget 07 Titoli Futuri -ufficiali-Croma_FLP" xfId="3284"/>
    <cellStyle name="_Header_Bus. Sol. ON. PROV. OP. - STRA" xfId="3285"/>
    <cellStyle name="_Header_BUS.SOL. - Var. R.O. 3Q-9ytd" xfId="3286"/>
    <cellStyle name="_Header_BUS.SOL. - Var. R.O. 3Q-9ytd_250 PRODUCT CARD CENTRAL AIR OUTLET_REV01_2011-0429" xfId="3287"/>
    <cellStyle name="_Header_BUS.SOL. - Var. R.O. 3Q-9ytd_TEMPLATE_Powertrain per current models - 31 Lug 09 (1)" xfId="3288"/>
    <cellStyle name="_Header_C.E. 159 DETTAGLIO PER ANNO PER GIA" xfId="3289"/>
    <cellStyle name="_Header_C12_ Cash flow 2 last" xfId="3290"/>
    <cellStyle name="_Header_Cambi 03-04 bdg04(comp)" xfId="3291"/>
    <cellStyle name="_Header_Cambi 03-04 bdg04(comp) 2" xfId="3292"/>
    <cellStyle name="_Header_Cambi 03-04 bdg04(comp)_TEMPLATE_Powertrain per current models - 31 Lug 09 (1)" xfId="3293"/>
    <cellStyle name="_Header_Cambi 03-04 bdg04(comp)_TEMPLATE_Powertrain per current models - 31 Lug 09 (1) 2" xfId="3294"/>
    <cellStyle name="_Header_caricamento quarter 1" xfId="3295"/>
    <cellStyle name="_Header_caricamento quarter 1_250 PRODUCT CARD CENTRAL AIR OUTLET_REV01_2011-0429" xfId="3296"/>
    <cellStyle name="_Header_caricamento quarter 1_TEMPLATE_Powertrain per current models - 31 Lug 09 (1)" xfId="3297"/>
    <cellStyle name="_Header_Cartel1" xfId="3298"/>
    <cellStyle name="_Header_Cartel1_06_DBOPS_Actl_C13" xfId="3299"/>
    <cellStyle name="_Header_Cartel1_Cartel1" xfId="3300"/>
    <cellStyle name="_Header_Cartel1_Cartel1_250 PRODUCT CARD CENTRAL AIR OUTLET_REV01_2011-0429" xfId="3301"/>
    <cellStyle name="_Header_Cartel1_Cartel1_TEMPLATE_Powertrain per current models - 31 Lug 09 (1)" xfId="3302"/>
    <cellStyle name="_Header_Cartel1_Cartel31" xfId="3303"/>
    <cellStyle name="_Header_Cartel1_cash flow  per quarter" xfId="3304"/>
    <cellStyle name="_Header_Cartel1_cash flow  per quarter_250 PRODUCT CARD CENTRAL AIR OUTLET_REV01_2011-0429" xfId="3305"/>
    <cellStyle name="_Header_Cartel1_cash flow  per quarter_TEMPLATE_Powertrain per current models - 31 Lug 09 (1)" xfId="3306"/>
    <cellStyle name="_Header_Cartel1_cash flow c13" xfId="3307"/>
    <cellStyle name="_Header_Cartel1_dettagli per memo ROF1" xfId="3308"/>
    <cellStyle name="_Header_Cartel1_dettagli per memo ROF1_250 PRODUCT CARD CENTRAL AIR OUTLET_REV01_2011-0429" xfId="3309"/>
    <cellStyle name="_Header_Cartel1_dettagli per memo ROF1_TEMPLATE_Powertrain per current models - 31 Lug 09 (1)" xfId="3310"/>
    <cellStyle name="_Header_Cartel1_e-Cash flow by quarter" xfId="3311"/>
    <cellStyle name="_Header_Cartel1_e-Cash flow by quarter_250 PRODUCT CARD CENTRAL AIR OUTLET_REV01_2011-0429" xfId="3312"/>
    <cellStyle name="_Header_Cartel1_e-Cash flow by quarter_TEMPLATE_Powertrain per current models - 31 Lug 09 (1)" xfId="3313"/>
    <cellStyle name="_Header_Cartel2" xfId="144"/>
    <cellStyle name="_Header_Cartel2 (12)" xfId="3314"/>
    <cellStyle name="_Header_Cartel2 (5)" xfId="3315"/>
    <cellStyle name="_Header_Cartel2 2" xfId="575"/>
    <cellStyle name="_Header_Cartel2 3" xfId="5354"/>
    <cellStyle name="_Header_Cartel2_03_CFR Base-Best_4" xfId="3316"/>
    <cellStyle name="_Header_Cartel2_03_CFR Base-Best_4_250 PRODUCT CARD CENTRAL AIR OUTLET_REV01_2011-0429" xfId="3317"/>
    <cellStyle name="_Header_Cartel2_03_CFR Base-Best_4_TEMPLATE_Powertrain per current models - 31 Lug 09 (1)" xfId="3318"/>
    <cellStyle name="_Header_Cartel2_03_IndFin Bdg 04" xfId="3319"/>
    <cellStyle name="_Header_Cartel2_04 Bdgt per CDA 19 01  File 2" xfId="3320"/>
    <cellStyle name="_Header_Cartel2_04 Bdgt per CDA 19 01  File 2_250 PRODUCT CARD CENTRAL AIR OUTLET_REV01_2011-0429" xfId="3321"/>
    <cellStyle name="_Header_Cartel2_04 Bdgt per CDA 19 01  File 2_TEMPLATE_Powertrain per current models - 31 Lug 09 (1)" xfId="3322"/>
    <cellStyle name="_Header_Cartel2_1" xfId="3323"/>
    <cellStyle name="_Header_Cartel2_1 2" xfId="3324"/>
    <cellStyle name="_Header_Cartel2_1_TEMPLATE_Powertrain per current models - 31 Lug 09 (1)" xfId="3325"/>
    <cellStyle name="_Header_Cartel2_1_TEMPLATE_Powertrain per current models - 31 Lug 09 (1) 2" xfId="3326"/>
    <cellStyle name="_Header_Cartel2_250 PRODUCT CARD CENTRAL AIR OUTLET_REV01_2011-0429" xfId="3327"/>
    <cellStyle name="_Header_Cartel2_Aggiornamento griglia 139 Genn 2011" xfId="3328"/>
    <cellStyle name="_Header_Cartel2_Dati" xfId="3329"/>
    <cellStyle name="_Header_Cartel2_Dati_250 PRODUCT CARD CENTRAL AIR OUTLET_REV01_2011-0429" xfId="3330"/>
    <cellStyle name="_Header_Cartel2_Dati_TEMPLATE_Powertrain per current models - 31 Lug 09 (1)" xfId="3331"/>
    <cellStyle name="_Header_Cartel2_IndFinIT_Forecast1_04EnglVers" xfId="3332"/>
    <cellStyle name="_Header_Cartel2_Sk prodotto bocchette lat 250 OK" xfId="3333"/>
    <cellStyle name="_Header_Cartel2_TEMPLATE_Powertrain per current models - 31 Lug 09 (1)" xfId="3334"/>
    <cellStyle name="_Header_Cartel25" xfId="3335"/>
    <cellStyle name="_Header_Cartel26" xfId="3336"/>
    <cellStyle name="_Header_Cartel26_250 PRODUCT CARD CENTRAL AIR OUTLET_REV01_2011-0429" xfId="3337"/>
    <cellStyle name="_Header_Cartel26_TEMPLATE_Powertrain per current models - 31 Lug 09 (1)" xfId="3338"/>
    <cellStyle name="_Header_Cartel3" xfId="3339"/>
    <cellStyle name="_Header_Cartel3_1" xfId="3340"/>
    <cellStyle name="_Header_Cartel3_1_250 PRODUCT CARD CENTRAL AIR OUTLET_REV01_2011-0429" xfId="3341"/>
    <cellStyle name="_Header_Cartel3_1_TEMPLATE_Powertrain per current models - 31 Lug 09 (1)" xfId="3342"/>
    <cellStyle name="_Header_Cartel31" xfId="145"/>
    <cellStyle name="_Header_Cartel31 2" xfId="576"/>
    <cellStyle name="_Header_Cartel31_250 PRODUCT CARD CENTRAL AIR OUTLET_REV01_2011-0429" xfId="3343"/>
    <cellStyle name="_Header_Cartel31_Aggiornamento griglia 139 Genn 2011" xfId="3344"/>
    <cellStyle name="_Header_Cartel31_Sk prodotto bocchette lat 250 OK" xfId="3345"/>
    <cellStyle name="_Header_Cartel31_TEMPLATE_Powertrain per current models - 31 Lug 09 (1)" xfId="3346"/>
    <cellStyle name="_Header_Cash Flow" xfId="3347"/>
    <cellStyle name="_Header_cash flow  per quarter" xfId="3348"/>
    <cellStyle name="_Header_Cash flow 2002-2006" xfId="3349"/>
    <cellStyle name="_Header_cash flow 2003 gruppo" xfId="3350"/>
    <cellStyle name="_Header_cash flow c13" xfId="3351"/>
    <cellStyle name="_Header_cash flow c13_250 PRODUCT CARD CENTRAL AIR OUTLET_REV01_2011-0429" xfId="3352"/>
    <cellStyle name="_Header_cash flow c13_TEMPLATE_Powertrain per current models - 31 Lug 09 (1)" xfId="3353"/>
    <cellStyle name="_Header_cash flow di  rof prova con codici" xfId="3354"/>
    <cellStyle name="_Header_cash flow industriali finanziarie" xfId="3355"/>
    <cellStyle name="_Header_cash flow rof 2" xfId="3356"/>
    <cellStyle name="_Header_CashFlow_formatFinance_Q4_F9+3 Full Year" xfId="3357"/>
    <cellStyle name="_Header_CashFlow_formatFinance_Q4_F9+3 Full Year_250 PRODUCT CARD CENTRAL AIR OUTLET_REV01_2011-0429" xfId="3358"/>
    <cellStyle name="_Header_CashFlow_formatFinance_Q4_F9+3 Full Year_TEMPLATE_Powertrain per current models - 31 Lug 09 (1)" xfId="3359"/>
    <cellStyle name="_Header_CDA27-3-03splitecopat" xfId="3360"/>
    <cellStyle name="_Header_CF Fiat Rof5 Analisti" xfId="3361"/>
    <cellStyle name="_Header_CF Fiat Rof5 Analisti_250 PRODUCT CARD CENTRAL AIR OUTLET_REV01_2011-0429" xfId="3362"/>
    <cellStyle name="_Header_CF Fiat Rof5 Analisti_TEMPLATE_Powertrain per current models - 31 Lug 09 (1)" xfId="3363"/>
    <cellStyle name="_Header_CFR 9 + 3 vs Piano Rilancio_3" xfId="3364"/>
    <cellStyle name="_Header_CFR 9 + 3 vs Piano Rilancio_4" xfId="3365"/>
    <cellStyle name="_Header_CNH PL and BS detailed Fx 06-2004" xfId="3366"/>
    <cellStyle name="_Header_Comau Proventi Oneri full year" xfId="146"/>
    <cellStyle name="_Header_Comau Proventi Oneri full year 2" xfId="577"/>
    <cellStyle name="_Header_Comau Proventi Oneri full year_Aggiornamento griglia 139 Genn 2011" xfId="3367"/>
    <cellStyle name="_Header_Commercial" xfId="3368"/>
    <cellStyle name="_Header_Copia di V_99_198 (4)" xfId="3369"/>
    <cellStyle name="_Header_COSTO PIENO INIZ  GEC 12-09-06" xfId="3370"/>
    <cellStyle name="_Header_D PFN 31-12- 2002 vs. 31-12-01" xfId="147"/>
    <cellStyle name="_Header_D PFN 31-12- 2002 vs. 31-12-01 2" xfId="578"/>
    <cellStyle name="_Header_D PFN 31-12- 2002 vs. 31-12-01_Aggiornamento griglia 139 Genn 2011" xfId="3371"/>
    <cellStyle name="_Header_D PFN 31-12-2003 vs. 31-12-02" xfId="3372"/>
    <cellStyle name="_Header_DATA_ENTRY" xfId="148"/>
    <cellStyle name="_Header_DATA_ENTRY 2" xfId="579"/>
    <cellStyle name="_Header_DATA_ENTRY_Aggiornamento griglia 139 Genn 2011" xfId="3373"/>
    <cellStyle name="_Header_DB - On Prov Str piano" xfId="3374"/>
    <cellStyle name="_Header_DB - On Prov Str piano_250 PRODUCT CARD CENTRAL AIR OUTLET_REV01_2011-0429" xfId="3375"/>
    <cellStyle name="_Header_DB - On Prov Str piano_TEMPLATE_Powertrain per current models - 31 Lug 09 (1)" xfId="3376"/>
    <cellStyle name="_Header_DB - PROV. ON.STRA" xfId="3377"/>
    <cellStyle name="_Header_DB Complessivo 02 03 04" xfId="3378"/>
    <cellStyle name="_Header_DB Discontinuing 031216Rev (version 1)" xfId="3379"/>
    <cellStyle name="_Header_DB Discontinuing 031216Rev (version 1)_250 PRODUCT CARD CENTRAL AIR OUTLET_REV01_2011-0429" xfId="3380"/>
    <cellStyle name="_Header_DB Discontinuing 031216Rev (version 1)_TEMPLATE_Powertrain per current models - 31 Lug 09 (1)" xfId="3381"/>
    <cellStyle name="_Header_DB OPS Settori DEF 13-11" xfId="3382"/>
    <cellStyle name="_Header_DB OPS Settori DEF 13-11_250 PRODUCT CARD CENTRAL AIR OUTLET_REV01_2011-0429" xfId="3383"/>
    <cellStyle name="_Header_DB OPS Settori DEF 13-11_TEMPLATE_Powertrain per current models - 31 Lug 09 (1)" xfId="3384"/>
    <cellStyle name="_Header_Delta Cambi" xfId="149"/>
    <cellStyle name="_Header_Delta Cambi 2" xfId="580"/>
    <cellStyle name="_Header_Delta Cambi_250 PRODUCT CARD CENTRAL AIR OUTLET_REV01_2011-0429" xfId="3385"/>
    <cellStyle name="_Header_Delta Cambi_Aggiornamento griglia 139 Genn 2011" xfId="3386"/>
    <cellStyle name="_Header_Delta Cambi_Sk prodotto bocchette lat 250 OK" xfId="3387"/>
    <cellStyle name="_Header_Delta Cambi_TEMPLATE_Powertrain per current models - 31 Lug 09 (1)" xfId="3388"/>
    <cellStyle name="_Header_DELTA marzo 2006" xfId="3389"/>
    <cellStyle name="_Header_delta perimetro 2vs ytd" xfId="3390"/>
    <cellStyle name="_Header_Delta principali per titoli futuri 08_09_06 1" xfId="3391"/>
    <cellStyle name="_Header_Delta principali per titoli futuri 08_09_06 3" xfId="3392"/>
    <cellStyle name="_Header_DeltaCambi" xfId="3393"/>
    <cellStyle name="_Header_Dett. On. Prov. Op.- Stra. " xfId="150"/>
    <cellStyle name="_Header_Dett. On. Prov. Op.- Stra.  2" xfId="581"/>
    <cellStyle name="_Header_Dett. On. Prov. Op.- Stra. _250 PRODUCT CARD CENTRAL AIR OUTLET_REV01_2011-0429" xfId="3394"/>
    <cellStyle name="_Header_Dett. On. Prov. Op.- Stra. _Aggiornamento griglia 139 Genn 2011" xfId="3395"/>
    <cellStyle name="_Header_Dett. On. Prov. Op.- Stra. _Sk prodotto bocchette lat 250 OK" xfId="3396"/>
    <cellStyle name="_Header_Dett. On. Prov. Op.- Stra. _TEMPLATE_Powertrain per current models - 31 Lug 09 (1)" xfId="3397"/>
    <cellStyle name="_Header_Dett. Prov.On.Op.Stra" xfId="151"/>
    <cellStyle name="_Header_Dett. Prov.On.Op.Stra 2" xfId="582"/>
    <cellStyle name="_Header_Dett. Prov.On.Op.Stra_250 PRODUCT CARD CENTRAL AIR OUTLET_REV01_2011-0429" xfId="3398"/>
    <cellStyle name="_Header_Dett. Prov.On.Op.Stra_Aggiornamento griglia 139 Genn 2011" xfId="3399"/>
    <cellStyle name="_Header_Dett. Prov.On.Op.Stra_Sk prodotto bocchette lat 250 OK" xfId="3400"/>
    <cellStyle name="_Header_Dett. Prov.On.Op.Stra_TEMPLATE_Powertrain per current models - 31 Lug 09 (1)" xfId="3401"/>
    <cellStyle name="_Header_dettagli per memo ROF1" xfId="3402"/>
    <cellStyle name="_Header_DocxCEO Fcst Rev" xfId="152"/>
    <cellStyle name="_Header_DocxCEO Fcst Rev 2" xfId="583"/>
    <cellStyle name="_Header_DocxCEO Fcst Rev_250 PRODUCT CARD CENTRAL AIR OUTLET_REV01_2011-0429" xfId="3403"/>
    <cellStyle name="_Header_DocxCEO Fcst Rev_Aggiornamento griglia 139 Genn 2011" xfId="3404"/>
    <cellStyle name="_Header_DocxCEO Fcst Rev_Sk prodotto bocchette lat 250 OK" xfId="3405"/>
    <cellStyle name="_Header_DocxCEO Fcst Rev_TEMPLATE_Powertrain per current models - 31 Lug 09 (1)" xfId="3406"/>
    <cellStyle name="_Header_e-Cash flow by quarter" xfId="3407"/>
    <cellStyle name="_Header_Evoluzione npv 07-09-05" xfId="3408"/>
    <cellStyle name="_Header_Evoluzione npv 07-09-05_250 PRODUCT CARD CENTRAL AIR OUTLET_REV01_2011-0429" xfId="3409"/>
    <cellStyle name="_Header_Evoluzione npv 07-09-05_TEMPLATE_Powertrain per current models - 31 Lug 09 (1)" xfId="3410"/>
    <cellStyle name="_Header_File Varianze HD budget 2004" xfId="3411"/>
    <cellStyle name="_Header_File Varianze HD budget 2004 2" xfId="3412"/>
    <cellStyle name="_Header_File Varianze HD budget 2004_TEMPLATE_Powertrain per current models - 31 Lug 09 (1)" xfId="3413"/>
    <cellStyle name="_Header_File Varianze HD budget 2004_TEMPLATE_Powertrain per current models - 31 Lug 09 (1) 2" xfId="3414"/>
    <cellStyle name="_Header_Financials" xfId="3415"/>
    <cellStyle name="_Header_FREE CASH FLOW" xfId="3416"/>
    <cellStyle name="_Header_FREE CASH FLOW." xfId="3417"/>
    <cellStyle name="_Header_FREE CASH FLOW._250 PRODUCT CARD CENTRAL AIR OUTLET_REV01_2011-0429" xfId="3418"/>
    <cellStyle name="_Header_FREE CASH FLOW._TEMPLATE_Powertrain per current models - 31 Lug 09 (1)" xfId="3419"/>
    <cellStyle name="_Header_FREE CASH FLOW_250 PRODUCT CARD CENTRAL AIR OUTLET_REV01_2011-0429" xfId="3420"/>
    <cellStyle name="_Header_FREE CASH FLOW_TEMPLATE_Powertrain per current models - 31 Lug 09 (1)" xfId="3421"/>
    <cellStyle name="_Header_Grafici" xfId="3422"/>
    <cellStyle name="_Header_Grafici Operating Q1" xfId="3423"/>
    <cellStyle name="_Header_Grafici_250 PRODUCT CARD CENTRAL AIR OUTLET_REV01_2011-0429" xfId="3424"/>
    <cellStyle name="_Header_Grafici_TEMPLATE_Powertrain per current models - 31 Lug 09 (1)" xfId="3425"/>
    <cellStyle name="_Header_Griglia Prodotto New L0_26_07_10" xfId="3426"/>
    <cellStyle name="_Header_Highlights" xfId="3427"/>
    <cellStyle name="_Header_Ind Fin 2 QT" xfId="3428"/>
    <cellStyle name="_Header_Ind Fin 2 QT_250 PRODUCT CARD CENTRAL AIR OUTLET_REV01_2011-0429" xfId="3429"/>
    <cellStyle name="_Header_Ind Fin 2 QT_TEMPLATE_Powertrain per current models - 31 Lug 09 (1)" xfId="3430"/>
    <cellStyle name="_Header_IndFinIT_Forecast1_04EnglVers" xfId="3431"/>
    <cellStyle name="_Header_IndFinIT_Forecast1_04EnglVers_250 PRODUCT CARD CENTRAL AIR OUTLET_REV01_2011-0429" xfId="3432"/>
    <cellStyle name="_Header_IndFinIT_Forecast1_04EnglVers_TEMPLATE_Powertrain per current models - 31 Lug 09 (1)" xfId="3433"/>
    <cellStyle name="_Header_Iniz. Dic. 05 solo f.l.p. 05-09-06" xfId="3434"/>
    <cellStyle name="_Header_MEMO con TABELLE" xfId="3435"/>
    <cellStyle name="_Header_MEMO con TABELLE_250 PRODUCT CARD CENTRAL AIR OUTLET_REV01_2011-0429" xfId="3436"/>
    <cellStyle name="_Header_MEMO con TABELLE_TEMPLATE_Powertrain per current models - 31 Lug 09 (1)" xfId="3437"/>
    <cellStyle name="_Header_MIS 22" xfId="3438"/>
    <cellStyle name="_Header_MIS 22 2" xfId="3439"/>
    <cellStyle name="_Header_MIS 22_TEMPLATE_Powertrain per current models - 31 Lug 09 (1)" xfId="3440"/>
    <cellStyle name="_Header_MIS 22_TEMPLATE_Powertrain per current models - 31 Lug 09 (1) 2" xfId="3441"/>
    <cellStyle name="_Header_MIS 26" xfId="3442"/>
    <cellStyle name="_Header_MIS 26 2" xfId="3443"/>
    <cellStyle name="_Header_MIS 26_TEMPLATE_Powertrain per current models - 31 Lug 09 (1)" xfId="3444"/>
    <cellStyle name="_Header_MIS 26_TEMPLATE_Powertrain per current models - 31 Lug 09 (1) 2" xfId="3445"/>
    <cellStyle name="_Header_MIS 27" xfId="3446"/>
    <cellStyle name="_Header_MIS 27 2" xfId="3447"/>
    <cellStyle name="_Header_MIS 27_TEMPLATE_Powertrain per current models - 31 Lug 09 (1)" xfId="3448"/>
    <cellStyle name="_Header_MIS 27_TEMPLATE_Powertrain per current models - 31 Lug 09 (1) 2" xfId="3449"/>
    <cellStyle name="_Header_MIS2" xfId="3450"/>
    <cellStyle name="_Header_MIS2_1" xfId="3451"/>
    <cellStyle name="_Header_MOD  VELOCE 198 SW 05-02-08" xfId="3452"/>
    <cellStyle name="_Header_MOD  VELOCE 198 SW 08-04-08" xfId="3453"/>
    <cellStyle name="_Header_MOD. 159 gennaio 2007" xfId="3454"/>
    <cellStyle name="_Header_MOD. AGG. PER GEC (C. VITA 425.000) -publ.- 14-12-05" xfId="3455"/>
    <cellStyle name="_Header_MOD. CROMA F.L.P. 04-07-06 " xfId="3456"/>
    <cellStyle name="_Header_MOD. CROMA PER P.O.  06-09-06" xfId="3457"/>
    <cellStyle name="_Header_MOD. CROMA TOT.  26-07-06 " xfId="3458"/>
    <cellStyle name="_Header_N.DELTA HPE AGG 18-07-05 l.c. 07 vol 217000 " xfId="3459"/>
    <cellStyle name="_Header_NUOVO FORMAT enti di stato" xfId="3460"/>
    <cellStyle name="_Header_NUOVO FORMAT enti di stato_250 PRODUCT CARD CENTRAL AIR OUTLET_REV01_2011-0429" xfId="3461"/>
    <cellStyle name="_Header_NUOVO FORMAT enti di stato_TEMPLATE_Powertrain per current models - 31 Lug 09 (1)" xfId="3462"/>
    <cellStyle name="_Header_NUOVO FORMATPANDA SPORT 26 11" xfId="3463"/>
    <cellStyle name="_Header_NUOVO FORMATPANDA SPORT 26 11_TEMPLATE_Powertrain per current models - 31 Lug 09 (1)" xfId="3464"/>
    <cellStyle name="_Header_On Prov Str C13" xfId="153"/>
    <cellStyle name="_Header_On Prov Str C13 2" xfId="584"/>
    <cellStyle name="_Header_On Prov Str C13_250 PRODUCT CARD CENTRAL AIR OUTLET_REV01_2011-0429" xfId="3465"/>
    <cellStyle name="_Header_On Prov Str C13_Aggiornamento griglia 139 Genn 2011" xfId="3466"/>
    <cellStyle name="_Header_On Prov Str C13_Sk prodotto bocchette lat 250 OK" xfId="3467"/>
    <cellStyle name="_Header_On Prov Str C13_TEMPLATE_Powertrain per current models - 31 Lug 09 (1)" xfId="3468"/>
    <cellStyle name="_Header_Operativi e Straordinari CNH" xfId="154"/>
    <cellStyle name="_Header_Operativi e Straordinari CNH 2" xfId="585"/>
    <cellStyle name="_Header_Operativi e Straordinari CNH_Aggiornamento griglia 139 Genn 2011" xfId="3469"/>
    <cellStyle name="_Header_Operativi e Straordinari Iveco" xfId="155"/>
    <cellStyle name="_Header_Operativi e Straordinari Iveco 2" xfId="586"/>
    <cellStyle name="_Header_Operativi e Straordinari Iveco_Aggiornamento griglia 139 Genn 2011" xfId="3470"/>
    <cellStyle name="_Header_p170tit-new" xfId="3471"/>
    <cellStyle name="_Header_Perim 2004" xfId="3472"/>
    <cellStyle name="_Header_Perim 2004 2" xfId="3473"/>
    <cellStyle name="_Header_Perim 2004 e 4 T" xfId="3474"/>
    <cellStyle name="_Header_Perim 2004 e 4 T 2" xfId="3475"/>
    <cellStyle name="_Header_Perim 2004 e 4 T_TEMPLATE_Powertrain per current models - 31 Lug 09 (1)" xfId="3476"/>
    <cellStyle name="_Header_Perim 2004 e 4 T_TEMPLATE_Powertrain per current models - 31 Lug 09 (1) 2" xfId="3477"/>
    <cellStyle name="_Header_Perim 2004_TEMPLATE_Powertrain per current models - 31 Lug 09 (1)" xfId="3478"/>
    <cellStyle name="_Header_Perim 2004_TEMPLATE_Powertrain per current models - 31 Lug 09 (1) 2" xfId="3479"/>
    <cellStyle name="_Header_Piano_Strategico_05-07_BaseBdg05_FL_Commerciale" xfId="3480"/>
    <cellStyle name="_Header_Piano_Strategico_05-07_BaseBdg05_FL_Commerciale_250 PRODUCT CARD CENTRAL AIR OUTLET_REV01_2011-0429" xfId="3481"/>
    <cellStyle name="_Header_Piano_Strategico_05-07_BaseBdg05_FL_Commerciale_TEMPLATE_Powertrain per current models - 31 Lug 09 (1)" xfId="3482"/>
    <cellStyle name="_Header_Piano_Strategico_05-07_BaseBdg05_LCV" xfId="3483"/>
    <cellStyle name="_Header_Piano_Strategico_05-07_BaseBdg05_LCV 2" xfId="3484"/>
    <cellStyle name="_Header_Piano_Strategico_05-07_BaseBdg05_LCV_TEMPLATE_Powertrain per current models - 31 Lug 09 (1)" xfId="3485"/>
    <cellStyle name="_Header_Piano_Strategico_05-07_BaseBdg05_LCV_TEMPLATE_Powertrain per current models - 31 Lug 09 (1) 2" xfId="3486"/>
    <cellStyle name="_Header_PianoRecupero" xfId="3487"/>
    <cellStyle name="_Header_PianoRecupero_250 PRODUCT CARD CENTRAL AIR OUTLET_REV01_2011-0429" xfId="3488"/>
    <cellStyle name="_Header_PianoRecupero_TEMPLATE_Powertrain per current models - 31 Lug 09 (1)" xfId="3489"/>
    <cellStyle name="_Header_Pivot ABC" xfId="3490"/>
    <cellStyle name="_Header_Pivot ABC_250 PRODUCT CARD CENTRAL AIR OUTLET_REV01_2011-0429" xfId="3491"/>
    <cellStyle name="_Header_Pivot ABC_TEMPLATE_Powertrain per current models - 31 Lug 09 (1)" xfId="3492"/>
    <cellStyle name="_Header_PRESENTAZIONE 627.000 VOLUMI CON 1.6 BZ" xfId="3493"/>
    <cellStyle name="_Header_Presentazione(Schema)" xfId="3494"/>
    <cellStyle name="_Header_Presentazione(Schema)_250 PRODUCT CARD CENTRAL AIR OUTLET_REV01_2011-0429" xfId="3495"/>
    <cellStyle name="_Header_Presentazione(Schema)_TEMPLATE_Powertrain per current models - 31 Lug 09 (1)" xfId="3496"/>
    <cellStyle name="_Header_Punto Evo FGA IO" xfId="3497"/>
    <cellStyle name="_Header_ROF 03 06" xfId="156"/>
    <cellStyle name="_Header_ROF 03 06 2" xfId="587"/>
    <cellStyle name="_Header_ROF 03 06_Aggiornamento griglia 139 Genn 2011" xfId="3498"/>
    <cellStyle name="_Header_Sett.non Ind.- On.Prov.Op.&amp; Straord-Ris.Part. Toro Itedi Bus Sol" xfId="157"/>
    <cellStyle name="_Header_Sett.non Ind.- On.Prov.Op.&amp; Straord-Ris.Part. Toro Itedi Bus Sol 2" xfId="588"/>
    <cellStyle name="_Header_Sett.non Ind.- On.Prov.Op.&amp; Straord-Ris.Part. Toro Itedi Bus Sol_Aggiornamento griglia 139 Genn 2011" xfId="3499"/>
    <cellStyle name="_Header_SINTESI 159  PER INV E SVIL" xfId="3500"/>
    <cellStyle name="_Header_SINTESI 159  schema 8 dic 05" xfId="3501"/>
    <cellStyle name="_Header_SINTESI 159 21 SETT schema" xfId="3502"/>
    <cellStyle name="_Header_SINTESI 159 21 SETT schema_250 PRODUCT CARD CENTRAL AIR OUTLET_REV01_2011-0429" xfId="3503"/>
    <cellStyle name="_Header_SINTESI 159 21 SETT schema_TEMPLATE_Powertrain per current models - 31 Lug 09 (1)" xfId="3504"/>
    <cellStyle name="_Header_SINTESI 159 7 SETT" xfId="3505"/>
    <cellStyle name="_Header_SINTESI 159 7 SETT_250 PRODUCT CARD CENTRAL AIR OUTLET_REV01_2011-0429" xfId="3506"/>
    <cellStyle name="_Header_SINTESI 159 7 SETT_TEMPLATE_Powertrain per current models - 31 Lug 09 (1)" xfId="3507"/>
    <cellStyle name="_Header_SINTESI 159 7 SETT3" xfId="3508"/>
    <cellStyle name="_Header_SINTESI 159 7 SETT3_250 PRODUCT CARD CENTRAL AIR OUTLET_REV01_2011-0429" xfId="3509"/>
    <cellStyle name="_Header_SINTESI 159 7 SETT3_TEMPLATE_Powertrain per current models - 31 Lug 09 (1)" xfId="3510"/>
    <cellStyle name="_Header_SINTESI 312 22 nov schema" xfId="3511"/>
    <cellStyle name="_Header_SINTESI 312 22 nov schema_250 PRODUCT CARD CENTRAL AIR OUTLET_REV01_2011-0429" xfId="3512"/>
    <cellStyle name="_Header_SINTESI 312 22 nov schema_TEMPLATE_Powertrain per current models - 31 Lug 09 (1)" xfId="3513"/>
    <cellStyle name="_Header_Sintesi Confronto SW_ (2)" xfId="3514"/>
    <cellStyle name="_Header_Sk prodotto bocchette lat 250 OK" xfId="3515"/>
    <cellStyle name="_Header_TDB Master File" xfId="3516"/>
    <cellStyle name="_Header_TDB Master File_250 PRODUCT CARD CENTRAL AIR OUTLET_REV01_2011-0429" xfId="3517"/>
    <cellStyle name="_Header_TDB Master File_TEMPLATE_Powertrain per current models - 31 Lug 09 (1)" xfId="3518"/>
    <cellStyle name="_Header_Teksid Proventi Oneri full year" xfId="158"/>
    <cellStyle name="_Header_Teksid Proventi Oneri full year 2" xfId="589"/>
    <cellStyle name="_Header_Teksid Proventi Oneri full year_Aggiornamento griglia 139 Genn 2011" xfId="3519"/>
    <cellStyle name="_Header_TEMPLATE_Powertrain per current models - 31 Lug 09 (1)" xfId="3520"/>
    <cellStyle name="_Header_TITOLI FUTURI BDG 07 198" xfId="3521"/>
    <cellStyle name="_Header_Titoli_Futuri_STD07TOT27_11_2007" xfId="3522"/>
    <cellStyle name="_Header_trimestri bozza" xfId="3523"/>
    <cellStyle name="_Header_trimestri bozza1" xfId="3524"/>
    <cellStyle name="_Header_varianze Auto" xfId="3525"/>
    <cellStyle name="_Header_Working Capital Grafici" xfId="3526"/>
    <cellStyle name="_Header_Working Capital Grafici_250 PRODUCT CARD CENTRAL AIR OUTLET_REV01_2011-0429" xfId="3527"/>
    <cellStyle name="_Header_Working Capital Grafici_TEMPLATE_Powertrain per current models - 31 Lug 09 (1)" xfId="3528"/>
    <cellStyle name="_Header_z-Riconciliazione 2 qt. c.f. analisti" xfId="3529"/>
    <cellStyle name="_Linea Ipotesi TP_Vol_Mix_Importatori_16-07-07" xfId="3530"/>
    <cellStyle name="_Linea Ipotesi TP_Vol_Mix_Importatori_16-07-07 2" xfId="3531"/>
    <cellStyle name="_Linea Ipotesi TP_Vol_Mix_Importatori_16-07-07 3" xfId="3532"/>
    <cellStyle name="_Powertrain per current models - China 09" xfId="3533"/>
    <cellStyle name="_Punto Evo FGA IO" xfId="3534"/>
    <cellStyle name="_Reganzani_9 Ott 08_Linea Volumes" xfId="3535"/>
    <cellStyle name="_Row1" xfId="159"/>
    <cellStyle name="_Row1 2" xfId="590"/>
    <cellStyle name="_Row1_00 File" xfId="3536"/>
    <cellStyle name="_Row1_00 File 2" xfId="3537"/>
    <cellStyle name="_Row1_01 Operativi e Straordinari vs Bdg &amp; LY SSD Auto" xfId="160"/>
    <cellStyle name="_Row1_01 Operativi e Straordinari vs Bdg &amp; LY SSD Auto 2" xfId="3538"/>
    <cellStyle name="_Row1_01 Operativi e Straordinari vs Bdg &amp; LY SSD Auto 3" xfId="591"/>
    <cellStyle name="_Row1_01 Operativi e Straordinari vs Bdg &amp; LY SSD Auto_250 PRODUCT CARD CENTRAL AIR OUTLET_REV01_2011-0429" xfId="3539"/>
    <cellStyle name="_Row1_01 Operativi e Straordinari vs Bdg &amp; LY SSD Auto_Aggiornamento griglia 139 Genn 2011" xfId="3540"/>
    <cellStyle name="_Row1_01 Operativi e Straordinari vs Bdg &amp; LY SSD Auto_Aggiornamento griglia 139 Genn 2011 2" xfId="3541"/>
    <cellStyle name="_Row1_02 CFR" xfId="161"/>
    <cellStyle name="_Row1_02 CFR 2" xfId="3542"/>
    <cellStyle name="_Row1_02 CFR 3" xfId="592"/>
    <cellStyle name="_Row1_02 CFR Frozen" xfId="3543"/>
    <cellStyle name="_Row1_02 CFR Frozen 2" xfId="3544"/>
    <cellStyle name="_Row1_02 CFR_250 PRODUCT CARD CENTRAL AIR OUTLET_REV01_2011-0429" xfId="3545"/>
    <cellStyle name="_Row1_02 CFR_Aggiornamento griglia 139 Genn 2011" xfId="3546"/>
    <cellStyle name="_Row1_02 CFR_Aggiornamento griglia 139 Genn 2011 2" xfId="3547"/>
    <cellStyle name="_Row1_02 Sintesi" xfId="3548"/>
    <cellStyle name="_Row1_02 Sintesi 2" xfId="3549"/>
    <cellStyle name="_Row1_020715_Analisi x Linea (Aggregati)" xfId="3550"/>
    <cellStyle name="_Row1_020715_Analisi x Linea (Aggregati)_250 PRODUCT CARD CENTRAL AIR OUTLET_REV01_2011-0429" xfId="3551"/>
    <cellStyle name="_Row1_020715_Analisi x Linea (Aggregati)_TEMPLATE_Powertrain per current models - 31 Lug 09 (1)" xfId="3552"/>
    <cellStyle name="_Row1_03 Actl CE SP CFL" xfId="3553"/>
    <cellStyle name="_Row1_03 Actl CE SP CFL 2" xfId="3554"/>
    <cellStyle name="_Row1_03 Bdgt" xfId="3555"/>
    <cellStyle name="_Row1_03 Bdgt 2" xfId="3556"/>
    <cellStyle name="_Row1_03 C 13 040217" xfId="3557"/>
    <cellStyle name="_Row1_03 C 13 040217_250 PRODUCT CARD CENTRAL AIR OUTLET_REV01_2011-0429" xfId="3558"/>
    <cellStyle name="_Row1_03 C 13 040217_TEMPLATE_Powertrain per current models - 31 Lug 09 (1)" xfId="3559"/>
    <cellStyle name="_Row1_03 CE SP CFL" xfId="3560"/>
    <cellStyle name="_Row1_03 CE SP CFL 2" xfId="3561"/>
    <cellStyle name="_Row1_03 CFR Old New" xfId="3562"/>
    <cellStyle name="_Row1_03 CFR Old New 2" xfId="3563"/>
    <cellStyle name="_Row1_03 Linea Actl" xfId="3564"/>
    <cellStyle name="_Row1_03 Linea Actl 2" xfId="3565"/>
    <cellStyle name="_Row1_03 Memo fcst" xfId="3566"/>
    <cellStyle name="_Row1_03 Memo fcst_250 PRODUCT CARD CENTRAL AIR OUTLET_REV01_2011-0429" xfId="3567"/>
    <cellStyle name="_Row1_03 Memo fcst_TEMPLATE_Powertrain per current models - 31 Lug 09 (1)" xfId="3568"/>
    <cellStyle name="_Row1_03 Trimestralizzato" xfId="3569"/>
    <cellStyle name="_Row1_03 Trimestralizzato 2" xfId="3570"/>
    <cellStyle name="_Row1_03_CFR Base-Best_4" xfId="3571"/>
    <cellStyle name="_Row1_03_CFR Base-Best_4 2" xfId="3572"/>
    <cellStyle name="_Row1_03_IndFin Bdg 04" xfId="3573"/>
    <cellStyle name="_Row1_03_IndFin Bdg 04_250 PRODUCT CARD CENTRAL AIR OUTLET_REV01_2011-0429" xfId="3574"/>
    <cellStyle name="_Row1_03_IndFin Bdg 04_TEMPLATE_Powertrain per current models - 31 Lug 09 (1)" xfId="3575"/>
    <cellStyle name="_Row1_03-02-12 Cash Flow Q4  Year end GPS" xfId="3576"/>
    <cellStyle name="_Row1_03-02-12 Cash Flow Q4  Year end GPS_250 PRODUCT CARD CENTRAL AIR OUTLET_REV01_2011-0429" xfId="3577"/>
    <cellStyle name="_Row1_03-02-12 Cash Flow Q4  Year end GPS_TEMPLATE_Powertrain per current models - 31 Lug 09 (1)" xfId="3578"/>
    <cellStyle name="_Row1_030321_CE-SPA-CF Fcst 6+6_Mens-Trim_2" xfId="162"/>
    <cellStyle name="_Row1_030321_CE-SPA-CF Fcst 6+6_Mens-Trim_2 2" xfId="593"/>
    <cellStyle name="_Row1_030321_CE-SPA-CF Fcst 6+6_Mens-Trim_2_250 PRODUCT CARD CENTRAL AIR OUTLET_REV01_2011-0429" xfId="3579"/>
    <cellStyle name="_Row1_030321_CE-SPA-CF Fcst 6+6_Mens-Trim_2_Aggiornamento griglia 139 Genn 2011" xfId="3580"/>
    <cellStyle name="_Row1_030321_CE-SPA-CF Fcst 6+6_Mens-Trim_2_Sk prodotto bocchette lat 250 OK" xfId="3581"/>
    <cellStyle name="_Row1_030321_CE-SPA-CF Fcst 6+6_Mens-Trim_2_TEMPLATE_Powertrain per current models - 31 Lug 09 (1)" xfId="3582"/>
    <cellStyle name="_Row1_030527_Piano di Rilancio" xfId="3583"/>
    <cellStyle name="_Row1_030527_Piano di Rilancio_250 PRODUCT CARD CENTRAL AIR OUTLET_REV01_2011-0429" xfId="3584"/>
    <cellStyle name="_Row1_030527_Piano di Rilancio_TEMPLATE_Powertrain per current models - 31 Lug 09 (1)" xfId="3585"/>
    <cellStyle name="_Row1_031014_DB OPStr" xfId="3586"/>
    <cellStyle name="_Row1_031014_DB OPStr_250 PRODUCT CARD CENTRAL AIR OUTLET_REV01_2011-0429" xfId="3587"/>
    <cellStyle name="_Row1_031014_DB OPStr_TEMPLATE_Powertrain per current models - 31 Lug 09 (1)" xfId="3588"/>
    <cellStyle name="_Row1_031121_analisi trim bdg04" xfId="3589"/>
    <cellStyle name="_Row1_031121_analisi trim bdg04_250 PRODUCT CARD CENTRAL AIR OUTLET_REV01_2011-0429" xfId="3590"/>
    <cellStyle name="_Row1_031121_analisi trim bdg04_TEMPLATE_Powertrain per current models - 31 Lug 09 (1)" xfId="3591"/>
    <cellStyle name="_Row1_031212_DB OPS" xfId="3592"/>
    <cellStyle name="_Row1_031212_DB OPS_250 PRODUCT CARD CENTRAL AIR OUTLET_REV01_2011-0429" xfId="3593"/>
    <cellStyle name="_Row1_031212_DB OPS_TEMPLATE_Powertrain per current models - 31 Lug 09 (1)" xfId="3594"/>
    <cellStyle name="_Row1_031222_DB OPS" xfId="3595"/>
    <cellStyle name="_Row1_031222_DB OPS_250 PRODUCT CARD CENTRAL AIR OUTLET_REV01_2011-0429" xfId="3596"/>
    <cellStyle name="_Row1_031222_DB OPS_TEMPLATE_Powertrain per current models - 31 Lug 09 (1)" xfId="3597"/>
    <cellStyle name="_Row1_04 Bdgt per CDA 19 01  File 2" xfId="3598"/>
    <cellStyle name="_Row1_04 Bdgt per CDA 19 01  File 2 2" xfId="3599"/>
    <cellStyle name="_Row1_04 Bdgt per CDA 19 01 s c" xfId="3600"/>
    <cellStyle name="_Row1_04 Bdgt per CDA 19 01 s c 2" xfId="3601"/>
    <cellStyle name="_Row1_04 CFR2_MeseProgr." xfId="163"/>
    <cellStyle name="_Row1_04 CFR2_MeseProgr. 2" xfId="3602"/>
    <cellStyle name="_Row1_04 CFR2_MeseProgr. 3" xfId="594"/>
    <cellStyle name="_Row1_04 CFR2_MeseProgr._250 PRODUCT CARD CENTRAL AIR OUTLET_REV01_2011-0429" xfId="3603"/>
    <cellStyle name="_Row1_04 CFR2_MeseProgr._Aggiornamento griglia 139 Genn 2011" xfId="3604"/>
    <cellStyle name="_Row1_04 CFR2_MeseProgr._Aggiornamento griglia 139 Genn 2011 2" xfId="3605"/>
    <cellStyle name="_Row1_04 OPSt 02 07" xfId="3606"/>
    <cellStyle name="_Row1_04 OPSt 02 07_250 PRODUCT CARD CENTRAL AIR OUTLET_REV01_2011-0429" xfId="3607"/>
    <cellStyle name="_Row1_04 OPSt 02 07_TEMPLATE_Powertrain per current models - 31 Lug 09 (1)" xfId="3608"/>
    <cellStyle name="_Row1_05 bdg ridotto" xfId="3609"/>
    <cellStyle name="_Row1_05 bdg ridotto_250 PRODUCT CARD CENTRAL AIR OUTLET_REV01_2011-0429" xfId="3610"/>
    <cellStyle name="_Row1_05 bdg ridotto_TEMPLATE_Powertrain per current models - 31 Lug 09 (1)" xfId="3611"/>
    <cellStyle name="_Row1_05 Bdgt per CDA 19 01" xfId="3612"/>
    <cellStyle name="_Row1_05 Bdgt per CDA 19 01 2" xfId="3613"/>
    <cellStyle name="_Row1_05 CFR 1" xfId="3614"/>
    <cellStyle name="_Row1_05 CFR 1 2" xfId="3615"/>
    <cellStyle name="_Row1_05 CFR 1 Frozen" xfId="3616"/>
    <cellStyle name="_Row1_05 CFR 1 Frozen 2" xfId="3617"/>
    <cellStyle name="_Row1_05 Linea ROF" xfId="3618"/>
    <cellStyle name="_Row1_05 Linea ROF_250 PRODUCT CARD CENTRAL AIR OUTLET_REV01_2011-0429" xfId="3619"/>
    <cellStyle name="_Row1_05 Linea ROF_TEMPLATE_Powertrain per current models - 31 Lug 09 (1)" xfId="3620"/>
    <cellStyle name="_Row1_06 Marelli Proventi Oneri full year" xfId="164"/>
    <cellStyle name="_Row1_06 Marelli Proventi Oneri full year 2" xfId="3621"/>
    <cellStyle name="_Row1_06 Marelli Proventi Oneri full year 3" xfId="595"/>
    <cellStyle name="_Row1_06 Marelli Proventi Oneri full year_250 PRODUCT CARD CENTRAL AIR OUTLET_REV01_2011-0429" xfId="3622"/>
    <cellStyle name="_Row1_06 Marelli Proventi Oneri full year_Aggiornamento griglia 139 Genn 2011" xfId="3623"/>
    <cellStyle name="_Row1_06 Marelli Proventi Oneri full year_Aggiornamento griglia 139 Genn 2011 2" xfId="3624"/>
    <cellStyle name="_Row1_06_DBOPS_Actl_C13" xfId="3625"/>
    <cellStyle name="_Row1_06_DBOPS_Actl_C13_250 PRODUCT CARD CENTRAL AIR OUTLET_REV01_2011-0429" xfId="3626"/>
    <cellStyle name="_Row1_06_DBOPS_Actl_C13_TEMPLATE_Powertrain per current models - 31 Lug 09 (1)" xfId="3627"/>
    <cellStyle name="_Row1_08 Cambi" xfId="3628"/>
    <cellStyle name="_Row1_08 Cambi 2" xfId="3629"/>
    <cellStyle name="_Row1_08 Memo 9 + 3" xfId="3630"/>
    <cellStyle name="_Row1_08 Memo 9 + 3_250 PRODUCT CARD CENTRAL AIR OUTLET_REV01_2011-0429" xfId="3631"/>
    <cellStyle name="_Row1_08 Memo 9 + 3_TEMPLATE_Powertrain per current models - 31 Lug 09 (1)" xfId="3632"/>
    <cellStyle name="_Row1_08 Memo ROF Last" xfId="3633"/>
    <cellStyle name="_Row1_08 Memo ROF Last_250 PRODUCT CARD CENTRAL AIR OUTLET_REV01_2011-0429" xfId="3634"/>
    <cellStyle name="_Row1_08 Memo ROF Last_TEMPLATE_Powertrain per current models - 31 Lug 09 (1)" xfId="3635"/>
    <cellStyle name="_Row1_08 Settori Settembre" xfId="3636"/>
    <cellStyle name="_Row1_08 Settori Settembre_250 PRODUCT CARD CENTRAL AIR OUTLET_REV01_2011-0429" xfId="3637"/>
    <cellStyle name="_Row1_08 Settori Settembre_TEMPLATE_Powertrain per current models - 31 Lug 09 (1)" xfId="3638"/>
    <cellStyle name="_Row1_09 Actl CE SP CFL" xfId="3639"/>
    <cellStyle name="_Row1_09 Actl CE SP CFL 2" xfId="3640"/>
    <cellStyle name="_Row1_09-CNH Flash report-2004_DB_frz_bis" xfId="3641"/>
    <cellStyle name="_Row1_09-CNH Flash report-2004_DB_frz_bis 2" xfId="3642"/>
    <cellStyle name="_Row1_09-CNH Flash report-2004_DB_frz_bis 3" xfId="3643"/>
    <cellStyle name="_Row1_09-CNH Flash report-2004_DB_frz_bis_Powertrain per current models - China 09" xfId="3644"/>
    <cellStyle name="_Row1_09-CNH Flash report-2004_DB_frz_bis_Powertrain per current models - China 09 2" xfId="3645"/>
    <cellStyle name="_Row1_10 Summary" xfId="165"/>
    <cellStyle name="_Row1_10 Summary 2" xfId="3646"/>
    <cellStyle name="_Row1_10 Summary 3" xfId="596"/>
    <cellStyle name="_Row1_10 Summary_250 PRODUCT CARD CENTRAL AIR OUTLET_REV01_2011-0429" xfId="3647"/>
    <cellStyle name="_Row1_10 Summary_Aggiornamento griglia 139 Genn 2011" xfId="3648"/>
    <cellStyle name="_Row1_10 Summary_Aggiornamento griglia 139 Genn 2011 2" xfId="3649"/>
    <cellStyle name="_Row1_13 Margini di Miglior.FERRARI" xfId="166"/>
    <cellStyle name="_Row1_13 Margini di Miglior.FERRARI 2" xfId="3650"/>
    <cellStyle name="_Row1_13 Margini di Miglior.FERRARI 3" xfId="597"/>
    <cellStyle name="_Row1_13 Margini di Miglior.FERRARI_250 PRODUCT CARD CENTRAL AIR OUTLET_REV01_2011-0429" xfId="3651"/>
    <cellStyle name="_Row1_13 Margini di Miglior.FERRARI_Aggiornamento griglia 139 Genn 2011" xfId="3652"/>
    <cellStyle name="_Row1_13 Margini di Miglior.FERRARI_Aggiornamento griglia 139 Genn 2011 2" xfId="3653"/>
    <cellStyle name="_Row1_13 Margini di Miglior.MARELLI" xfId="167"/>
    <cellStyle name="_Row1_13 Margini di Miglior.MARELLI 2" xfId="3654"/>
    <cellStyle name="_Row1_13 Margini di Miglior.MARELLI 3" xfId="598"/>
    <cellStyle name="_Row1_13 Margini di Miglior.MARELLI_250 PRODUCT CARD CENTRAL AIR OUTLET_REV01_2011-0429" xfId="3655"/>
    <cellStyle name="_Row1_13 Margini di Miglior.MARELLI_Aggiornamento griglia 139 Genn 2011" xfId="3656"/>
    <cellStyle name="_Row1_13 Margini di Miglior.MARELLI_Aggiornamento griglia 139 Genn 2011 2" xfId="3657"/>
    <cellStyle name="_Row1_24-02-12 Cash Flow Q4 &amp; Year end GPS" xfId="3658"/>
    <cellStyle name="_Row1_24-02-12 Cash Flow Q4 &amp; Year end GPS_250 PRODUCT CARD CENTRAL AIR OUTLET_REV01_2011-0429" xfId="3659"/>
    <cellStyle name="_Row1_24-02-12 Cash Flow Q4 &amp; Year end GPS_TEMPLATE_Powertrain per current models - 31 Lug 09 (1)" xfId="3660"/>
    <cellStyle name="_Row1_250 PRODUCT CARD CENTRAL AIR OUTLET_REV01_2011-0429" xfId="3661"/>
    <cellStyle name="_Row1_a-D PFN 31-12-2003 vs. 31-12-02" xfId="3662"/>
    <cellStyle name="_Row1_a-D PFN 31-12-2003 vs. 31-12-02 2" xfId="3663"/>
    <cellStyle name="_Row1_Aggiornamento griglia 139 Genn 2011" xfId="3664"/>
    <cellStyle name="_Row1_ASaetta2" xfId="168"/>
    <cellStyle name="_Row1_ASaetta2 2" xfId="599"/>
    <cellStyle name="_Row1_ASaetta2_250 PRODUCT CARD CENTRAL AIR OUTLET_REV01_2011-0429" xfId="3665"/>
    <cellStyle name="_Row1_ASaetta2_Aggiornamento griglia 139 Genn 2011" xfId="3666"/>
    <cellStyle name="_Row1_ASaetta2_Sk prodotto bocchette lat 250 OK" xfId="3667"/>
    <cellStyle name="_Row1_ASaetta2_TEMPLATE_Powertrain per current models - 31 Lug 09 (1)" xfId="3668"/>
    <cellStyle name="_Row1_ASaetta3" xfId="3669"/>
    <cellStyle name="_Row1_ASaetta3_250 PRODUCT CARD CENTRAL AIR OUTLET_REV01_2011-0429" xfId="3670"/>
    <cellStyle name="_Row1_ASaetta3_TEMPLATE_Powertrain per current models - 31 Lug 09 (1)" xfId="3671"/>
    <cellStyle name="_Row1_ASaetta6" xfId="3672"/>
    <cellStyle name="_Row1_ASaetta6_250 PRODUCT CARD CENTRAL AIR OUTLET_REV01_2011-0429" xfId="3673"/>
    <cellStyle name="_Row1_ASaetta6_TEMPLATE_Powertrain per current models - 31 Lug 09 (1)" xfId="3674"/>
    <cellStyle name="_Row1_Avio Graf" xfId="169"/>
    <cellStyle name="_Row1_Avio Graf 2" xfId="3675"/>
    <cellStyle name="_Row1_Avio Graf 3" xfId="600"/>
    <cellStyle name="_Row1_Avio Graf_250 PRODUCT CARD CENTRAL AIR OUTLET_REV01_2011-0429" xfId="3676"/>
    <cellStyle name="_Row1_Avio Graf_Aggiornamento griglia 139 Genn 2011" xfId="3677"/>
    <cellStyle name="_Row1_Avio Graf_Aggiornamento griglia 139 Genn 2011 2" xfId="3678"/>
    <cellStyle name="_Row1_Avio Proventi Oneri full year" xfId="170"/>
    <cellStyle name="_Row1_Avio Proventi Oneri full year 2" xfId="3679"/>
    <cellStyle name="_Row1_Avio Proventi Oneri full year 3" xfId="601"/>
    <cellStyle name="_Row1_Avio Proventi Oneri full year_250 PRODUCT CARD CENTRAL AIR OUTLET_REV01_2011-0429" xfId="3680"/>
    <cellStyle name="_Row1_Avio Proventi Oneri full year_Aggiornamento griglia 139 Genn 2011" xfId="3681"/>
    <cellStyle name="_Row1_Avio Proventi Oneri full year_Aggiornamento griglia 139 Genn 2011 2" xfId="3682"/>
    <cellStyle name="_Row1_B.S. Graf. ROF5 II°Q e 6ytd" xfId="3683"/>
    <cellStyle name="_Row1_B.S. Graf. ROF5 II°Q e 6ytd 2" xfId="3684"/>
    <cellStyle name="_Row1_B.S.Dett. Prov.On.Op.Stra" xfId="171"/>
    <cellStyle name="_Row1_B.S.Dett. Prov.On.Op.Stra 2" xfId="602"/>
    <cellStyle name="_Row1_B.S.Dett. Prov.On.Op.Stra_250 PRODUCT CARD CENTRAL AIR OUTLET_REV01_2011-0429" xfId="3685"/>
    <cellStyle name="_Row1_B.S.Dett. Prov.On.Op.Stra_Aggiornamento griglia 139 Genn 2011" xfId="3686"/>
    <cellStyle name="_Row1_B.S.Dett. Prov.On.Op.Stra_Sk prodotto bocchette lat 250 OK" xfId="3687"/>
    <cellStyle name="_Row1_B.S.Dett. Prov.On.Op.Stra_TEMPLATE_Powertrain per current models - 31 Lug 09 (1)" xfId="3688"/>
    <cellStyle name="_Row1_B.Sol. Prov.On.OP.STRA.DEF" xfId="3689"/>
    <cellStyle name="_Row1_B.Sol. Prov.On.OP.STRA.DEF_250 PRODUCT CARD CENTRAL AIR OUTLET_REV01_2011-0429" xfId="3690"/>
    <cellStyle name="_Row1_B.Sol. Prov.On.OP.STRA.DEF_TEMPLATE_Powertrain per current models - 31 Lug 09 (1)" xfId="3691"/>
    <cellStyle name="_Row1_Bdg '04 cons" xfId="3692"/>
    <cellStyle name="_Row1_Bdg '04 cons_250 PRODUCT CARD CENTRAL AIR OUTLET_REV01_2011-0429" xfId="3693"/>
    <cellStyle name="_Row1_Bdg '04 cons_TEMPLATE_Powertrain per current models - 31 Lug 09 (1)" xfId="3694"/>
    <cellStyle name="_Row1_BDG 2004 A-TOTALE SETTORE capogruppo" xfId="3695"/>
    <cellStyle name="_Row1_BDG 2004 A-TOTALE SETTORE capogruppo_250 PRODUCT CARD CENTRAL AIR OUTLET_REV01_2011-0429" xfId="3696"/>
    <cellStyle name="_Row1_BDG 2004 A-TOTALE SETTORE capogruppo_TEMPLATE_Powertrain per current models - 31 Lug 09 (1)" xfId="3697"/>
    <cellStyle name="_Row1_BDG 2004 TOTALE SETTORE FIAT" xfId="3698"/>
    <cellStyle name="_Row1_BDG 2004 TOTALE SETTORE FIAT_250 PRODUCT CARD CENTRAL AIR OUTLET_REV01_2011-0429" xfId="3699"/>
    <cellStyle name="_Row1_BDG 2004 TOTALE SETTORE FIAT_TEMPLATE_Powertrain per current models - 31 Lug 09 (1)" xfId="3700"/>
    <cellStyle name="_Row1_Bus. Sol. ON. PROV. OP. - STRA" xfId="3701"/>
    <cellStyle name="_Row1_Bus. Sol. ON. PROV. OP. - STRA 2" xfId="3702"/>
    <cellStyle name="_Row1_BUS.SOL. - Var. R.O. 3Q-9ytd" xfId="3703"/>
    <cellStyle name="_Row1_BUS.SOL. - Var. R.O. 3Q-9ytd_250 PRODUCT CARD CENTRAL AIR OUTLET_REV01_2011-0429" xfId="3704"/>
    <cellStyle name="_Row1_BUS.SOL. - Var. R.O. 3Q-9ytd_TEMPLATE_Powertrain per current models - 31 Lug 09 (1)" xfId="3705"/>
    <cellStyle name="_Row1_C12_ Cash flow 2 last" xfId="3706"/>
    <cellStyle name="_Row1_C12_ Cash flow 2 last 2" xfId="3707"/>
    <cellStyle name="_Row1_caricamento quarter 1" xfId="3708"/>
    <cellStyle name="_Row1_caricamento quarter 1_250 PRODUCT CARD CENTRAL AIR OUTLET_REV01_2011-0429" xfId="3709"/>
    <cellStyle name="_Row1_caricamento quarter 1_TEMPLATE_Powertrain per current models - 31 Lug 09 (1)" xfId="3710"/>
    <cellStyle name="_Row1_Cartel1" xfId="3711"/>
    <cellStyle name="_Row1_Cartel1_250 PRODUCT CARD CENTRAL AIR OUTLET_REV01_2011-0429" xfId="3712"/>
    <cellStyle name="_Row1_Cartel1_TEMPLATE_Powertrain per current models - 31 Lug 09 (1)" xfId="3713"/>
    <cellStyle name="_Row1_Cartel2" xfId="172"/>
    <cellStyle name="_Row1_Cartel2 2" xfId="603"/>
    <cellStyle name="_Row1_Cartel2_03_CFR Base-Best_4" xfId="3714"/>
    <cellStyle name="_Row1_Cartel2_03_CFR Base-Best_4_250 PRODUCT CARD CENTRAL AIR OUTLET_REV01_2011-0429" xfId="3715"/>
    <cellStyle name="_Row1_Cartel2_03_CFR Base-Best_4_TEMPLATE_Powertrain per current models - 31 Lug 09 (1)" xfId="3716"/>
    <cellStyle name="_Row1_Cartel2_03_IndFin Bdg 04" xfId="3717"/>
    <cellStyle name="_Row1_Cartel2_03_IndFin Bdg 04 2" xfId="3718"/>
    <cellStyle name="_Row1_Cartel2_04 Bdgt per CDA 19 01  File 2" xfId="3719"/>
    <cellStyle name="_Row1_Cartel2_04 Bdgt per CDA 19 01  File 2_250 PRODUCT CARD CENTRAL AIR OUTLET_REV01_2011-0429" xfId="3720"/>
    <cellStyle name="_Row1_Cartel2_04 Bdgt per CDA 19 01  File 2_TEMPLATE_Powertrain per current models - 31 Lug 09 (1)" xfId="3721"/>
    <cellStyle name="_Row1_Cartel2_1" xfId="3722"/>
    <cellStyle name="_Row1_Cartel2_1 2" xfId="3723"/>
    <cellStyle name="_Row1_Cartel2_250 PRODUCT CARD CENTRAL AIR OUTLET_REV01_2011-0429" xfId="3724"/>
    <cellStyle name="_Row1_Cartel2_Aggiornamento griglia 139 Genn 2011" xfId="3725"/>
    <cellStyle name="_Row1_Cartel2_Dati" xfId="3726"/>
    <cellStyle name="_Row1_Cartel2_Dati_250 PRODUCT CARD CENTRAL AIR OUTLET_REV01_2011-0429" xfId="3727"/>
    <cellStyle name="_Row1_Cartel2_Dati_TEMPLATE_Powertrain per current models - 31 Lug 09 (1)" xfId="3728"/>
    <cellStyle name="_Row1_Cartel2_IndFinIT_Forecast1_04EnglVers" xfId="3729"/>
    <cellStyle name="_Row1_Cartel2_IndFinIT_Forecast1_04EnglVers 2" xfId="3730"/>
    <cellStyle name="_Row1_Cartel2_Sk prodotto bocchette lat 250 OK" xfId="3731"/>
    <cellStyle name="_Row1_Cartel2_TEMPLATE_Powertrain per current models - 31 Lug 09 (1)" xfId="3732"/>
    <cellStyle name="_Row1_Cartel3" xfId="3733"/>
    <cellStyle name="_Row1_Cartel3 2" xfId="3734"/>
    <cellStyle name="_Row1_Cartel3_1" xfId="3735"/>
    <cellStyle name="_Row1_Cartel3_1_250 PRODUCT CARD CENTRAL AIR OUTLET_REV01_2011-0429" xfId="3736"/>
    <cellStyle name="_Row1_Cartel3_1_TEMPLATE_Powertrain per current models - 31 Lug 09 (1)" xfId="3737"/>
    <cellStyle name="_Row1_Cartel31" xfId="173"/>
    <cellStyle name="_Row1_Cartel31 2" xfId="604"/>
    <cellStyle name="_Row1_Cartel31_250 PRODUCT CARD CENTRAL AIR OUTLET_REV01_2011-0429" xfId="3738"/>
    <cellStyle name="_Row1_Cartel31_Aggiornamento griglia 139 Genn 2011" xfId="3739"/>
    <cellStyle name="_Row1_Cartel31_Sk prodotto bocchette lat 250 OK" xfId="3740"/>
    <cellStyle name="_Row1_Cartel31_TEMPLATE_Powertrain per current models - 31 Lug 09 (1)" xfId="3741"/>
    <cellStyle name="_Row1_Cartel4" xfId="3742"/>
    <cellStyle name="_Row1_Cartel4_250 PRODUCT CARD CENTRAL AIR OUTLET_REV01_2011-0429" xfId="3743"/>
    <cellStyle name="_Row1_Cartel4_TEMPLATE_Powertrain per current models - 31 Lug 09 (1)" xfId="3744"/>
    <cellStyle name="_Row1_cash flow  per quarter" xfId="3745"/>
    <cellStyle name="_Row1_cash flow  per quarter 2" xfId="3746"/>
    <cellStyle name="_Row1_Cash flow 2002-2006" xfId="3747"/>
    <cellStyle name="_Row1_Cash flow 2002-2006 2" xfId="3748"/>
    <cellStyle name="_Row1_cash flow 2003 gruppo" xfId="3749"/>
    <cellStyle name="_Row1_cash flow 2003 gruppo 2" xfId="3750"/>
    <cellStyle name="_Row1_cash flow c13" xfId="3751"/>
    <cellStyle name="_Row1_cash flow c13_250 PRODUCT CARD CENTRAL AIR OUTLET_REV01_2011-0429" xfId="3752"/>
    <cellStyle name="_Row1_cash flow c13_TEMPLATE_Powertrain per current models - 31 Lug 09 (1)" xfId="3753"/>
    <cellStyle name="_Row1_cash flow di  rof prova con codici" xfId="3754"/>
    <cellStyle name="_Row1_cash flow di  rof prova con codici 2" xfId="3755"/>
    <cellStyle name="_Row1_cash flow industriali finanziarie" xfId="3756"/>
    <cellStyle name="_Row1_cash flow industriali finanziarie 2" xfId="3757"/>
    <cellStyle name="_Row1_cash flow rof 2" xfId="3758"/>
    <cellStyle name="_Row1_cash flow rof 2 2" xfId="3759"/>
    <cellStyle name="_Row1_CashFlow_formatFinance_Q4_F9+3 Full Year" xfId="3760"/>
    <cellStyle name="_Row1_CashFlow_formatFinance_Q4_F9+3 Full Year_250 PRODUCT CARD CENTRAL AIR OUTLET_REV01_2011-0429" xfId="3761"/>
    <cellStyle name="_Row1_CashFlow_formatFinance_Q4_F9+3 Full Year_TEMPLATE_Powertrain per current models - 31 Lug 09 (1)" xfId="3762"/>
    <cellStyle name="_Row1_CDA27-3-03splitecopat" xfId="3763"/>
    <cellStyle name="_Row1_CDA27-3-03splitecopat 2" xfId="3764"/>
    <cellStyle name="_Row1_CF Fiat Rof5 Analisti" xfId="3765"/>
    <cellStyle name="_Row1_CF Fiat Rof5 Analisti_250 PRODUCT CARD CENTRAL AIR OUTLET_REV01_2011-0429" xfId="3766"/>
    <cellStyle name="_Row1_CF Fiat Rof5 Analisti_TEMPLATE_Powertrain per current models - 31 Lug 09 (1)" xfId="3767"/>
    <cellStyle name="_Row1_CFR 9 + 3 vs Piano Rilancio_3" xfId="3768"/>
    <cellStyle name="_Row1_CFR 9 + 3 vs Piano Rilancio_3 2" xfId="3769"/>
    <cellStyle name="_Row1_Comau Proventi Oneri full year" xfId="174"/>
    <cellStyle name="_Row1_Comau Proventi Oneri full year 2" xfId="3770"/>
    <cellStyle name="_Row1_Comau Proventi Oneri full year 3" xfId="605"/>
    <cellStyle name="_Row1_Comau Proventi Oneri full year_250 PRODUCT CARD CENTRAL AIR OUTLET_REV01_2011-0429" xfId="3771"/>
    <cellStyle name="_Row1_Comau Proventi Oneri full year_Aggiornamento griglia 139 Genn 2011" xfId="3772"/>
    <cellStyle name="_Row1_Comau Proventi Oneri full year_Aggiornamento griglia 139 Genn 2011 2" xfId="3773"/>
    <cellStyle name="_Row1_D PFN 31-12- 2002 vs. 31-12-01" xfId="175"/>
    <cellStyle name="_Row1_D PFN 31-12- 2002 vs. 31-12-01 2" xfId="3774"/>
    <cellStyle name="_Row1_D PFN 31-12- 2002 vs. 31-12-01 3" xfId="606"/>
    <cellStyle name="_Row1_D PFN 31-12- 2002 vs. 31-12-01_250 PRODUCT CARD CENTRAL AIR OUTLET_REV01_2011-0429" xfId="3775"/>
    <cellStyle name="_Row1_D PFN 31-12- 2002 vs. 31-12-01_Aggiornamento griglia 139 Genn 2011" xfId="3776"/>
    <cellStyle name="_Row1_D PFN 31-12- 2002 vs. 31-12-01_Aggiornamento griglia 139 Genn 2011 2" xfId="3777"/>
    <cellStyle name="_Row1_D PFN 31-12-2003 vs. 31-12-02" xfId="3778"/>
    <cellStyle name="_Row1_D PFN 31-12-2003 vs. 31-12-02 2" xfId="3779"/>
    <cellStyle name="_Row1_DATA_ENTRY" xfId="176"/>
    <cellStyle name="_Row1_DATA_ENTRY 2" xfId="607"/>
    <cellStyle name="_Row1_DATA_ENTRY_Aggiornamento griglia 139 Genn 2011" xfId="3780"/>
    <cellStyle name="_Row1_DB - On Prov Str piano" xfId="3781"/>
    <cellStyle name="_Row1_DB - On Prov Str piano_250 PRODUCT CARD CENTRAL AIR OUTLET_REV01_2011-0429" xfId="3782"/>
    <cellStyle name="_Row1_DB - On Prov Str piano_TEMPLATE_Powertrain per current models - 31 Lug 09 (1)" xfId="3783"/>
    <cellStyle name="_Row1_DB - PROV. ON.STRA" xfId="3784"/>
    <cellStyle name="_Row1_DB - PROV. ON.STRA 2" xfId="3785"/>
    <cellStyle name="_Row1_DB Complessivo 02 03 04" xfId="3786"/>
    <cellStyle name="_Row1_DB Complessivo 02 03 04 2" xfId="3787"/>
    <cellStyle name="_Row1_DB Discontinuing 031216Rev (version 1)" xfId="3788"/>
    <cellStyle name="_Row1_DB Discontinuing 031216Rev (version 1)_250 PRODUCT CARD CENTRAL AIR OUTLET_REV01_2011-0429" xfId="3789"/>
    <cellStyle name="_Row1_DB Discontinuing 031216Rev (version 1)_TEMPLATE_Powertrain per current models - 31 Lug 09 (1)" xfId="3790"/>
    <cellStyle name="_Row1_DB OPS Settori DEF 13-11" xfId="3791"/>
    <cellStyle name="_Row1_DB OPS Settori DEF 13-11_250 PRODUCT CARD CENTRAL AIR OUTLET_REV01_2011-0429" xfId="3792"/>
    <cellStyle name="_Row1_DB OPS Settori DEF 13-11_TEMPLATE_Powertrain per current models - 31 Lug 09 (1)" xfId="3793"/>
    <cellStyle name="_Row1_Delta Cambi" xfId="177"/>
    <cellStyle name="_Row1_Delta Cambi 2" xfId="608"/>
    <cellStyle name="_Row1_Delta Cambi_250 PRODUCT CARD CENTRAL AIR OUTLET_REV01_2011-0429" xfId="3794"/>
    <cellStyle name="_Row1_Delta Cambi_Aggiornamento griglia 139 Genn 2011" xfId="3795"/>
    <cellStyle name="_Row1_Delta Cambi_Sk prodotto bocchette lat 250 OK" xfId="3796"/>
    <cellStyle name="_Row1_Delta Cambi_TEMPLATE_Powertrain per current models - 31 Lug 09 (1)" xfId="3797"/>
    <cellStyle name="_Row1_delta perimetro 2vs ytd" xfId="3798"/>
    <cellStyle name="_Row1_delta perimetro 2vs ytd 2" xfId="3799"/>
    <cellStyle name="_Row1_Dett. On. Prov. Op.- Stra. " xfId="178"/>
    <cellStyle name="_Row1_Dett. On. Prov. Op.- Stra.  2" xfId="609"/>
    <cellStyle name="_Row1_Dett. On. Prov. Op.- Stra. _250 PRODUCT CARD CENTRAL AIR OUTLET_REV01_2011-0429" xfId="3800"/>
    <cellStyle name="_Row1_Dett. On. Prov. Op.- Stra. _Aggiornamento griglia 139 Genn 2011" xfId="3801"/>
    <cellStyle name="_Row1_Dett. On. Prov. Op.- Stra. _Sk prodotto bocchette lat 250 OK" xfId="3802"/>
    <cellStyle name="_Row1_Dett. On. Prov. Op.- Stra. _TEMPLATE_Powertrain per current models - 31 Lug 09 (1)" xfId="3803"/>
    <cellStyle name="_Row1_Dett. Prov.On.Op.Stra" xfId="179"/>
    <cellStyle name="_Row1_Dett. Prov.On.Op.Stra 2" xfId="610"/>
    <cellStyle name="_Row1_Dett. Prov.On.Op.Stra_250 PRODUCT CARD CENTRAL AIR OUTLET_REV01_2011-0429" xfId="3804"/>
    <cellStyle name="_Row1_Dett. Prov.On.Op.Stra_Aggiornamento griglia 139 Genn 2011" xfId="3805"/>
    <cellStyle name="_Row1_Dett. Prov.On.Op.Stra_Sk prodotto bocchette lat 250 OK" xfId="3806"/>
    <cellStyle name="_Row1_Dett. Prov.On.Op.Stra_TEMPLATE_Powertrain per current models - 31 Lug 09 (1)" xfId="3807"/>
    <cellStyle name="_Row1_dettagli per memo ROF1" xfId="3808"/>
    <cellStyle name="_Row1_dettagli per memo ROF1 2" xfId="3809"/>
    <cellStyle name="_Row1_DocxCEO Fcst Rev" xfId="180"/>
    <cellStyle name="_Row1_DocxCEO Fcst Rev 2" xfId="611"/>
    <cellStyle name="_Row1_DocxCEO Fcst Rev_250 PRODUCT CARD CENTRAL AIR OUTLET_REV01_2011-0429" xfId="3810"/>
    <cellStyle name="_Row1_DocxCEO Fcst Rev_Aggiornamento griglia 139 Genn 2011" xfId="3811"/>
    <cellStyle name="_Row1_DocxCEO Fcst Rev_Sk prodotto bocchette lat 250 OK" xfId="3812"/>
    <cellStyle name="_Row1_DocxCEO Fcst Rev_TEMPLATE_Powertrain per current models - 31 Lug 09 (1)" xfId="3813"/>
    <cellStyle name="_Row1_e-Cash flow by quarter" xfId="3814"/>
    <cellStyle name="_Row1_e-Cash flow by quarter 2" xfId="3815"/>
    <cellStyle name="_Row1_FREE CASH FLOW" xfId="3816"/>
    <cellStyle name="_Row1_FREE CASH FLOW." xfId="3817"/>
    <cellStyle name="_Row1_FREE CASH FLOW._250 PRODUCT CARD CENTRAL AIR OUTLET_REV01_2011-0429" xfId="3818"/>
    <cellStyle name="_Row1_FREE CASH FLOW._TEMPLATE_Powertrain per current models - 31 Lug 09 (1)" xfId="3819"/>
    <cellStyle name="_Row1_FREE CASH FLOW_250 PRODUCT CARD CENTRAL AIR OUTLET_REV01_2011-0429" xfId="3820"/>
    <cellStyle name="_Row1_FREE CASH FLOW_TEMPLATE_Powertrain per current models - 31 Lug 09 (1)" xfId="3821"/>
    <cellStyle name="_Row1_Grafici" xfId="3822"/>
    <cellStyle name="_Row1_Grafici Operating Q1" xfId="3823"/>
    <cellStyle name="_Row1_Grafici Operating Q1 2" xfId="3824"/>
    <cellStyle name="_Row1_Grafici_250 PRODUCT CARD CENTRAL AIR OUTLET_REV01_2011-0429" xfId="3825"/>
    <cellStyle name="_Row1_Grafici_TEMPLATE_Powertrain per current models - 31 Lug 09 (1)" xfId="3826"/>
    <cellStyle name="_Row1_Highlights" xfId="3827"/>
    <cellStyle name="_Row1_Highlights 2" xfId="3828"/>
    <cellStyle name="_Row1_Ind Fin 2 QT" xfId="3829"/>
    <cellStyle name="_Row1_Ind Fin 2 QT_250 PRODUCT CARD CENTRAL AIR OUTLET_REV01_2011-0429" xfId="3830"/>
    <cellStyle name="_Row1_Ind Fin 2 QT_TEMPLATE_Powertrain per current models - 31 Lug 09 (1)" xfId="3831"/>
    <cellStyle name="_Row1_IndFinIT_Forecast1_04EnglVers" xfId="3832"/>
    <cellStyle name="_Row1_IndFinIT_Forecast1_04EnglVers_250 PRODUCT CARD CENTRAL AIR OUTLET_REV01_2011-0429" xfId="3833"/>
    <cellStyle name="_Row1_IndFinIT_Forecast1_04EnglVers_TEMPLATE_Powertrain per current models - 31 Lug 09 (1)" xfId="3834"/>
    <cellStyle name="_Row1_ITEDI - Prov. On. OP. STRA. BDG 04" xfId="3835"/>
    <cellStyle name="_Row1_ITEDI - Prov. On. OP. STRA. BDG 04 2" xfId="3836"/>
    <cellStyle name="_Row1_MEMO con TABELLE" xfId="3837"/>
    <cellStyle name="_Row1_MEMO con TABELLE_250 PRODUCT CARD CENTRAL AIR OUTLET_REV01_2011-0429" xfId="3838"/>
    <cellStyle name="_Row1_MEMO con TABELLE_TEMPLATE_Powertrain per current models - 31 Lug 09 (1)" xfId="3839"/>
    <cellStyle name="_Row1_MIS 22" xfId="3840"/>
    <cellStyle name="_Row1_MIS 22 2" xfId="3841"/>
    <cellStyle name="_Row1_MIS 26" xfId="3842"/>
    <cellStyle name="_Row1_MIS 26 2" xfId="3843"/>
    <cellStyle name="_Row1_MIS2" xfId="3844"/>
    <cellStyle name="_Row1_MIS2 2" xfId="3845"/>
    <cellStyle name="_Row1_MIS2_1" xfId="3846"/>
    <cellStyle name="_Row1_MIS2_1 2" xfId="3847"/>
    <cellStyle name="_Row1_MIS2_1 3" xfId="3848"/>
    <cellStyle name="_Row1_MIS2_1_Powertrain per current models - China 09" xfId="3849"/>
    <cellStyle name="_Row1_MIS2_1_Powertrain per current models - China 09 2" xfId="3850"/>
    <cellStyle name="_Row1_MODUL_BDG04_SETTORE SERVIZI" xfId="3851"/>
    <cellStyle name="_Row1_MODUL_BDG04_SETTORE SERVIZI_250 PRODUCT CARD CENTRAL AIR OUTLET_REV01_2011-0429" xfId="3852"/>
    <cellStyle name="_Row1_MODUL_BDG04_SETTORE SERVIZI_TEMPLATE_Powertrain per current models - 31 Lug 09 (1)" xfId="3853"/>
    <cellStyle name="_Row1_On Prov Str C13" xfId="181"/>
    <cellStyle name="_Row1_On Prov Str C13 2" xfId="612"/>
    <cellStyle name="_Row1_On Prov Str C13_250 PRODUCT CARD CENTRAL AIR OUTLET_REV01_2011-0429" xfId="3854"/>
    <cellStyle name="_Row1_On Prov Str C13_Aggiornamento griglia 139 Genn 2011" xfId="3855"/>
    <cellStyle name="_Row1_On Prov Str C13_Sk prodotto bocchette lat 250 OK" xfId="3856"/>
    <cellStyle name="_Row1_On Prov Str C13_TEMPLATE_Powertrain per current models - 31 Lug 09 (1)" xfId="3857"/>
    <cellStyle name="_Row1_Operativi e Straordinari CNH" xfId="182"/>
    <cellStyle name="_Row1_Operativi e Straordinari CNH 2" xfId="3858"/>
    <cellStyle name="_Row1_Operativi e Straordinari CNH 3" xfId="613"/>
    <cellStyle name="_Row1_Operativi e Straordinari CNH_250 PRODUCT CARD CENTRAL AIR OUTLET_REV01_2011-0429" xfId="3859"/>
    <cellStyle name="_Row1_Operativi e Straordinari CNH_Aggiornamento griglia 139 Genn 2011" xfId="3860"/>
    <cellStyle name="_Row1_Operativi e Straordinari CNH_Aggiornamento griglia 139 Genn 2011 2" xfId="3861"/>
    <cellStyle name="_Row1_Operativi e Straordinari Iveco" xfId="183"/>
    <cellStyle name="_Row1_Operativi e Straordinari Iveco 2" xfId="3862"/>
    <cellStyle name="_Row1_Operativi e Straordinari Iveco 3" xfId="614"/>
    <cellStyle name="_Row1_Operativi e Straordinari Iveco_250 PRODUCT CARD CENTRAL AIR OUTLET_REV01_2011-0429" xfId="3863"/>
    <cellStyle name="_Row1_Operativi e Straordinari Iveco_Aggiornamento griglia 139 Genn 2011" xfId="3864"/>
    <cellStyle name="_Row1_Operativi e Straordinari Iveco_Aggiornamento griglia 139 Genn 2011 2" xfId="3865"/>
    <cellStyle name="_Row1_Perim 2004 e 4 T" xfId="3866"/>
    <cellStyle name="_Row1_Perim 2004 e 4 T 2" xfId="3867"/>
    <cellStyle name="_Row1_Piano_Strategico_05-07_BaseBdg05_FL_Commerciale" xfId="3868"/>
    <cellStyle name="_Row1_Piano_Strategico_05-07_BaseBdg05_FL_Commerciale_250 PRODUCT CARD CENTRAL AIR OUTLET_REV01_2011-0429" xfId="3869"/>
    <cellStyle name="_Row1_Piano_Strategico_05-07_BaseBdg05_FL_Commerciale_TEMPLATE_Powertrain per current models - 31 Lug 09 (1)" xfId="3870"/>
    <cellStyle name="_Row1_Piano_Strategico_05-07_BaseBdg05_LCV" xfId="3871"/>
    <cellStyle name="_Row1_Piano_Strategico_05-07_BaseBdg05_LCV 2" xfId="3872"/>
    <cellStyle name="_Row1_Pivot ABC" xfId="3873"/>
    <cellStyle name="_Row1_Pivot ABC_250 PRODUCT CARD CENTRAL AIR OUTLET_REV01_2011-0429" xfId="3874"/>
    <cellStyle name="_Row1_Pivot ABC_TEMPLATE_Powertrain per current models - 31 Lug 09 (1)" xfId="3875"/>
    <cellStyle name="_Row1_ROF 03 06" xfId="184"/>
    <cellStyle name="_Row1_ROF 03 06 2" xfId="3876"/>
    <cellStyle name="_Row1_ROF 03 06 3" xfId="615"/>
    <cellStyle name="_Row1_ROF 03 06_250 PRODUCT CARD CENTRAL AIR OUTLET_REV01_2011-0429" xfId="3877"/>
    <cellStyle name="_Row1_ROF 03 06_Aggiornamento griglia 139 Genn 2011" xfId="3878"/>
    <cellStyle name="_Row1_ROF 03 06_Aggiornamento griglia 139 Genn 2011 2" xfId="3879"/>
    <cellStyle name="_Row1_Sett.non Ind.- On.Prov.Op.&amp; Straord-Ris.Part. Toro Itedi Bus Sol" xfId="185"/>
    <cellStyle name="_Row1_Sett.non Ind.- On.Prov.Op.&amp; Straord-Ris.Part. Toro Itedi Bus Sol 2" xfId="3880"/>
    <cellStyle name="_Row1_Sett.non Ind.- On.Prov.Op.&amp; Straord-Ris.Part. Toro Itedi Bus Sol 3" xfId="616"/>
    <cellStyle name="_Row1_Sett.non Ind.- On.Prov.Op.&amp; Straord-Ris.Part. Toro Itedi Bus Sol_250 PRODUCT CARD CENTRAL AIR OUTLET_REV01_2011-0429" xfId="3881"/>
    <cellStyle name="_Row1_Sett.non Ind.- On.Prov.Op.&amp; Straord-Ris.Part. Toro Itedi Bus Sol_Aggiornamento griglia 139 Genn 2011" xfId="3882"/>
    <cellStyle name="_Row1_Sett.non Ind.- On.Prov.Op.&amp; Straord-Ris.Part. Toro Itedi Bus Sol_Aggiornamento griglia 139 Genn 2011 2" xfId="3883"/>
    <cellStyle name="_Row1_Sk prodotto bocchette lat 250 OK" xfId="3884"/>
    <cellStyle name="_Row1_TDB Master File" xfId="3885"/>
    <cellStyle name="_Row1_TDB Master File_250 PRODUCT CARD CENTRAL AIR OUTLET_REV01_2011-0429" xfId="3886"/>
    <cellStyle name="_Row1_TDB Master File_TEMPLATE_Powertrain per current models - 31 Lug 09 (1)" xfId="3887"/>
    <cellStyle name="_Row1_Teksid Proventi Oneri full year" xfId="186"/>
    <cellStyle name="_Row1_Teksid Proventi Oneri full year 2" xfId="3888"/>
    <cellStyle name="_Row1_Teksid Proventi Oneri full year 3" xfId="617"/>
    <cellStyle name="_Row1_Teksid Proventi Oneri full year_250 PRODUCT CARD CENTRAL AIR OUTLET_REV01_2011-0429" xfId="3889"/>
    <cellStyle name="_Row1_Teksid Proventi Oneri full year_Aggiornamento griglia 139 Genn 2011" xfId="3890"/>
    <cellStyle name="_Row1_Teksid Proventi Oneri full year_Aggiornamento griglia 139 Genn 2011 2" xfId="3891"/>
    <cellStyle name="_Row1_TEMPLATE_Powertrain per current models - 31 Lug 09 (1)" xfId="3892"/>
    <cellStyle name="_Row1_trimestri bozza" xfId="3893"/>
    <cellStyle name="_Row1_trimestri bozza 2" xfId="3894"/>
    <cellStyle name="_Row1_trimestri bozza1" xfId="3895"/>
    <cellStyle name="_Row1_trimestri bozza1 2" xfId="3896"/>
    <cellStyle name="_Row1_varianze Auto" xfId="3897"/>
    <cellStyle name="_Row1_varianze Auto 2" xfId="3898"/>
    <cellStyle name="_Row1_Varianze budget-piano" xfId="3899"/>
    <cellStyle name="_Row1_Varianze budget-piano_250 PRODUCT CARD CENTRAL AIR OUTLET_REV01_2011-0429" xfId="3900"/>
    <cellStyle name="_Row1_Varianze budget-piano_TEMPLATE_Powertrain per current models - 31 Lug 09 (1)" xfId="3901"/>
    <cellStyle name="_Row1_Varianze CNH" xfId="3902"/>
    <cellStyle name="_Row1_Varianze CNH_250 PRODUCT CARD CENTRAL AIR OUTLET_REV01_2011-0429" xfId="3903"/>
    <cellStyle name="_Row1_Varianze CNH_TEMPLATE_Powertrain per current models - 31 Lug 09 (1)" xfId="3904"/>
    <cellStyle name="_Row1_Varianze IVECO" xfId="3905"/>
    <cellStyle name="_Row1_Varianze IVECO_250 PRODUCT CARD CENTRAL AIR OUTLET_REV01_2011-0429" xfId="3906"/>
    <cellStyle name="_Row1_Varianze IVECO_TEMPLATE_Powertrain per current models - 31 Lug 09 (1)" xfId="3907"/>
    <cellStyle name="_Row1_Working Capital Grafici" xfId="3908"/>
    <cellStyle name="_Row1_Working Capital Grafici_250 PRODUCT CARD CENTRAL AIR OUTLET_REV01_2011-0429" xfId="3909"/>
    <cellStyle name="_Row1_Working Capital Grafici_TEMPLATE_Powertrain per current models - 31 Lug 09 (1)" xfId="3910"/>
    <cellStyle name="_Row1_z-Riconciliazione 2 qt. c.f. analisti" xfId="3911"/>
    <cellStyle name="_Row1_z-Riconciliazione 2 qt. c.f. analisti 2" xfId="3912"/>
    <cellStyle name="_Row1_z-Riconciliazione 2 qt. c.f. analisti 3" xfId="3913"/>
    <cellStyle name="_Row1_z-Riconciliazione 2 qt. c.f. analisti_Powertrain per current models - China 09" xfId="3914"/>
    <cellStyle name="_Row1_z-Riconciliazione 2 qt. c.f. analisti_Powertrain per current models - China 09 2" xfId="3915"/>
    <cellStyle name="_Row2" xfId="187"/>
    <cellStyle name="_Row2 2" xfId="3916"/>
    <cellStyle name="_Row2 3" xfId="618"/>
    <cellStyle name="_Row2_00 File" xfId="3917"/>
    <cellStyle name="_Row2_01 Operativi e Straordinari vs Bdg &amp; LY SSD Auto" xfId="188"/>
    <cellStyle name="_Row2_01 Operativi e Straordinari vs Bdg &amp; LY SSD Auto 2" xfId="619"/>
    <cellStyle name="_Row2_01 Operativi e Straordinari vs Bdg &amp; LY SSD Auto_Aggiornamento griglia 139 Genn 2011" xfId="3918"/>
    <cellStyle name="_Row2_02 CFR" xfId="189"/>
    <cellStyle name="_Row2_02 CFR 2" xfId="620"/>
    <cellStyle name="_Row2_02 CFR Frozen" xfId="3919"/>
    <cellStyle name="_Row2_02 CFR_Aggiornamento griglia 139 Genn 2011" xfId="3920"/>
    <cellStyle name="_Row2_02 Sintesi" xfId="3921"/>
    <cellStyle name="_Row2_020715_Analisi x Linea (Aggregati)" xfId="3922"/>
    <cellStyle name="_Row2_020715_Analisi x Linea (Aggregati) 2" xfId="3923"/>
    <cellStyle name="_Row2_020715_Analisi x Linea (Aggregati)_250 PRODUCT CARD CENTRAL AIR OUTLET_REV01_2011-0429" xfId="3924"/>
    <cellStyle name="_Row2_020715_Analisi x Linea (Aggregati)_TEMPLATE_Powertrain per current models - 31 Lug 09 (1)" xfId="3925"/>
    <cellStyle name="_Row2_020715_Analisi x Linea (Aggregati)_TEMPLATE_Powertrain per current models - 31 Lug 09 (1) 2" xfId="3926"/>
    <cellStyle name="_Row2_03 Actl CE SP CFL" xfId="3927"/>
    <cellStyle name="_Row2_03 Bdgt" xfId="3928"/>
    <cellStyle name="_Row2_03 C 13 040217" xfId="3929"/>
    <cellStyle name="_Row2_03 C 13 040217 2" xfId="3930"/>
    <cellStyle name="_Row2_03 C 13 040217_250 PRODUCT CARD CENTRAL AIR OUTLET_REV01_2011-0429" xfId="3931"/>
    <cellStyle name="_Row2_03 C 13 040217_TEMPLATE_Powertrain per current models - 31 Lug 09 (1)" xfId="3932"/>
    <cellStyle name="_Row2_03 C 13 040217_TEMPLATE_Powertrain per current models - 31 Lug 09 (1) 2" xfId="3933"/>
    <cellStyle name="_Row2_03 CE SP CFL" xfId="3934"/>
    <cellStyle name="_Row2_03 CFR Old New" xfId="3935"/>
    <cellStyle name="_Row2_03 Linea Actl" xfId="3936"/>
    <cellStyle name="_Row2_03 Memo fcst" xfId="3937"/>
    <cellStyle name="_Row2_03 Memo fcst 2" xfId="3938"/>
    <cellStyle name="_Row2_03 Memo fcst_250 PRODUCT CARD CENTRAL AIR OUTLET_REV01_2011-0429" xfId="3939"/>
    <cellStyle name="_Row2_03 Memo fcst_TEMPLATE_Powertrain per current models - 31 Lug 09 (1)" xfId="3940"/>
    <cellStyle name="_Row2_03 Memo fcst_TEMPLATE_Powertrain per current models - 31 Lug 09 (1) 2" xfId="3941"/>
    <cellStyle name="_Row2_03 Trimestralizzato" xfId="3942"/>
    <cellStyle name="_Row2_03_CFR Base-Best_4" xfId="3943"/>
    <cellStyle name="_Row2_03_IndFin Bdg 04" xfId="3944"/>
    <cellStyle name="_Row2_03_IndFin Bdg 04 2" xfId="3945"/>
    <cellStyle name="_Row2_03_IndFin Bdg 04_250 PRODUCT CARD CENTRAL AIR OUTLET_REV01_2011-0429" xfId="3946"/>
    <cellStyle name="_Row2_03_IndFin Bdg 04_TEMPLATE_Powertrain per current models - 31 Lug 09 (1)" xfId="3947"/>
    <cellStyle name="_Row2_03_IndFin Bdg 04_TEMPLATE_Powertrain per current models - 31 Lug 09 (1) 2" xfId="3948"/>
    <cellStyle name="_Row2_03-02-12 Cash Flow Q4  Year end GPS" xfId="3949"/>
    <cellStyle name="_Row2_03-02-12 Cash Flow Q4  Year end GPS 2" xfId="3950"/>
    <cellStyle name="_Row2_03-02-12 Cash Flow Q4  Year end GPS_250 PRODUCT CARD CENTRAL AIR OUTLET_REV01_2011-0429" xfId="3951"/>
    <cellStyle name="_Row2_03-02-12 Cash Flow Q4  Year end GPS_TEMPLATE_Powertrain per current models - 31 Lug 09 (1)" xfId="3952"/>
    <cellStyle name="_Row2_03-02-12 Cash Flow Q4  Year end GPS_TEMPLATE_Powertrain per current models - 31 Lug 09 (1) 2" xfId="3953"/>
    <cellStyle name="_Row2_030321_CE-SPA-CF Fcst 6+6_Mens-Trim_2" xfId="190"/>
    <cellStyle name="_Row2_030321_CE-SPA-CF Fcst 6+6_Mens-Trim_2 2" xfId="3954"/>
    <cellStyle name="_Row2_030321_CE-SPA-CF Fcst 6+6_Mens-Trim_2 3" xfId="621"/>
    <cellStyle name="_Row2_030321_CE-SPA-CF Fcst 6+6_Mens-Trim_2_250 PRODUCT CARD CENTRAL AIR OUTLET_REV01_2011-0429" xfId="3955"/>
    <cellStyle name="_Row2_030321_CE-SPA-CF Fcst 6+6_Mens-Trim_2_Aggiornamento griglia 139 Genn 2011" xfId="3956"/>
    <cellStyle name="_Row2_030321_CE-SPA-CF Fcst 6+6_Mens-Trim_2_Aggiornamento griglia 139 Genn 2011 2" xfId="3957"/>
    <cellStyle name="_Row2_030321_CE-SPA-CF Fcst 6+6_Mens-Trim_2_Sk prodotto bocchette lat 250 OK" xfId="3958"/>
    <cellStyle name="_Row2_030321_CE-SPA-CF Fcst 6+6_Mens-Trim_2_TEMPLATE_Powertrain per current models - 31 Lug 09 (1)" xfId="3959"/>
    <cellStyle name="_Row2_030321_CE-SPA-CF Fcst 6+6_Mens-Trim_2_TEMPLATE_Powertrain per current models - 31 Lug 09 (1) 2" xfId="3960"/>
    <cellStyle name="_Row2_030527_Piano di Rilancio" xfId="3961"/>
    <cellStyle name="_Row2_030527_Piano di Rilancio 2" xfId="3962"/>
    <cellStyle name="_Row2_030527_Piano di Rilancio_250 PRODUCT CARD CENTRAL AIR OUTLET_REV01_2011-0429" xfId="3963"/>
    <cellStyle name="_Row2_030527_Piano di Rilancio_TEMPLATE_Powertrain per current models - 31 Lug 09 (1)" xfId="3964"/>
    <cellStyle name="_Row2_030527_Piano di Rilancio_TEMPLATE_Powertrain per current models - 31 Lug 09 (1) 2" xfId="3965"/>
    <cellStyle name="_Row2_031014_DB OPStr" xfId="3966"/>
    <cellStyle name="_Row2_031014_DB OPStr 2" xfId="3967"/>
    <cellStyle name="_Row2_031014_DB OPStr_250 PRODUCT CARD CENTRAL AIR OUTLET_REV01_2011-0429" xfId="3968"/>
    <cellStyle name="_Row2_031014_DB OPStr_TEMPLATE_Powertrain per current models - 31 Lug 09 (1)" xfId="3969"/>
    <cellStyle name="_Row2_031014_DB OPStr_TEMPLATE_Powertrain per current models - 31 Lug 09 (1) 2" xfId="3970"/>
    <cellStyle name="_Row2_031121_analisi trim bdg04" xfId="3971"/>
    <cellStyle name="_Row2_031121_analisi trim bdg04 2" xfId="3972"/>
    <cellStyle name="_Row2_031121_analisi trim bdg04_250 PRODUCT CARD CENTRAL AIR OUTLET_REV01_2011-0429" xfId="3973"/>
    <cellStyle name="_Row2_031121_analisi trim bdg04_TEMPLATE_Powertrain per current models - 31 Lug 09 (1)" xfId="3974"/>
    <cellStyle name="_Row2_031121_analisi trim bdg04_TEMPLATE_Powertrain per current models - 31 Lug 09 (1) 2" xfId="3975"/>
    <cellStyle name="_Row2_031212_DB OPS" xfId="3976"/>
    <cellStyle name="_Row2_031212_DB OPS 2" xfId="3977"/>
    <cellStyle name="_Row2_031212_DB OPS_250 PRODUCT CARD CENTRAL AIR OUTLET_REV01_2011-0429" xfId="3978"/>
    <cellStyle name="_Row2_031212_DB OPS_TEMPLATE_Powertrain per current models - 31 Lug 09 (1)" xfId="3979"/>
    <cellStyle name="_Row2_031212_DB OPS_TEMPLATE_Powertrain per current models - 31 Lug 09 (1) 2" xfId="3980"/>
    <cellStyle name="_Row2_031222_DB OPS" xfId="3981"/>
    <cellStyle name="_Row2_031222_DB OPS 2" xfId="3982"/>
    <cellStyle name="_Row2_031222_DB OPS_250 PRODUCT CARD CENTRAL AIR OUTLET_REV01_2011-0429" xfId="3983"/>
    <cellStyle name="_Row2_031222_DB OPS_TEMPLATE_Powertrain per current models - 31 Lug 09 (1)" xfId="3984"/>
    <cellStyle name="_Row2_031222_DB OPS_TEMPLATE_Powertrain per current models - 31 Lug 09 (1) 2" xfId="3985"/>
    <cellStyle name="_Row2_04 Bdgt per CDA 19 01  File 2" xfId="3986"/>
    <cellStyle name="_Row2_04 Bdgt per CDA 19 01 s c" xfId="3987"/>
    <cellStyle name="_Row2_04 CFR2_MeseProgr." xfId="191"/>
    <cellStyle name="_Row2_04 CFR2_MeseProgr. 2" xfId="622"/>
    <cellStyle name="_Row2_04 CFR2_MeseProgr._Aggiornamento griglia 139 Genn 2011" xfId="3988"/>
    <cellStyle name="_Row2_04 OPSt 02 07" xfId="3989"/>
    <cellStyle name="_Row2_04 OPSt 02 07 2" xfId="3990"/>
    <cellStyle name="_Row2_04 OPSt 02 07_250 PRODUCT CARD CENTRAL AIR OUTLET_REV01_2011-0429" xfId="3991"/>
    <cellStyle name="_Row2_04 OPSt 02 07_TEMPLATE_Powertrain per current models - 31 Lug 09 (1)" xfId="3992"/>
    <cellStyle name="_Row2_04 OPSt 02 07_TEMPLATE_Powertrain per current models - 31 Lug 09 (1) 2" xfId="3993"/>
    <cellStyle name="_Row2_05 bdg ridotto" xfId="3994"/>
    <cellStyle name="_Row2_05 bdg ridotto 2" xfId="3995"/>
    <cellStyle name="_Row2_05 bdg ridotto_250 PRODUCT CARD CENTRAL AIR OUTLET_REV01_2011-0429" xfId="3996"/>
    <cellStyle name="_Row2_05 bdg ridotto_TEMPLATE_Powertrain per current models - 31 Lug 09 (1)" xfId="3997"/>
    <cellStyle name="_Row2_05 bdg ridotto_TEMPLATE_Powertrain per current models - 31 Lug 09 (1) 2" xfId="3998"/>
    <cellStyle name="_Row2_05 Bdgt per CDA 19 01" xfId="3999"/>
    <cellStyle name="_Row2_05 CFR 1" xfId="4000"/>
    <cellStyle name="_Row2_05 CFR 1 Frozen" xfId="4001"/>
    <cellStyle name="_Row2_05 Linea ROF" xfId="4002"/>
    <cellStyle name="_Row2_05 Linea ROF 2" xfId="4003"/>
    <cellStyle name="_Row2_05 Linea ROF_250 PRODUCT CARD CENTRAL AIR OUTLET_REV01_2011-0429" xfId="4004"/>
    <cellStyle name="_Row2_05 Linea ROF_TEMPLATE_Powertrain per current models - 31 Lug 09 (1)" xfId="4005"/>
    <cellStyle name="_Row2_05 Linea ROF_TEMPLATE_Powertrain per current models - 31 Lug 09 (1) 2" xfId="4006"/>
    <cellStyle name="_Row2_06 Marelli Proventi Oneri full year" xfId="192"/>
    <cellStyle name="_Row2_06 Marelli Proventi Oneri full year 2" xfId="623"/>
    <cellStyle name="_Row2_06 Marelli Proventi Oneri full year_Aggiornamento griglia 139 Genn 2011" xfId="4007"/>
    <cellStyle name="_Row2_06_DBOPS_Actl_C13" xfId="4008"/>
    <cellStyle name="_Row2_06_DBOPS_Actl_C13 2" xfId="4009"/>
    <cellStyle name="_Row2_06_DBOPS_Actl_C13_250 PRODUCT CARD CENTRAL AIR OUTLET_REV01_2011-0429" xfId="4010"/>
    <cellStyle name="_Row2_06_DBOPS_Actl_C13_TEMPLATE_Powertrain per current models - 31 Lug 09 (1)" xfId="4011"/>
    <cellStyle name="_Row2_06_DBOPS_Actl_C13_TEMPLATE_Powertrain per current models - 31 Lug 09 (1) 2" xfId="4012"/>
    <cellStyle name="_Row2_08 Cambi" xfId="4013"/>
    <cellStyle name="_Row2_08 Memo 9 + 3" xfId="4014"/>
    <cellStyle name="_Row2_08 Memo 9 + 3 2" xfId="4015"/>
    <cellStyle name="_Row2_08 Memo 9 + 3_250 PRODUCT CARD CENTRAL AIR OUTLET_REV01_2011-0429" xfId="4016"/>
    <cellStyle name="_Row2_08 Memo 9 + 3_TEMPLATE_Powertrain per current models - 31 Lug 09 (1)" xfId="4017"/>
    <cellStyle name="_Row2_08 Memo 9 + 3_TEMPLATE_Powertrain per current models - 31 Lug 09 (1) 2" xfId="4018"/>
    <cellStyle name="_Row2_08 Memo ROF Last" xfId="4019"/>
    <cellStyle name="_Row2_08 Memo ROF Last 2" xfId="4020"/>
    <cellStyle name="_Row2_08 Memo ROF Last_250 PRODUCT CARD CENTRAL AIR OUTLET_REV01_2011-0429" xfId="4021"/>
    <cellStyle name="_Row2_08 Memo ROF Last_TEMPLATE_Powertrain per current models - 31 Lug 09 (1)" xfId="4022"/>
    <cellStyle name="_Row2_08 Memo ROF Last_TEMPLATE_Powertrain per current models - 31 Lug 09 (1) 2" xfId="4023"/>
    <cellStyle name="_Row2_08 Settori Settembre" xfId="4024"/>
    <cellStyle name="_Row2_08 Settori Settembre 2" xfId="4025"/>
    <cellStyle name="_Row2_08 Settori Settembre_250 PRODUCT CARD CENTRAL AIR OUTLET_REV01_2011-0429" xfId="4026"/>
    <cellStyle name="_Row2_08 Settori Settembre_TEMPLATE_Powertrain per current models - 31 Lug 09 (1)" xfId="4027"/>
    <cellStyle name="_Row2_08 Settori Settembre_TEMPLATE_Powertrain per current models - 31 Lug 09 (1) 2" xfId="4028"/>
    <cellStyle name="_Row2_09 Actl CE SP CFL" xfId="4029"/>
    <cellStyle name="_Row2_09-CNH Flash report-2004_DB_frz_bis" xfId="4030"/>
    <cellStyle name="_Row2_10 Summary" xfId="193"/>
    <cellStyle name="_Row2_10 Summary 2" xfId="624"/>
    <cellStyle name="_Row2_10 Summary_Aggiornamento griglia 139 Genn 2011" xfId="4031"/>
    <cellStyle name="_Row2_13 Margini di Miglior.FERRARI" xfId="194"/>
    <cellStyle name="_Row2_13 Margini di Miglior.FERRARI 2" xfId="625"/>
    <cellStyle name="_Row2_13 Margini di Miglior.FERRARI_Aggiornamento griglia 139 Genn 2011" xfId="4032"/>
    <cellStyle name="_Row2_13 Margini di Miglior.MARELLI" xfId="195"/>
    <cellStyle name="_Row2_13 Margini di Miglior.MARELLI 2" xfId="626"/>
    <cellStyle name="_Row2_13 Margini di Miglior.MARELLI_Aggiornamento griglia 139 Genn 2011" xfId="4033"/>
    <cellStyle name="_Row2_199 van presentazione 1 04 06" xfId="4034"/>
    <cellStyle name="_Row2_24-02-12 Cash Flow Q4 &amp; Year end GPS" xfId="4035"/>
    <cellStyle name="_Row2_24-02-12 Cash Flow Q4 &amp; Year end GPS 2" xfId="4036"/>
    <cellStyle name="_Row2_24-02-12 Cash Flow Q4 &amp; Year end GPS_250 PRODUCT CARD CENTRAL AIR OUTLET_REV01_2011-0429" xfId="4037"/>
    <cellStyle name="_Row2_24-02-12 Cash Flow Q4 &amp; Year end GPS_TEMPLATE_Powertrain per current models - 31 Lug 09 (1)" xfId="4038"/>
    <cellStyle name="_Row2_24-02-12 Cash Flow Q4 &amp; Year end GPS_TEMPLATE_Powertrain per current models - 31 Lug 09 (1) 2" xfId="4039"/>
    <cellStyle name="_Row2_250 PRODUCT CARD CENTRAL AIR OUTLET_REV01_2011-0429" xfId="4040"/>
    <cellStyle name="_Row2_330 Mercati di commercializzazione 100121" xfId="4041"/>
    <cellStyle name="_Row2_330_GRIGLIA_MOTORE_09_09_2010" xfId="4042"/>
    <cellStyle name="_Row2_940 627.000 volumi  1.6 BZ 7,5%" xfId="4043"/>
    <cellStyle name="_Row2_Abbin_T.T._2007_V99_Luglio_con_File_Filna_con formule" xfId="4044"/>
    <cellStyle name="_Row2_a-D PFN 31-12-2003 vs. 31-12-02" xfId="4045"/>
    <cellStyle name="_Row2_Aggiornamento griglia 139 Genn 2011" xfId="4046"/>
    <cellStyle name="_Row2_Aggiornamento griglia 139 Genn 2011 2" xfId="4047"/>
    <cellStyle name="_Row2_ASaetta2" xfId="196"/>
    <cellStyle name="_Row2_ASaetta2 2" xfId="4048"/>
    <cellStyle name="_Row2_ASaetta2 3" xfId="627"/>
    <cellStyle name="_Row2_ASaetta2_250 PRODUCT CARD CENTRAL AIR OUTLET_REV01_2011-0429" xfId="4049"/>
    <cellStyle name="_Row2_ASaetta2_Aggiornamento griglia 139 Genn 2011" xfId="4050"/>
    <cellStyle name="_Row2_ASaetta2_Aggiornamento griglia 139 Genn 2011 2" xfId="4051"/>
    <cellStyle name="_Row2_ASaetta2_Sk prodotto bocchette lat 250 OK" xfId="4052"/>
    <cellStyle name="_Row2_ASaetta2_TEMPLATE_Powertrain per current models - 31 Lug 09 (1)" xfId="4053"/>
    <cellStyle name="_Row2_ASaetta2_TEMPLATE_Powertrain per current models - 31 Lug 09 (1) 2" xfId="4054"/>
    <cellStyle name="_Row2_ASaetta3" xfId="4055"/>
    <cellStyle name="_Row2_ASaetta3 2" xfId="4056"/>
    <cellStyle name="_Row2_ASaetta3_250 PRODUCT CARD CENTRAL AIR OUTLET_REV01_2011-0429" xfId="4057"/>
    <cellStyle name="_Row2_ASaetta3_TEMPLATE_Powertrain per current models - 31 Lug 09 (1)" xfId="4058"/>
    <cellStyle name="_Row2_ASaetta3_TEMPLATE_Powertrain per current models - 31 Lug 09 (1) 2" xfId="4059"/>
    <cellStyle name="_Row2_ASaetta6" xfId="4060"/>
    <cellStyle name="_Row2_ASaetta6 2" xfId="4061"/>
    <cellStyle name="_Row2_ASaetta6_250 PRODUCT CARD CENTRAL AIR OUTLET_REV01_2011-0429" xfId="4062"/>
    <cellStyle name="_Row2_ASaetta6_TEMPLATE_Powertrain per current models - 31 Lug 09 (1)" xfId="4063"/>
    <cellStyle name="_Row2_ASaetta6_TEMPLATE_Powertrain per current models - 31 Lug 09 (1) 2" xfId="4064"/>
    <cellStyle name="_Row2_Avio Graf" xfId="197"/>
    <cellStyle name="_Row2_Avio Graf 2" xfId="628"/>
    <cellStyle name="_Row2_Avio Graf_Aggiornamento griglia 139 Genn 2011" xfId="4065"/>
    <cellStyle name="_Row2_Avio Proventi Oneri full year" xfId="198"/>
    <cellStyle name="_Row2_Avio Proventi Oneri full year 2" xfId="629"/>
    <cellStyle name="_Row2_Avio Proventi Oneri full year_Aggiornamento griglia 139 Genn 2011" xfId="4066"/>
    <cellStyle name="_Row2_B.C. NOV 2005" xfId="4067"/>
    <cellStyle name="_Row2_B.S. Graf. ROF5 II°Q e 6ytd" xfId="4068"/>
    <cellStyle name="_Row2_B.S.Dett. Prov.On.Op.Stra" xfId="199"/>
    <cellStyle name="_Row2_B.S.Dett. Prov.On.Op.Stra 2" xfId="4069"/>
    <cellStyle name="_Row2_B.S.Dett. Prov.On.Op.Stra 3" xfId="630"/>
    <cellStyle name="_Row2_B.S.Dett. Prov.On.Op.Stra_250 PRODUCT CARD CENTRAL AIR OUTLET_REV01_2011-0429" xfId="4070"/>
    <cellStyle name="_Row2_B.S.Dett. Prov.On.Op.Stra_Aggiornamento griglia 139 Genn 2011" xfId="4071"/>
    <cellStyle name="_Row2_B.S.Dett. Prov.On.Op.Stra_Aggiornamento griglia 139 Genn 2011 2" xfId="4072"/>
    <cellStyle name="_Row2_B.S.Dett. Prov.On.Op.Stra_Sk prodotto bocchette lat 250 OK" xfId="4073"/>
    <cellStyle name="_Row2_B.S.Dett. Prov.On.Op.Stra_TEMPLATE_Powertrain per current models - 31 Lug 09 (1)" xfId="4074"/>
    <cellStyle name="_Row2_B.S.Dett. Prov.On.Op.Stra_TEMPLATE_Powertrain per current models - 31 Lug 09 (1) 2" xfId="4075"/>
    <cellStyle name="_Row2_B.Sol. Prov.On.OP.STRA.DEF" xfId="4076"/>
    <cellStyle name="_Row2_B.Sol. Prov.On.OP.STRA.DEF 2" xfId="4077"/>
    <cellStyle name="_Row2_B.Sol. Prov.On.OP.STRA.DEF_250 PRODUCT CARD CENTRAL AIR OUTLET_REV01_2011-0429" xfId="4078"/>
    <cellStyle name="_Row2_B.Sol. Prov.On.OP.STRA.DEF_TEMPLATE_Powertrain per current models - 31 Lug 09 (1)" xfId="4079"/>
    <cellStyle name="_Row2_B.Sol. Prov.On.OP.STRA.DEF_TEMPLATE_Powertrain per current models - 31 Lug 09 (1) 2" xfId="4080"/>
    <cellStyle name="_Row2_Bozza_12-10-06_Budget 07 Titoli Futuri Croma_FLP" xfId="4081"/>
    <cellStyle name="_Row2_Bravo_Polizia_Carabinieri" xfId="4082"/>
    <cellStyle name="_Row2_Budget 07 Titoli Futuri -ufficiali-Croma_FLP" xfId="4083"/>
    <cellStyle name="_Row2_Bus. Sol. ON. PROV. OP. - STRA" xfId="4084"/>
    <cellStyle name="_Row2_BUS.SOL. - Var. R.O. 3Q-9ytd" xfId="4085"/>
    <cellStyle name="_Row2_BUS.SOL. - Var. R.O. 3Q-9ytd 2" xfId="4086"/>
    <cellStyle name="_Row2_BUS.SOL. - Var. R.O. 3Q-9ytd_250 PRODUCT CARD CENTRAL AIR OUTLET_REV01_2011-0429" xfId="4087"/>
    <cellStyle name="_Row2_BUS.SOL. - Var. R.O. 3Q-9ytd_TEMPLATE_Powertrain per current models - 31 Lug 09 (1)" xfId="4088"/>
    <cellStyle name="_Row2_BUS.SOL. - Var. R.O. 3Q-9ytd_TEMPLATE_Powertrain per current models - 31 Lug 09 (1) 2" xfId="4089"/>
    <cellStyle name="_Row2_C.E. 159 DETTAGLIO PER ANNO PER GIA" xfId="4090"/>
    <cellStyle name="_Row2_C12_ Cash flow 2 last" xfId="4091"/>
    <cellStyle name="_Row2_caricamento quarter 1" xfId="4092"/>
    <cellStyle name="_Row2_caricamento quarter 1 2" xfId="4093"/>
    <cellStyle name="_Row2_caricamento quarter 1_250 PRODUCT CARD CENTRAL AIR OUTLET_REV01_2011-0429" xfId="4094"/>
    <cellStyle name="_Row2_caricamento quarter 1_TEMPLATE_Powertrain per current models - 31 Lug 09 (1)" xfId="4095"/>
    <cellStyle name="_Row2_caricamento quarter 1_TEMPLATE_Powertrain per current models - 31 Lug 09 (1) 2" xfId="4096"/>
    <cellStyle name="_Row2_Cartel1" xfId="4097"/>
    <cellStyle name="_Row2_Cartel1 2" xfId="4098"/>
    <cellStyle name="_Row2_Cartel1_1" xfId="4099"/>
    <cellStyle name="_Row2_Cartel1_250 PRODUCT CARD CENTRAL AIR OUTLET_REV01_2011-0429" xfId="4100"/>
    <cellStyle name="_Row2_Cartel1_TEMPLATE_Powertrain per current models - 31 Lug 09 (1)" xfId="4101"/>
    <cellStyle name="_Row2_Cartel1_TEMPLATE_Powertrain per current models - 31 Lug 09 (1) 2" xfId="4102"/>
    <cellStyle name="_Row2_Cartel2" xfId="200"/>
    <cellStyle name="_Row2_Cartel2 (12)" xfId="4103"/>
    <cellStyle name="_Row2_Cartel2 (5)" xfId="4104"/>
    <cellStyle name="_Row2_Cartel2 2" xfId="4105"/>
    <cellStyle name="_Row2_Cartel2 3" xfId="631"/>
    <cellStyle name="_Row2_Cartel2 4" xfId="5355"/>
    <cellStyle name="_Row2_Cartel2_03_CFR Base-Best_4" xfId="4106"/>
    <cellStyle name="_Row2_Cartel2_03_CFR Base-Best_4 2" xfId="4107"/>
    <cellStyle name="_Row2_Cartel2_03_CFR Base-Best_4_250 PRODUCT CARD CENTRAL AIR OUTLET_REV01_2011-0429" xfId="4108"/>
    <cellStyle name="_Row2_Cartel2_03_CFR Base-Best_4_TEMPLATE_Powertrain per current models - 31 Lug 09 (1)" xfId="4109"/>
    <cellStyle name="_Row2_Cartel2_03_CFR Base-Best_4_TEMPLATE_Powertrain per current models - 31 Lug 09 (1) 2" xfId="4110"/>
    <cellStyle name="_Row2_Cartel2_03_IndFin Bdg 04" xfId="4111"/>
    <cellStyle name="_Row2_Cartel2_04 Bdgt per CDA 19 01  File 2" xfId="4112"/>
    <cellStyle name="_Row2_Cartel2_04 Bdgt per CDA 19 01  File 2 2" xfId="4113"/>
    <cellStyle name="_Row2_Cartel2_04 Bdgt per CDA 19 01  File 2_250 PRODUCT CARD CENTRAL AIR OUTLET_REV01_2011-0429" xfId="4114"/>
    <cellStyle name="_Row2_Cartel2_04 Bdgt per CDA 19 01  File 2_TEMPLATE_Powertrain per current models - 31 Lug 09 (1)" xfId="4115"/>
    <cellStyle name="_Row2_Cartel2_04 Bdgt per CDA 19 01  File 2_TEMPLATE_Powertrain per current models - 31 Lug 09 (1) 2" xfId="4116"/>
    <cellStyle name="_Row2_Cartel2_1" xfId="4117"/>
    <cellStyle name="_Row2_Cartel2_250 PRODUCT CARD CENTRAL AIR OUTLET_REV01_2011-0429" xfId="4118"/>
    <cellStyle name="_Row2_Cartel2_Aggiornamento griglia 139 Genn 2011" xfId="4119"/>
    <cellStyle name="_Row2_Cartel2_Aggiornamento griglia 139 Genn 2011 2" xfId="4120"/>
    <cellStyle name="_Row2_Cartel2_Dati" xfId="4121"/>
    <cellStyle name="_Row2_Cartel2_Dati 2" xfId="4122"/>
    <cellStyle name="_Row2_Cartel2_Dati_250 PRODUCT CARD CENTRAL AIR OUTLET_REV01_2011-0429" xfId="4123"/>
    <cellStyle name="_Row2_Cartel2_Dati_TEMPLATE_Powertrain per current models - 31 Lug 09 (1)" xfId="4124"/>
    <cellStyle name="_Row2_Cartel2_Dati_TEMPLATE_Powertrain per current models - 31 Lug 09 (1) 2" xfId="4125"/>
    <cellStyle name="_Row2_Cartel2_IndFinIT_Forecast1_04EnglVers" xfId="4126"/>
    <cellStyle name="_Row2_Cartel2_Sk prodotto bocchette lat 250 OK" xfId="4127"/>
    <cellStyle name="_Row2_Cartel2_TEMPLATE_Powertrain per current models - 31 Lug 09 (1)" xfId="4128"/>
    <cellStyle name="_Row2_Cartel2_TEMPLATE_Powertrain per current models - 31 Lug 09 (1) 2" xfId="4129"/>
    <cellStyle name="_Row2_Cartel25" xfId="4130"/>
    <cellStyle name="_Row2_Cartel26" xfId="4131"/>
    <cellStyle name="_Row2_Cartel26 2" xfId="4132"/>
    <cellStyle name="_Row2_Cartel26_250 PRODUCT CARD CENTRAL AIR OUTLET_REV01_2011-0429" xfId="4133"/>
    <cellStyle name="_Row2_Cartel26_TEMPLATE_Powertrain per current models - 31 Lug 09 (1)" xfId="4134"/>
    <cellStyle name="_Row2_Cartel26_TEMPLATE_Powertrain per current models - 31 Lug 09 (1) 2" xfId="4135"/>
    <cellStyle name="_Row2_Cartel3" xfId="4136"/>
    <cellStyle name="_Row2_Cartel3_1" xfId="4137"/>
    <cellStyle name="_Row2_Cartel3_1 2" xfId="4138"/>
    <cellStyle name="_Row2_Cartel3_1_250 PRODUCT CARD CENTRAL AIR OUTLET_REV01_2011-0429" xfId="4139"/>
    <cellStyle name="_Row2_Cartel3_1_TEMPLATE_Powertrain per current models - 31 Lug 09 (1)" xfId="4140"/>
    <cellStyle name="_Row2_Cartel3_1_TEMPLATE_Powertrain per current models - 31 Lug 09 (1) 2" xfId="4141"/>
    <cellStyle name="_Row2_Cartel31" xfId="201"/>
    <cellStyle name="_Row2_Cartel31 2" xfId="4142"/>
    <cellStyle name="_Row2_Cartel31 3" xfId="632"/>
    <cellStyle name="_Row2_Cartel31_250 PRODUCT CARD CENTRAL AIR OUTLET_REV01_2011-0429" xfId="4143"/>
    <cellStyle name="_Row2_Cartel31_Aggiornamento griglia 139 Genn 2011" xfId="4144"/>
    <cellStyle name="_Row2_Cartel31_Aggiornamento griglia 139 Genn 2011 2" xfId="4145"/>
    <cellStyle name="_Row2_Cartel31_Sk prodotto bocchette lat 250 OK" xfId="4146"/>
    <cellStyle name="_Row2_Cartel31_TEMPLATE_Powertrain per current models - 31 Lug 09 (1)" xfId="4147"/>
    <cellStyle name="_Row2_Cartel31_TEMPLATE_Powertrain per current models - 31 Lug 09 (1) 2" xfId="4148"/>
    <cellStyle name="_Row2_Cash Flow" xfId="4149"/>
    <cellStyle name="_Row2_cash flow  per quarter" xfId="4150"/>
    <cellStyle name="_Row2_Cash flow 2002-2006" xfId="4151"/>
    <cellStyle name="_Row2_cash flow 2003 gruppo" xfId="4152"/>
    <cellStyle name="_Row2_cash flow c13" xfId="4153"/>
    <cellStyle name="_Row2_cash flow c13 2" xfId="4154"/>
    <cellStyle name="_Row2_cash flow c13_250 PRODUCT CARD CENTRAL AIR OUTLET_REV01_2011-0429" xfId="4155"/>
    <cellStyle name="_Row2_cash flow c13_TEMPLATE_Powertrain per current models - 31 Lug 09 (1)" xfId="4156"/>
    <cellStyle name="_Row2_cash flow c13_TEMPLATE_Powertrain per current models - 31 Lug 09 (1) 2" xfId="4157"/>
    <cellStyle name="_Row2_cash flow di  rof prova con codici" xfId="4158"/>
    <cellStyle name="_Row2_cash flow industriali finanziarie" xfId="4159"/>
    <cellStyle name="_Row2_cash flow rof 2" xfId="4160"/>
    <cellStyle name="_Row2_CashFlow_formatFinance_Q4_F9+3 Full Year" xfId="4161"/>
    <cellStyle name="_Row2_CashFlow_formatFinance_Q4_F9+3 Full Year 2" xfId="4162"/>
    <cellStyle name="_Row2_CashFlow_formatFinance_Q4_F9+3 Full Year_250 PRODUCT CARD CENTRAL AIR OUTLET_REV01_2011-0429" xfId="4163"/>
    <cellStyle name="_Row2_CashFlow_formatFinance_Q4_F9+3 Full Year_TEMPLATE_Powertrain per current models - 31 Lug 09 (1)" xfId="4164"/>
    <cellStyle name="_Row2_CashFlow_formatFinance_Q4_F9+3 Full Year_TEMPLATE_Powertrain per current models - 31 Lug 09 (1) 2" xfId="4165"/>
    <cellStyle name="_Row2_CDA27-3-03splitecopat" xfId="4166"/>
    <cellStyle name="_Row2_CF Fiat Rof5 Analisti" xfId="4167"/>
    <cellStyle name="_Row2_CF Fiat Rof5 Analisti 2" xfId="4168"/>
    <cellStyle name="_Row2_CF Fiat Rof5 Analisti_250 PRODUCT CARD CENTRAL AIR OUTLET_REV01_2011-0429" xfId="4169"/>
    <cellStyle name="_Row2_CF Fiat Rof5 Analisti_TEMPLATE_Powertrain per current models - 31 Lug 09 (1)" xfId="4170"/>
    <cellStyle name="_Row2_CF Fiat Rof5 Analisti_TEMPLATE_Powertrain per current models - 31 Lug 09 (1) 2" xfId="4171"/>
    <cellStyle name="_Row2_CFR 9 + 3 vs Piano Rilancio_3" xfId="4172"/>
    <cellStyle name="_Row2_Comau Proventi Oneri full year" xfId="202"/>
    <cellStyle name="_Row2_Comau Proventi Oneri full year 2" xfId="633"/>
    <cellStyle name="_Row2_Comau Proventi Oneri full year_Aggiornamento griglia 139 Genn 2011" xfId="4173"/>
    <cellStyle name="_Row2_Copia di V_99_198 (4)" xfId="4174"/>
    <cellStyle name="_Row2_COSTO PIENO INIZ  GEC 12-09-06" xfId="4175"/>
    <cellStyle name="_Row2_D PFN 31-12- 2002 vs. 31-12-01" xfId="203"/>
    <cellStyle name="_Row2_D PFN 31-12- 2002 vs. 31-12-01 2" xfId="634"/>
    <cellStyle name="_Row2_D PFN 31-12- 2002 vs. 31-12-01_Aggiornamento griglia 139 Genn 2011" xfId="4176"/>
    <cellStyle name="_Row2_D PFN 31-12-2003 vs. 31-12-02" xfId="4177"/>
    <cellStyle name="_Row2_DATA_ENTRY" xfId="204"/>
    <cellStyle name="_Row2_DATA_ENTRY 2" xfId="635"/>
    <cellStyle name="_Row2_DATA_ENTRY_Aggiornamento griglia 139 Genn 2011" xfId="4178"/>
    <cellStyle name="_Row2_DB - On Prov Str piano" xfId="4179"/>
    <cellStyle name="_Row2_DB - On Prov Str piano 2" xfId="4180"/>
    <cellStyle name="_Row2_DB - On Prov Str piano_250 PRODUCT CARD CENTRAL AIR OUTLET_REV01_2011-0429" xfId="4181"/>
    <cellStyle name="_Row2_DB - On Prov Str piano_TEMPLATE_Powertrain per current models - 31 Lug 09 (1)" xfId="4182"/>
    <cellStyle name="_Row2_DB - On Prov Str piano_TEMPLATE_Powertrain per current models - 31 Lug 09 (1) 2" xfId="4183"/>
    <cellStyle name="_Row2_DB - PROV. ON.STRA" xfId="4184"/>
    <cellStyle name="_Row2_DB Complessivo 02 03 04" xfId="4185"/>
    <cellStyle name="_Row2_DB Discontinuing 031216Rev (version 1)" xfId="4186"/>
    <cellStyle name="_Row2_DB Discontinuing 031216Rev (version 1) 2" xfId="4187"/>
    <cellStyle name="_Row2_DB Discontinuing 031216Rev (version 1)_250 PRODUCT CARD CENTRAL AIR OUTLET_REV01_2011-0429" xfId="4188"/>
    <cellStyle name="_Row2_DB Discontinuing 031216Rev (version 1)_TEMPLATE_Powertrain per current models - 31 Lug 09 (1)" xfId="4189"/>
    <cellStyle name="_Row2_DB Discontinuing 031216Rev (version 1)_TEMPLATE_Powertrain per current models - 31 Lug 09 (1) 2" xfId="4190"/>
    <cellStyle name="_Row2_DB OPS Settori DEF 13-11" xfId="4191"/>
    <cellStyle name="_Row2_DB OPS Settori DEF 13-11 2" xfId="4192"/>
    <cellStyle name="_Row2_DB OPS Settori DEF 13-11_250 PRODUCT CARD CENTRAL AIR OUTLET_REV01_2011-0429" xfId="4193"/>
    <cellStyle name="_Row2_DB OPS Settori DEF 13-11_TEMPLATE_Powertrain per current models - 31 Lug 09 (1)" xfId="4194"/>
    <cellStyle name="_Row2_DB OPS Settori DEF 13-11_TEMPLATE_Powertrain per current models - 31 Lug 09 (1) 2" xfId="4195"/>
    <cellStyle name="_Row2_Delta Cambi" xfId="205"/>
    <cellStyle name="_Row2_Delta Cambi 2" xfId="4196"/>
    <cellStyle name="_Row2_Delta Cambi 3" xfId="636"/>
    <cellStyle name="_Row2_Delta Cambi_250 PRODUCT CARD CENTRAL AIR OUTLET_REV01_2011-0429" xfId="4197"/>
    <cellStyle name="_Row2_Delta Cambi_Aggiornamento griglia 139 Genn 2011" xfId="4198"/>
    <cellStyle name="_Row2_Delta Cambi_Aggiornamento griglia 139 Genn 2011 2" xfId="4199"/>
    <cellStyle name="_Row2_Delta Cambi_Sk prodotto bocchette lat 250 OK" xfId="4200"/>
    <cellStyle name="_Row2_Delta Cambi_TEMPLATE_Powertrain per current models - 31 Lug 09 (1)" xfId="4201"/>
    <cellStyle name="_Row2_Delta Cambi_TEMPLATE_Powertrain per current models - 31 Lug 09 (1) 2" xfId="4202"/>
    <cellStyle name="_Row2_DELTA marzo 2006" xfId="4203"/>
    <cellStyle name="_Row2_delta perimetro 2vs ytd" xfId="4204"/>
    <cellStyle name="_Row2_Delta principali per titoli futuri 08_09_06 1" xfId="4205"/>
    <cellStyle name="_Row2_Delta principali per titoli futuri 08_09_06 3" xfId="4206"/>
    <cellStyle name="_Row2_Dett. On. Prov. Op.- Stra. " xfId="206"/>
    <cellStyle name="_Row2_Dett. On. Prov. Op.- Stra.  2" xfId="4207"/>
    <cellStyle name="_Row2_Dett. On. Prov. Op.- Stra.  3" xfId="637"/>
    <cellStyle name="_Row2_Dett. On. Prov. Op.- Stra. _250 PRODUCT CARD CENTRAL AIR OUTLET_REV01_2011-0429" xfId="4208"/>
    <cellStyle name="_Row2_Dett. On. Prov. Op.- Stra. _Aggiornamento griglia 139 Genn 2011" xfId="4209"/>
    <cellStyle name="_Row2_Dett. On. Prov. Op.- Stra. _Aggiornamento griglia 139 Genn 2011 2" xfId="4210"/>
    <cellStyle name="_Row2_Dett. On. Prov. Op.- Stra. _Sk prodotto bocchette lat 250 OK" xfId="4211"/>
    <cellStyle name="_Row2_Dett. On. Prov. Op.- Stra. _TEMPLATE_Powertrain per current models - 31 Lug 09 (1)" xfId="4212"/>
    <cellStyle name="_Row2_Dett. On. Prov. Op.- Stra. _TEMPLATE_Powertrain per current models - 31 Lug 09 (1) 2" xfId="4213"/>
    <cellStyle name="_Row2_Dett. Prov.On.Op.Stra" xfId="207"/>
    <cellStyle name="_Row2_Dett. Prov.On.Op.Stra 2" xfId="4214"/>
    <cellStyle name="_Row2_Dett. Prov.On.Op.Stra 3" xfId="638"/>
    <cellStyle name="_Row2_Dett. Prov.On.Op.Stra_250 PRODUCT CARD CENTRAL AIR OUTLET_REV01_2011-0429" xfId="4215"/>
    <cellStyle name="_Row2_Dett. Prov.On.Op.Stra_Aggiornamento griglia 139 Genn 2011" xfId="4216"/>
    <cellStyle name="_Row2_Dett. Prov.On.Op.Stra_Aggiornamento griglia 139 Genn 2011 2" xfId="4217"/>
    <cellStyle name="_Row2_Dett. Prov.On.Op.Stra_Sk prodotto bocchette lat 250 OK" xfId="4218"/>
    <cellStyle name="_Row2_Dett. Prov.On.Op.Stra_TEMPLATE_Powertrain per current models - 31 Lug 09 (1)" xfId="4219"/>
    <cellStyle name="_Row2_Dett. Prov.On.Op.Stra_TEMPLATE_Powertrain per current models - 31 Lug 09 (1) 2" xfId="4220"/>
    <cellStyle name="_Row2_dettagli per memo ROF1" xfId="4221"/>
    <cellStyle name="_Row2_DocxCEO Fcst Rev" xfId="208"/>
    <cellStyle name="_Row2_DocxCEO Fcst Rev 2" xfId="4222"/>
    <cellStyle name="_Row2_DocxCEO Fcst Rev 3" xfId="639"/>
    <cellStyle name="_Row2_DocxCEO Fcst Rev_250 PRODUCT CARD CENTRAL AIR OUTLET_REV01_2011-0429" xfId="4223"/>
    <cellStyle name="_Row2_DocxCEO Fcst Rev_Aggiornamento griglia 139 Genn 2011" xfId="4224"/>
    <cellStyle name="_Row2_DocxCEO Fcst Rev_Aggiornamento griglia 139 Genn 2011 2" xfId="4225"/>
    <cellStyle name="_Row2_DocxCEO Fcst Rev_Sk prodotto bocchette lat 250 OK" xfId="4226"/>
    <cellStyle name="_Row2_DocxCEO Fcst Rev_TEMPLATE_Powertrain per current models - 31 Lug 09 (1)" xfId="4227"/>
    <cellStyle name="_Row2_DocxCEO Fcst Rev_TEMPLATE_Powertrain per current models - 31 Lug 09 (1) 2" xfId="4228"/>
    <cellStyle name="_Row2_e-Cash flow by quarter" xfId="4229"/>
    <cellStyle name="_Row2_Evoluzione npv 07-09-05" xfId="4230"/>
    <cellStyle name="_Row2_Evoluzione npv 07-09-05 2" xfId="4231"/>
    <cellStyle name="_Row2_Evoluzione npv 07-09-05_250 PRODUCT CARD CENTRAL AIR OUTLET_REV01_2011-0429" xfId="4232"/>
    <cellStyle name="_Row2_Evoluzione npv 07-09-05_TEMPLATE_Powertrain per current models - 31 Lug 09 (1)" xfId="4233"/>
    <cellStyle name="_Row2_Evoluzione npv 07-09-05_TEMPLATE_Powertrain per current models - 31 Lug 09 (1) 2" xfId="4234"/>
    <cellStyle name="_Row2_FREE CASH FLOW" xfId="4235"/>
    <cellStyle name="_Row2_FREE CASH FLOW 2" xfId="4236"/>
    <cellStyle name="_Row2_FREE CASH FLOW." xfId="4237"/>
    <cellStyle name="_Row2_FREE CASH FLOW. 2" xfId="4238"/>
    <cellStyle name="_Row2_FREE CASH FLOW._250 PRODUCT CARD CENTRAL AIR OUTLET_REV01_2011-0429" xfId="4239"/>
    <cellStyle name="_Row2_FREE CASH FLOW._TEMPLATE_Powertrain per current models - 31 Lug 09 (1)" xfId="4240"/>
    <cellStyle name="_Row2_FREE CASH FLOW._TEMPLATE_Powertrain per current models - 31 Lug 09 (1) 2" xfId="4241"/>
    <cellStyle name="_Row2_FREE CASH FLOW_250 PRODUCT CARD CENTRAL AIR OUTLET_REV01_2011-0429" xfId="4242"/>
    <cellStyle name="_Row2_FREE CASH FLOW_TEMPLATE_Powertrain per current models - 31 Lug 09 (1)" xfId="4243"/>
    <cellStyle name="_Row2_FREE CASH FLOW_TEMPLATE_Powertrain per current models - 31 Lug 09 (1) 2" xfId="4244"/>
    <cellStyle name="_Row2_Grafici" xfId="4245"/>
    <cellStyle name="_Row2_Grafici 2" xfId="4246"/>
    <cellStyle name="_Row2_Grafici Operating Q1" xfId="4247"/>
    <cellStyle name="_Row2_Grafici_250 PRODUCT CARD CENTRAL AIR OUTLET_REV01_2011-0429" xfId="4248"/>
    <cellStyle name="_Row2_Grafici_TEMPLATE_Powertrain per current models - 31 Lug 09 (1)" xfId="4249"/>
    <cellStyle name="_Row2_Grafici_TEMPLATE_Powertrain per current models - 31 Lug 09 (1) 2" xfId="4250"/>
    <cellStyle name="_Row2_Griglia Prodotto New L0_26_07_10" xfId="4251"/>
    <cellStyle name="_Row2_Highlights" xfId="4252"/>
    <cellStyle name="_Row2_Ind Fin 2 QT" xfId="4253"/>
    <cellStyle name="_Row2_Ind Fin 2 QT 2" xfId="4254"/>
    <cellStyle name="_Row2_Ind Fin 2 QT_250 PRODUCT CARD CENTRAL AIR OUTLET_REV01_2011-0429" xfId="4255"/>
    <cellStyle name="_Row2_Ind Fin 2 QT_TEMPLATE_Powertrain per current models - 31 Lug 09 (1)" xfId="4256"/>
    <cellStyle name="_Row2_Ind Fin 2 QT_TEMPLATE_Powertrain per current models - 31 Lug 09 (1) 2" xfId="4257"/>
    <cellStyle name="_Row2_IndFinIT_Forecast1_04EnglVers" xfId="4258"/>
    <cellStyle name="_Row2_IndFinIT_Forecast1_04EnglVers 2" xfId="4259"/>
    <cellStyle name="_Row2_IndFinIT_Forecast1_04EnglVers_250 PRODUCT CARD CENTRAL AIR OUTLET_REV01_2011-0429" xfId="4260"/>
    <cellStyle name="_Row2_IndFinIT_Forecast1_04EnglVers_TEMPLATE_Powertrain per current models - 31 Lug 09 (1)" xfId="4261"/>
    <cellStyle name="_Row2_IndFinIT_Forecast1_04EnglVers_TEMPLATE_Powertrain per current models - 31 Lug 09 (1) 2" xfId="4262"/>
    <cellStyle name="_Row2_Iniz. Dic. 05 solo f.l.p. 05-09-06" xfId="4263"/>
    <cellStyle name="_Row2_MEMO con TABELLE" xfId="4264"/>
    <cellStyle name="_Row2_MEMO con TABELLE 2" xfId="4265"/>
    <cellStyle name="_Row2_MEMO con TABELLE_250 PRODUCT CARD CENTRAL AIR OUTLET_REV01_2011-0429" xfId="4266"/>
    <cellStyle name="_Row2_MEMO con TABELLE_TEMPLATE_Powertrain per current models - 31 Lug 09 (1)" xfId="4267"/>
    <cellStyle name="_Row2_MEMO con TABELLE_TEMPLATE_Powertrain per current models - 31 Lug 09 (1) 2" xfId="4268"/>
    <cellStyle name="_Row2_MIS 22" xfId="4269"/>
    <cellStyle name="_Row2_MIS 26" xfId="4270"/>
    <cellStyle name="_Row2_MIS2" xfId="4271"/>
    <cellStyle name="_Row2_MIS2_1" xfId="4272"/>
    <cellStyle name="_Row2_MOD  VELOCE 198 SW 05-02-08" xfId="4273"/>
    <cellStyle name="_Row2_MOD  VELOCE 198 SW 08-04-08" xfId="4274"/>
    <cellStyle name="_Row2_MOD. 159 gennaio 2007" xfId="4275"/>
    <cellStyle name="_Row2_MOD. AGG. PER GEC (C. VITA 425.000) -publ.- 14-12-05" xfId="4276"/>
    <cellStyle name="_Row2_MOD. CROMA F.L.P. 04-07-06 " xfId="4277"/>
    <cellStyle name="_Row2_MOD. CROMA PER P.O.  06-09-06" xfId="4278"/>
    <cellStyle name="_Row2_MOD. CROMA TOT.  26-07-06 " xfId="4279"/>
    <cellStyle name="_Row2_N.DELTA HPE AGG 18-07-05 l.c. 07 vol 217000 " xfId="4280"/>
    <cellStyle name="_Row2_NUOVO FORMAT enti di stato" xfId="4281"/>
    <cellStyle name="_Row2_NUOVO FORMAT enti di stato 2" xfId="4282"/>
    <cellStyle name="_Row2_NUOVO FORMAT enti di stato_250 PRODUCT CARD CENTRAL AIR OUTLET_REV01_2011-0429" xfId="4283"/>
    <cellStyle name="_Row2_NUOVO FORMAT enti di stato_TEMPLATE_Powertrain per current models - 31 Lug 09 (1)" xfId="4284"/>
    <cellStyle name="_Row2_NUOVO FORMAT enti di stato_TEMPLATE_Powertrain per current models - 31 Lug 09 (1) 2" xfId="4285"/>
    <cellStyle name="_Row2_NUOVO FORMATPANDA SPORT 26 11" xfId="4286"/>
    <cellStyle name="_Row2_NUOVO FORMATPANDA SPORT 26 11 2" xfId="4287"/>
    <cellStyle name="_Row2_NUOVO FORMATPANDA SPORT 26 11_TEMPLATE_Powertrain per current models - 31 Lug 09 (1)" xfId="4288"/>
    <cellStyle name="_Row2_NUOVO FORMATPANDA SPORT 26 11_TEMPLATE_Powertrain per current models - 31 Lug 09 (1) 2" xfId="4289"/>
    <cellStyle name="_Row2_On Prov Str C13" xfId="209"/>
    <cellStyle name="_Row2_On Prov Str C13 2" xfId="4290"/>
    <cellStyle name="_Row2_On Prov Str C13 3" xfId="640"/>
    <cellStyle name="_Row2_On Prov Str C13_250 PRODUCT CARD CENTRAL AIR OUTLET_REV01_2011-0429" xfId="4291"/>
    <cellStyle name="_Row2_On Prov Str C13_Aggiornamento griglia 139 Genn 2011" xfId="4292"/>
    <cellStyle name="_Row2_On Prov Str C13_Aggiornamento griglia 139 Genn 2011 2" xfId="4293"/>
    <cellStyle name="_Row2_On Prov Str C13_Sk prodotto bocchette lat 250 OK" xfId="4294"/>
    <cellStyle name="_Row2_On Prov Str C13_TEMPLATE_Powertrain per current models - 31 Lug 09 (1)" xfId="4295"/>
    <cellStyle name="_Row2_On Prov Str C13_TEMPLATE_Powertrain per current models - 31 Lug 09 (1) 2" xfId="4296"/>
    <cellStyle name="_Row2_Operativi e Straordinari CNH" xfId="210"/>
    <cellStyle name="_Row2_Operativi e Straordinari CNH 2" xfId="641"/>
    <cellStyle name="_Row2_Operativi e Straordinari CNH_Aggiornamento griglia 139 Genn 2011" xfId="4297"/>
    <cellStyle name="_Row2_Operativi e Straordinari Iveco" xfId="211"/>
    <cellStyle name="_Row2_Operativi e Straordinari Iveco 2" xfId="642"/>
    <cellStyle name="_Row2_Operativi e Straordinari Iveco_Aggiornamento griglia 139 Genn 2011" xfId="4298"/>
    <cellStyle name="_Row2_p170tit-new" xfId="4299"/>
    <cellStyle name="_Row2_Perim 2004 e 4 T" xfId="4300"/>
    <cellStyle name="_Row2_Piano_Strategico_05-07_BaseBdg05_FL_Commerciale" xfId="4301"/>
    <cellStyle name="_Row2_Piano_Strategico_05-07_BaseBdg05_FL_Commerciale 2" xfId="4302"/>
    <cellStyle name="_Row2_Piano_Strategico_05-07_BaseBdg05_FL_Commerciale_250 PRODUCT CARD CENTRAL AIR OUTLET_REV01_2011-0429" xfId="4303"/>
    <cellStyle name="_Row2_Piano_Strategico_05-07_BaseBdg05_FL_Commerciale_TEMPLATE_Powertrain per current models - 31 Lug 09 (1)" xfId="4304"/>
    <cellStyle name="_Row2_Piano_Strategico_05-07_BaseBdg05_FL_Commerciale_TEMPLATE_Powertrain per current models - 31 Lug 09 (1) 2" xfId="4305"/>
    <cellStyle name="_Row2_Piano_Strategico_05-07_BaseBdg05_LCV" xfId="4306"/>
    <cellStyle name="_Row2_PianoRecupero" xfId="4307"/>
    <cellStyle name="_Row2_PianoRecupero 2" xfId="4308"/>
    <cellStyle name="_Row2_PianoRecupero_250 PRODUCT CARD CENTRAL AIR OUTLET_REV01_2011-0429" xfId="4309"/>
    <cellStyle name="_Row2_PianoRecupero_TEMPLATE_Powertrain per current models - 31 Lug 09 (1)" xfId="4310"/>
    <cellStyle name="_Row2_PianoRecupero_TEMPLATE_Powertrain per current models - 31 Lug 09 (1) 2" xfId="4311"/>
    <cellStyle name="_Row2_Pivot ABC" xfId="4312"/>
    <cellStyle name="_Row2_Pivot ABC 2" xfId="4313"/>
    <cellStyle name="_Row2_Pivot ABC_250 PRODUCT CARD CENTRAL AIR OUTLET_REV01_2011-0429" xfId="4314"/>
    <cellStyle name="_Row2_Pivot ABC_TEMPLATE_Powertrain per current models - 31 Lug 09 (1)" xfId="4315"/>
    <cellStyle name="_Row2_Pivot ABC_TEMPLATE_Powertrain per current models - 31 Lug 09 (1) 2" xfId="4316"/>
    <cellStyle name="_Row2_PRESENTAZIONE 627.000 VOLUMI CON 1.6 BZ" xfId="4317"/>
    <cellStyle name="_Row2_Presentazione(Schema)" xfId="4318"/>
    <cellStyle name="_Row2_Presentazione(Schema) 2" xfId="4319"/>
    <cellStyle name="_Row2_Presentazione(Schema)_250 PRODUCT CARD CENTRAL AIR OUTLET_REV01_2011-0429" xfId="4320"/>
    <cellStyle name="_Row2_Presentazione(Schema)_TEMPLATE_Powertrain per current models - 31 Lug 09 (1)" xfId="4321"/>
    <cellStyle name="_Row2_Presentazione(Schema)_TEMPLATE_Powertrain per current models - 31 Lug 09 (1) 2" xfId="4322"/>
    <cellStyle name="_Row2_Punto Evo FGA IO" xfId="4323"/>
    <cellStyle name="_Row2_ROF 03 06" xfId="212"/>
    <cellStyle name="_Row2_ROF 03 06 2" xfId="643"/>
    <cellStyle name="_Row2_ROF 03 06_Aggiornamento griglia 139 Genn 2011" xfId="4324"/>
    <cellStyle name="_Row2_Sett.non Ind.- On.Prov.Op.&amp; Straord-Ris.Part. Toro Itedi Bus Sol" xfId="213"/>
    <cellStyle name="_Row2_Sett.non Ind.- On.Prov.Op.&amp; Straord-Ris.Part. Toro Itedi Bus Sol 2" xfId="644"/>
    <cellStyle name="_Row2_Sett.non Ind.- On.Prov.Op.&amp; Straord-Ris.Part. Toro Itedi Bus Sol_Aggiornamento griglia 139 Genn 2011" xfId="4325"/>
    <cellStyle name="_Row2_SINTESI 159  PER INV E SVIL" xfId="4326"/>
    <cellStyle name="_Row2_SINTESI 159  schema 8 dic 05" xfId="4327"/>
    <cellStyle name="_Row2_SINTESI 159 21 SETT schema" xfId="4328"/>
    <cellStyle name="_Row2_SINTESI 159 21 SETT schema 2" xfId="4329"/>
    <cellStyle name="_Row2_SINTESI 159 21 SETT schema_250 PRODUCT CARD CENTRAL AIR OUTLET_REV01_2011-0429" xfId="4330"/>
    <cellStyle name="_Row2_SINTESI 159 21 SETT schema_TEMPLATE_Powertrain per current models - 31 Lug 09 (1)" xfId="4331"/>
    <cellStyle name="_Row2_SINTESI 159 21 SETT schema_TEMPLATE_Powertrain per current models - 31 Lug 09 (1) 2" xfId="4332"/>
    <cellStyle name="_Row2_SINTESI 159 7 SETT" xfId="4333"/>
    <cellStyle name="_Row2_SINTESI 159 7 SETT 2" xfId="4334"/>
    <cellStyle name="_Row2_SINTESI 159 7 SETT_250 PRODUCT CARD CENTRAL AIR OUTLET_REV01_2011-0429" xfId="4335"/>
    <cellStyle name="_Row2_SINTESI 159 7 SETT_TEMPLATE_Powertrain per current models - 31 Lug 09 (1)" xfId="4336"/>
    <cellStyle name="_Row2_SINTESI 159 7 SETT_TEMPLATE_Powertrain per current models - 31 Lug 09 (1) 2" xfId="4337"/>
    <cellStyle name="_Row2_SINTESI 159 7 SETT3" xfId="4338"/>
    <cellStyle name="_Row2_SINTESI 159 7 SETT3 2" xfId="4339"/>
    <cellStyle name="_Row2_SINTESI 159 7 SETT3_250 PRODUCT CARD CENTRAL AIR OUTLET_REV01_2011-0429" xfId="4340"/>
    <cellStyle name="_Row2_SINTESI 159 7 SETT3_TEMPLATE_Powertrain per current models - 31 Lug 09 (1)" xfId="4341"/>
    <cellStyle name="_Row2_SINTESI 159 7 SETT3_TEMPLATE_Powertrain per current models - 31 Lug 09 (1) 2" xfId="4342"/>
    <cellStyle name="_Row2_SINTESI 312 22 nov schema" xfId="4343"/>
    <cellStyle name="_Row2_SINTESI 312 22 nov schema 2" xfId="4344"/>
    <cellStyle name="_Row2_SINTESI 312 22 nov schema_250 PRODUCT CARD CENTRAL AIR OUTLET_REV01_2011-0429" xfId="4345"/>
    <cellStyle name="_Row2_SINTESI 312 22 nov schema_TEMPLATE_Powertrain per current models - 31 Lug 09 (1)" xfId="4346"/>
    <cellStyle name="_Row2_SINTESI 312 22 nov schema_TEMPLATE_Powertrain per current models - 31 Lug 09 (1) 2" xfId="4347"/>
    <cellStyle name="_Row2_Sintesi Confronto SW_ (2)" xfId="4348"/>
    <cellStyle name="_Row2_Sk prodotto bocchette lat 250 OK" xfId="4349"/>
    <cellStyle name="_Row2_TDB Master File" xfId="4350"/>
    <cellStyle name="_Row2_TDB Master File 2" xfId="4351"/>
    <cellStyle name="_Row2_TDB Master File_250 PRODUCT CARD CENTRAL AIR OUTLET_REV01_2011-0429" xfId="4352"/>
    <cellStyle name="_Row2_TDB Master File_TEMPLATE_Powertrain per current models - 31 Lug 09 (1)" xfId="4353"/>
    <cellStyle name="_Row2_TDB Master File_TEMPLATE_Powertrain per current models - 31 Lug 09 (1) 2" xfId="4354"/>
    <cellStyle name="_Row2_Teksid Proventi Oneri full year" xfId="214"/>
    <cellStyle name="_Row2_Teksid Proventi Oneri full year 2" xfId="645"/>
    <cellStyle name="_Row2_Teksid Proventi Oneri full year_Aggiornamento griglia 139 Genn 2011" xfId="4355"/>
    <cellStyle name="_Row2_TEMPLATE_Powertrain per current models - 31 Lug 09 (1)" xfId="4356"/>
    <cellStyle name="_Row2_TEMPLATE_Powertrain per current models - 31 Lug 09 (1) 2" xfId="4357"/>
    <cellStyle name="_Row2_TITOLI FUTURI BDG 07 198" xfId="4358"/>
    <cellStyle name="_Row2_Titoli_Futuri_STD07TOT27_11_2007" xfId="4359"/>
    <cellStyle name="_Row2_trimestri bozza" xfId="4360"/>
    <cellStyle name="_Row2_trimestri bozza1" xfId="4361"/>
    <cellStyle name="_Row2_varianze Auto" xfId="4362"/>
    <cellStyle name="_Row2_Working Capital Grafici" xfId="4363"/>
    <cellStyle name="_Row2_Working Capital Grafici 2" xfId="4364"/>
    <cellStyle name="_Row2_Working Capital Grafici_250 PRODUCT CARD CENTRAL AIR OUTLET_REV01_2011-0429" xfId="4365"/>
    <cellStyle name="_Row2_Working Capital Grafici_TEMPLATE_Powertrain per current models - 31 Lug 09 (1)" xfId="4366"/>
    <cellStyle name="_Row2_Working Capital Grafici_TEMPLATE_Powertrain per current models - 31 Lug 09 (1) 2" xfId="4367"/>
    <cellStyle name="_Row2_z-Riconciliazione 2 qt. c.f. analisti" xfId="4368"/>
    <cellStyle name="_Row3" xfId="215"/>
    <cellStyle name="_Row3 2" xfId="646"/>
    <cellStyle name="_Row3_09-CNH Flash report-2004_DB_frz_bis" xfId="4369"/>
    <cellStyle name="_Row3_Aggiornamento griglia 139 Genn 2011" xfId="4370"/>
    <cellStyle name="_Row3_CF Fiat Rof5 Analisti" xfId="4371"/>
    <cellStyle name="_Row3_MIS2" xfId="4372"/>
    <cellStyle name="_Row3_z-Riconciliazione 2 qt. c.f. analisti" xfId="4373"/>
    <cellStyle name="_Row4" xfId="216"/>
    <cellStyle name="_Row4 2" xfId="647"/>
    <cellStyle name="_Row4_09-CNH Flash report-2004_DB_frz_bis" xfId="4374"/>
    <cellStyle name="_Row4_09-CNH Flash report-2004_DB_frz_bis 2" xfId="4375"/>
    <cellStyle name="_Row4_Aggiornamento griglia 139 Genn 2011" xfId="4376"/>
    <cellStyle name="_Row4_CF Fiat Rof5 Analisti" xfId="4377"/>
    <cellStyle name="_Row4_MIS2" xfId="4378"/>
    <cellStyle name="_Row4_MIS2 2" xfId="4379"/>
    <cellStyle name="_Row4_z-Riconciliazione 2 qt. c.f. analisti" xfId="4380"/>
    <cellStyle name="_Row4_z-Riconciliazione 2 qt. c.f. analisti 2" xfId="4381"/>
    <cellStyle name="_Row5" xfId="217"/>
    <cellStyle name="_Row5 2" xfId="648"/>
    <cellStyle name="_Row5_09-CNH Flash report-2004_DB_frz_bis" xfId="4382"/>
    <cellStyle name="_Row5_Aggiornamento griglia 139 Genn 2011" xfId="4383"/>
    <cellStyle name="_Row5_CF Fiat Rof5 Analisti" xfId="4384"/>
    <cellStyle name="_Row5_MIS2" xfId="4385"/>
    <cellStyle name="_Row5_z-Riconciliazione 2 qt. c.f. analisti" xfId="4386"/>
    <cellStyle name="_Row6" xfId="218"/>
    <cellStyle name="_Row6 2" xfId="649"/>
    <cellStyle name="_Row6_09-CNH Flash report-2004_DB_frz_bis" xfId="4387"/>
    <cellStyle name="_Row6_Aggiornamento griglia 139 Genn 2011" xfId="4388"/>
    <cellStyle name="_Row6_CF Fiat Rof5 Analisti" xfId="4389"/>
    <cellStyle name="_Row6_MIS2" xfId="4390"/>
    <cellStyle name="_Row6_z-Riconciliazione 2 qt. c.f. analisti" xfId="4391"/>
    <cellStyle name="_Row7" xfId="219"/>
    <cellStyle name="_Row7 2" xfId="4392"/>
    <cellStyle name="_Row7 3" xfId="650"/>
    <cellStyle name="_Row7_09-CNH Flash report-2004_DB_frz_bis" xfId="4393"/>
    <cellStyle name="_Row7_09-CNH Flash report-2004_DB_frz_bis 2" xfId="4394"/>
    <cellStyle name="_Row7_Aggiornamento griglia 139 Genn 2011" xfId="4395"/>
    <cellStyle name="_Row7_Aggiornamento griglia 139 Genn 2011 2" xfId="4396"/>
    <cellStyle name="_Row7_CF Fiat Rof5 Analisti" xfId="4397"/>
    <cellStyle name="_Row7_CF Fiat Rof5 Analisti 2" xfId="4398"/>
    <cellStyle name="_Row7_MIS2" xfId="4399"/>
    <cellStyle name="_Row7_MIS2 2" xfId="4400"/>
    <cellStyle name="_Row7_z-Riconciliazione 2 qt. c.f. analisti" xfId="4401"/>
    <cellStyle name="_Row7_z-Riconciliazione 2 qt. c.f. analisti 2" xfId="4402"/>
    <cellStyle name="’?‰? [0.00]_011003 Attaachment3" xfId="4403"/>
    <cellStyle name="’?‰?_011003 Attaachment3" xfId="4404"/>
    <cellStyle name="’E・Y [0.00]_?`?p?O???´・??\" xfId="4405"/>
    <cellStyle name="’E・Y_?`?p?O???´・??\" xfId="4406"/>
    <cellStyle name="’Ê‰Ý [0.00]_!!!GO" xfId="220"/>
    <cellStyle name="’E‰Y [0.00]_Packages and Options (2)" xfId="4407"/>
    <cellStyle name="’Ê‰Ý [0.00]_Sheet1" xfId="4408"/>
    <cellStyle name="’Ê‰Ý_!!!GO" xfId="221"/>
    <cellStyle name="–¢’è‹`" xfId="4409"/>
    <cellStyle name="=C:\WINDOWS\SYSTEM32\COMMAND.COM" xfId="222"/>
    <cellStyle name="=C:\WINDOWS\SYSTEM32\COMMAND.COM 2" xfId="651"/>
    <cellStyle name="・・ [0.00]_Sheet1" xfId="4410"/>
    <cellStyle name="・・_Sheet1" xfId="4411"/>
    <cellStyle name="•\Ž¦Ï‚Ý‚ÌƒnƒCƒp[ƒŠƒ“ƒN" xfId="4412"/>
    <cellStyle name="•W?_BOOKSHIP" xfId="4413"/>
    <cellStyle name="•W?_!!!GO" xfId="4414"/>
    <cellStyle name="•W€_!!!GO" xfId="223"/>
    <cellStyle name="•W_Door_Con asia" xfId="224"/>
    <cellStyle name="ÊÝ [0.00]_Sheet1" xfId="4415"/>
    <cellStyle name="ÊÝ_Sheet1" xfId="4416"/>
    <cellStyle name="fEEY [0.00]_currentKC GL" xfId="4417"/>
    <cellStyle name="fEEY_currentKC GL" xfId="4418"/>
    <cellStyle name="fEñY [0.00]_?`?p?O???Lñ??\" xfId="4419"/>
    <cellStyle name="fEñY_?`?p?O???Lñ??\" xfId="4420"/>
    <cellStyle name="W_Sheet1" xfId="4421"/>
    <cellStyle name="0" xfId="225"/>
    <cellStyle name="0 2" xfId="4422"/>
    <cellStyle name="0 3" xfId="4423"/>
    <cellStyle name="0 4" xfId="652"/>
    <cellStyle name="0.0" xfId="226"/>
    <cellStyle name="0.0 2" xfId="4424"/>
    <cellStyle name="0.0 2 2" xfId="4425"/>
    <cellStyle name="0.0 3" xfId="653"/>
    <cellStyle name="0.00" xfId="227"/>
    <cellStyle name="0_!!!GO" xfId="4426"/>
    <cellStyle name="0_!!!GO 2" xfId="4427"/>
    <cellStyle name="0_!!!GO 3" xfId="4428"/>
    <cellStyle name="0_!!!GO_Aggiornamento griglia 139 Genn 2011" xfId="4429"/>
    <cellStyle name="0_!!!GO_Aggiornamento griglia 139 Genn 2011 2" xfId="4430"/>
    <cellStyle name="0_02-All-In-Cy-Facer 1f #2" xfId="4431"/>
    <cellStyle name="0_02-All-In-Cy-Facer 1f #2 2" xfId="4432"/>
    <cellStyle name="0_02-All-In-Cy-Facer 1f #2 3" xfId="4433"/>
    <cellStyle name="0_02-All-In-Cy-Facer 1f #2_Aggiornamento griglia 139 Genn 2011" xfId="4434"/>
    <cellStyle name="0_02-All-In-Cy-Facer 1f #2_Aggiornamento griglia 139 Genn 2011 2" xfId="4435"/>
    <cellStyle name="0_2.3L DISI vs. 2.0L DISI TC v3" xfId="4436"/>
    <cellStyle name="0_2.3L DISI vs. 2.0L DISI TC v3 2" xfId="4437"/>
    <cellStyle name="0_2.3L DISI vs. 2.0L DISI TC v3 3" xfId="4438"/>
    <cellStyle name="0_2.3L DISI vs. 2.0L DISI TC v3_Aggiornamento griglia 139 Genn 2011" xfId="4439"/>
    <cellStyle name="0_2.3L DISI vs. 2.0L DISI TC v3_Aggiornamento griglia 139 Genn 2011 2" xfId="4440"/>
    <cellStyle name="0_2.3L DISI vs. 2.0L DISI TC v5" xfId="4441"/>
    <cellStyle name="0_2.3L DISI vs. 2.0L DISI TC v5 2" xfId="4442"/>
    <cellStyle name="0_2.3L DISI vs. 2.0L DISI TC v5 3" xfId="4443"/>
    <cellStyle name="0_2.3L DISI vs. 2.0L DISI TC v5_Aggiornamento griglia 139 Genn 2011" xfId="4444"/>
    <cellStyle name="0_2.3L DISI vs. 2.0L DISI TC v5_Aggiornamento griglia 139 Genn 2011 2" xfId="4445"/>
    <cellStyle name="0_2001A PCB Facer 300701" xfId="4446"/>
    <cellStyle name="0_2001A PCB Facer EXTERNAL 010801" xfId="4447"/>
    <cellStyle name="0_2001PCPa10_TS" xfId="4448"/>
    <cellStyle name="0_2001PCPa10_TS_DUCATO CHASSIS SERIES 7" xfId="5499"/>
    <cellStyle name="0_2001PCPa10_TS_DUCATO VAN SERIES 7" xfId="5367"/>
    <cellStyle name="0_21F" xfId="4449"/>
    <cellStyle name="0_21F 2" xfId="4450"/>
    <cellStyle name="0_21F 2_DUCATO CHASSIS SERIES 7" xfId="5501"/>
    <cellStyle name="0_21F 2_DUCATO VAN SERIES 7" xfId="5369"/>
    <cellStyle name="0_21F 3" xfId="4451"/>
    <cellStyle name="0_21F 3_DUCATO CHASSIS SERIES 7" xfId="5502"/>
    <cellStyle name="0_21F 3_DUCATO VAN SERIES 7" xfId="5370"/>
    <cellStyle name="0_21F_DUCATO CHASSIS SERIES 7" xfId="5500"/>
    <cellStyle name="0_21F_DUCATO VAN SERIES 7" xfId="5368"/>
    <cellStyle name="0_Aggiornamento griglia 139 Genn 2011" xfId="4452"/>
    <cellStyle name="0_Aggiornamento griglia 139 Genn 2011 2" xfId="4453"/>
    <cellStyle name="0_Aggiornamento griglia 139 Genn 2011 2_DUCATO CHASSIS SERIES 7" xfId="5504"/>
    <cellStyle name="0_Aggiornamento griglia 139 Genn 2011 2_DUCATO VAN SERIES 7" xfId="5372"/>
    <cellStyle name="0_Aggiornamento griglia 139 Genn 2011_DUCATO CHASSIS SERIES 7" xfId="5503"/>
    <cellStyle name="0_Aggiornamento griglia 139 Genn 2011_DUCATO VAN SERIES 7" xfId="5371"/>
    <cellStyle name="0_B420 Product Grid Issue 4 26 April 06" xfId="4454"/>
    <cellStyle name="0_B420 Product Grid Issue 4 26 April 06 2" xfId="4455"/>
    <cellStyle name="0_B420 Product Grid Issue 4 26 April 06 2_DUCATO CHASSIS SERIES 7" xfId="5506"/>
    <cellStyle name="0_B420 Product Grid Issue 4 26 April 06 2_DUCATO VAN SERIES 7" xfId="5374"/>
    <cellStyle name="0_B420 Product Grid Issue 4 26 April 06 3" xfId="4456"/>
    <cellStyle name="0_B420 Product Grid Issue 4 26 April 06 3_DUCATO CHASSIS SERIES 7" xfId="5507"/>
    <cellStyle name="0_B420 Product Grid Issue 4 26 April 06 3_DUCATO VAN SERIES 7" xfId="5375"/>
    <cellStyle name="0_B420 Product Grid Issue 4 26 April 06_Aggiornamento griglia 139 Genn 2011" xfId="4457"/>
    <cellStyle name="0_B420 Product Grid Issue 4 26 April 06_Aggiornamento griglia 139 Genn 2011 2" xfId="4458"/>
    <cellStyle name="0_B420 Product Grid Issue 4 26 April 06_Aggiornamento griglia 139 Genn 2011 2_DUCATO CHASSIS SERIES 7" xfId="5509"/>
    <cellStyle name="0_B420 Product Grid Issue 4 26 April 06_Aggiornamento griglia 139 Genn 2011 2_DUCATO VAN SERIES 7" xfId="5377"/>
    <cellStyle name="0_B420 Product Grid Issue 4 26 April 06_Aggiornamento griglia 139 Genn 2011_DUCATO CHASSIS SERIES 7" xfId="5508"/>
    <cellStyle name="0_B420 Product Grid Issue 4 26 April 06_Aggiornamento griglia 139 Genn 2011_DUCATO VAN SERIES 7" xfId="5376"/>
    <cellStyle name="0_B420 Product Grid Issue 4 26 April 06_DUCATO CHASSIS SERIES 7" xfId="5505"/>
    <cellStyle name="0_B420 Product Grid Issue 4 26 April 06_DUCATO VAN SERIES 7" xfId="5373"/>
    <cellStyle name="0_B420 Seat Details for JCI Quotation 021006_ver2" xfId="4459"/>
    <cellStyle name="0_B420 Seat Details for JCI Quotation 021006_ver2 2" xfId="4460"/>
    <cellStyle name="0_B420 Seat Details for JCI Quotation 021006_ver2 2_DUCATO CHASSIS SERIES 7" xfId="5511"/>
    <cellStyle name="0_B420 Seat Details for JCI Quotation 021006_ver2 2_DUCATO VAN SERIES 7" xfId="5379"/>
    <cellStyle name="0_B420 Seat Details for JCI Quotation 021006_ver2 3" xfId="4461"/>
    <cellStyle name="0_B420 Seat Details for JCI Quotation 021006_ver2 3_DUCATO CHASSIS SERIES 7" xfId="5512"/>
    <cellStyle name="0_B420 Seat Details for JCI Quotation 021006_ver2 3_DUCATO VAN SERIES 7" xfId="5380"/>
    <cellStyle name="0_B420 Seat Details for JCI Quotation 021006_ver2_DUCATO CHASSIS SERIES 7" xfId="5510"/>
    <cellStyle name="0_B420 Seat Details for JCI Quotation 021006_ver2_DUCATO VAN SERIES 7" xfId="5378"/>
    <cellStyle name="0_commodity_190701" xfId="4462"/>
    <cellStyle name="0_commodity_190701 2" xfId="4463"/>
    <cellStyle name="0_commodity_190701 2_DUCATO CHASSIS SERIES 7" xfId="5514"/>
    <cellStyle name="0_commodity_190701 2_DUCATO VAN SERIES 7" xfId="5382"/>
    <cellStyle name="0_commodity_190701 3" xfId="4464"/>
    <cellStyle name="0_commodity_190701 3_DUCATO CHASSIS SERIES 7" xfId="5515"/>
    <cellStyle name="0_commodity_190701 3_DUCATO VAN SERIES 7" xfId="5383"/>
    <cellStyle name="0_commodity_190701_DUCATO CHASSIS SERIES 7" xfId="5513"/>
    <cellStyle name="0_commodity_190701_DUCATO VAN SERIES 7" xfId="5381"/>
    <cellStyle name="0_DEF_FACT (2)" xfId="4465"/>
    <cellStyle name="0_DEF_FACT (2) 2" xfId="4466"/>
    <cellStyle name="0_DEF_FACT (2) 2_DUCATO CHASSIS SERIES 7" xfId="5517"/>
    <cellStyle name="0_DEF_FACT (2) 2_DUCATO VAN SERIES 7" xfId="5385"/>
    <cellStyle name="0_DEF_FACT (2) 3" xfId="4467"/>
    <cellStyle name="0_DEF_FACT (2) 3_DUCATO CHASSIS SERIES 7" xfId="5518"/>
    <cellStyle name="0_DEF_FACT (2) 3_DUCATO VAN SERIES 7" xfId="5386"/>
    <cellStyle name="0_DEF_FACT (2)_DUCATO CHASSIS SERIES 7" xfId="5516"/>
    <cellStyle name="0_DEF_FACT (2)_DUCATO VAN SERIES 7" xfId="5384"/>
    <cellStyle name="0_DieselStV for MT Review Mar 14" xfId="4468"/>
    <cellStyle name="0_DieselStV for MT Review Mar 14 2" xfId="4469"/>
    <cellStyle name="0_DieselStV for MT Review Mar 14 2_DUCATO CHASSIS SERIES 7" xfId="5520"/>
    <cellStyle name="0_DieselStV for MT Review Mar 14 2_DUCATO VAN SERIES 7" xfId="5388"/>
    <cellStyle name="0_DieselStV for MT Review Mar 14 3" xfId="4470"/>
    <cellStyle name="0_DieselStV for MT Review Mar 14 3_DUCATO CHASSIS SERIES 7" xfId="5521"/>
    <cellStyle name="0_DieselStV for MT Review Mar 14 3_DUCATO VAN SERIES 7" xfId="5389"/>
    <cellStyle name="0_DieselStV for MT Review Mar 14_DUCATO CHASSIS SERIES 7" xfId="5519"/>
    <cellStyle name="0_DieselStV for MT Review Mar 14_DUCATO VAN SERIES 7" xfId="5387"/>
    <cellStyle name="0_EOC Paper 230701_final_4" xfId="4471"/>
    <cellStyle name="0_EOC Paper 230701_final_4 2" xfId="4472"/>
    <cellStyle name="0_EOC Paper 230701_final_4 2_DUCATO CHASSIS SERIES 7" xfId="5523"/>
    <cellStyle name="0_EOC Paper 230701_final_4 2_DUCATO VAN SERIES 7" xfId="5391"/>
    <cellStyle name="0_EOC Paper 230701_final_4 3" xfId="4473"/>
    <cellStyle name="0_EOC Paper 230701_final_4 3_DUCATO CHASSIS SERIES 7" xfId="5524"/>
    <cellStyle name="0_EOC Paper 230701_final_4 3_DUCATO VAN SERIES 7" xfId="5392"/>
    <cellStyle name="0_EOC Paper 230701_final_4_DUCATO CHASSIS SERIES 7" xfId="5522"/>
    <cellStyle name="0_EOC Paper 230701_final_4_DUCATO VAN SERIES 7" xfId="5390"/>
    <cellStyle name="0_EOC Paper 230701_final_41" xfId="4474"/>
    <cellStyle name="0_EOC Paper 230701_final_41 2" xfId="4475"/>
    <cellStyle name="0_EOC Paper 230701_final_41 2_DUCATO CHASSIS SERIES 7" xfId="5526"/>
    <cellStyle name="0_EOC Paper 230701_final_41 2_DUCATO VAN SERIES 7" xfId="5394"/>
    <cellStyle name="0_EOC Paper 230701_final_41 3" xfId="4476"/>
    <cellStyle name="0_EOC Paper 230701_final_41 3_DUCATO CHASSIS SERIES 7" xfId="5527"/>
    <cellStyle name="0_EOC Paper 230701_final_41 3_DUCATO VAN SERIES 7" xfId="5395"/>
    <cellStyle name="0_EOC Paper 230701_final_41_DUCATO CHASSIS SERIES 7" xfId="5525"/>
    <cellStyle name="0_EOC Paper 230701_final_41_DUCATO VAN SERIES 7" xfId="5393"/>
    <cellStyle name="0_Exterior Colours B420 Extract from CM Grid Sept 29th 2006" xfId="4477"/>
    <cellStyle name="0_Exterior Colours B420 Extract from CM Grid Sept 29th 2006 2" xfId="4478"/>
    <cellStyle name="0_Exterior Colours B420 Extract from CM Grid Sept 29th 2006 2_DUCATO CHASSIS SERIES 7" xfId="5529"/>
    <cellStyle name="0_Exterior Colours B420 Extract from CM Grid Sept 29th 2006 2_DUCATO VAN SERIES 7" xfId="5397"/>
    <cellStyle name="0_Exterior Colours B420 Extract from CM Grid Sept 29th 2006 3" xfId="4479"/>
    <cellStyle name="0_Exterior Colours B420 Extract from CM Grid Sept 29th 2006 3_DUCATO CHASSIS SERIES 7" xfId="5530"/>
    <cellStyle name="0_Exterior Colours B420 Extract from CM Grid Sept 29th 2006 3_DUCATO VAN SERIES 7" xfId="5398"/>
    <cellStyle name="0_Exterior Colours B420 Extract from CM Grid Sept 29th 2006_DUCATO CHASSIS SERIES 7" xfId="5528"/>
    <cellStyle name="0_Exterior Colours B420 Extract from CM Grid Sept 29th 2006_DUCATO VAN SERIES 7" xfId="5396"/>
    <cellStyle name="0_I6 in CD3xx_v6" xfId="4480"/>
    <cellStyle name="0_I6 in CD3xx_v6 2" xfId="4481"/>
    <cellStyle name="0_I6 in CD3xx_v6 2_DUCATO CHASSIS SERIES 7" xfId="5532"/>
    <cellStyle name="0_I6 in CD3xx_v6 2_DUCATO VAN SERIES 7" xfId="5400"/>
    <cellStyle name="0_I6 in CD3xx_v6 3" xfId="4482"/>
    <cellStyle name="0_I6 in CD3xx_v6 3_DUCATO CHASSIS SERIES 7" xfId="5533"/>
    <cellStyle name="0_I6 in CD3xx_v6 3_DUCATO VAN SERIES 7" xfId="5401"/>
    <cellStyle name="0_I6 in CD3xx_v6_DUCATO CHASSIS SERIES 7" xfId="5531"/>
    <cellStyle name="0_I6 in CD3xx_v6_DUCATO VAN SERIES 7" xfId="5399"/>
    <cellStyle name="0_June Freeze Status launch Index" xfId="4483"/>
    <cellStyle name="0_June Freeze Status launch Index 2" xfId="4484"/>
    <cellStyle name="0_June Freeze Status launch Index 2_DUCATO CHASSIS SERIES 7" xfId="5535"/>
    <cellStyle name="0_June Freeze Status launch Index 2_DUCATO VAN SERIES 7" xfId="5403"/>
    <cellStyle name="0_June Freeze Status launch Index 3" xfId="4485"/>
    <cellStyle name="0_June Freeze Status launch Index 3_DUCATO CHASSIS SERIES 7" xfId="5536"/>
    <cellStyle name="0_June Freeze Status launch Index 3_DUCATO VAN SERIES 7" xfId="5404"/>
    <cellStyle name="0_June Freeze Status launch Index_DUCATO CHASSIS SERIES 7" xfId="5534"/>
    <cellStyle name="0_June Freeze Status launch Index_DUCATO VAN SERIES 7" xfId="5402"/>
    <cellStyle name="0_P2f" xfId="4486"/>
    <cellStyle name="0_P2f 2" xfId="4487"/>
    <cellStyle name="0_P2f 2_DUCATO CHASSIS SERIES 7" xfId="5538"/>
    <cellStyle name="0_P2f 2_DUCATO VAN SERIES 7" xfId="5406"/>
    <cellStyle name="0_P2f 3" xfId="4488"/>
    <cellStyle name="0_P2f 3_DUCATO CHASSIS SERIES 7" xfId="5539"/>
    <cellStyle name="0_P2f 3_DUCATO VAN SERIES 7" xfId="5407"/>
    <cellStyle name="0_P2f_DUCATO CHASSIS SERIES 7" xfId="5537"/>
    <cellStyle name="0_P2f_DUCATO VAN SERIES 7" xfId="5405"/>
    <cellStyle name="0_Program metrics 251102" xfId="4489"/>
    <cellStyle name="0_Program metrics 251102 2" xfId="4490"/>
    <cellStyle name="0_Program metrics 251102 2_DUCATO CHASSIS SERIES 7" xfId="5541"/>
    <cellStyle name="0_Program metrics 251102 2_DUCATO VAN SERIES 7" xfId="5409"/>
    <cellStyle name="0_Program metrics 251102 3" xfId="4491"/>
    <cellStyle name="0_Program metrics 251102 3_DUCATO CHASSIS SERIES 7" xfId="5542"/>
    <cellStyle name="0_Program metrics 251102 3_DUCATO VAN SERIES 7" xfId="5410"/>
    <cellStyle name="0_Program metrics 251102_Aggiornamento griglia 139 Genn 2011" xfId="4492"/>
    <cellStyle name="0_Program metrics 251102_Aggiornamento griglia 139 Genn 2011 2" xfId="4493"/>
    <cellStyle name="0_Program metrics 251102_Aggiornamento griglia 139 Genn 2011 2_DUCATO CHASSIS SERIES 7" xfId="5544"/>
    <cellStyle name="0_Program metrics 251102_Aggiornamento griglia 139 Genn 2011 2_DUCATO VAN SERIES 7" xfId="5412"/>
    <cellStyle name="0_Program metrics 251102_Aggiornamento griglia 139 Genn 2011_DUCATO CHASSIS SERIES 7" xfId="5543"/>
    <cellStyle name="0_Program metrics 251102_Aggiornamento griglia 139 Genn 2011_DUCATO VAN SERIES 7" xfId="5411"/>
    <cellStyle name="0_Program metrics 251102_DUCATO CHASSIS SERIES 7" xfId="5540"/>
    <cellStyle name="0_Program metrics 251102_DUCATO VAN SERIES 7" xfId="5408"/>
    <cellStyle name="0_Stage V Ph 1 Dsl Tracking Charts" xfId="4494"/>
    <cellStyle name="0_Stage V Ph 1 Dsl Tracking Charts 2" xfId="4495"/>
    <cellStyle name="0_Stage V Ph 1 Dsl Tracking Charts 2_DUCATO CHASSIS SERIES 7" xfId="5546"/>
    <cellStyle name="0_Stage V Ph 1 Dsl Tracking Charts 2_DUCATO VAN SERIES 7" xfId="5414"/>
    <cellStyle name="0_Stage V Ph 1 Dsl Tracking Charts 3" xfId="4496"/>
    <cellStyle name="0_Stage V Ph 1 Dsl Tracking Charts 3_DUCATO CHASSIS SERIES 7" xfId="5547"/>
    <cellStyle name="0_Stage V Ph 1 Dsl Tracking Charts 3_DUCATO VAN SERIES 7" xfId="5415"/>
    <cellStyle name="0_Stage V Ph 1 Dsl Tracking Charts v2" xfId="4497"/>
    <cellStyle name="0_Stage V Ph 1 Dsl Tracking Charts v2 2" xfId="4498"/>
    <cellStyle name="0_Stage V Ph 1 Dsl Tracking Charts v2 2_DUCATO CHASSIS SERIES 7" xfId="5549"/>
    <cellStyle name="0_Stage V Ph 1 Dsl Tracking Charts v2 2_DUCATO VAN SERIES 7" xfId="5417"/>
    <cellStyle name="0_Stage V Ph 1 Dsl Tracking Charts v2 3" xfId="4499"/>
    <cellStyle name="0_Stage V Ph 1 Dsl Tracking Charts v2 3_DUCATO CHASSIS SERIES 7" xfId="5550"/>
    <cellStyle name="0_Stage V Ph 1 Dsl Tracking Charts v2 3_DUCATO VAN SERIES 7" xfId="5418"/>
    <cellStyle name="0_Stage V Ph 1 Dsl Tracking Charts v2_Aggiornamento griglia 139 Genn 2011" xfId="4500"/>
    <cellStyle name="0_Stage V Ph 1 Dsl Tracking Charts v2_Aggiornamento griglia 139 Genn 2011 2" xfId="4501"/>
    <cellStyle name="0_Stage V Ph 1 Dsl Tracking Charts v2_Aggiornamento griglia 139 Genn 2011 2_DUCATO CHASSIS SERIES 7" xfId="5552"/>
    <cellStyle name="0_Stage V Ph 1 Dsl Tracking Charts v2_Aggiornamento griglia 139 Genn 2011 2_DUCATO VAN SERIES 7" xfId="5420"/>
    <cellStyle name="0_Stage V Ph 1 Dsl Tracking Charts v2_Aggiornamento griglia 139 Genn 2011_DUCATO CHASSIS SERIES 7" xfId="5551"/>
    <cellStyle name="0_Stage V Ph 1 Dsl Tracking Charts v2_Aggiornamento griglia 139 Genn 2011_DUCATO VAN SERIES 7" xfId="5419"/>
    <cellStyle name="0_Stage V Ph 1 Dsl Tracking Charts v2_DUCATO CHASSIS SERIES 7" xfId="5548"/>
    <cellStyle name="0_Stage V Ph 1 Dsl Tracking Charts v2_DUCATO VAN SERIES 7" xfId="5416"/>
    <cellStyle name="0_Stage V Ph 1 Dsl Tracking Charts_Aggiornamento griglia 139 Genn 2011" xfId="4502"/>
    <cellStyle name="0_Stage V Ph 1 Dsl Tracking Charts_Aggiornamento griglia 139 Genn 2011 2" xfId="4503"/>
    <cellStyle name="0_Stage V Ph 1 Dsl Tracking Charts_Aggiornamento griglia 139 Genn 2011 2_DUCATO CHASSIS SERIES 7" xfId="5554"/>
    <cellStyle name="0_Stage V Ph 1 Dsl Tracking Charts_Aggiornamento griglia 139 Genn 2011 2_DUCATO VAN SERIES 7" xfId="5422"/>
    <cellStyle name="0_Stage V Ph 1 Dsl Tracking Charts_Aggiornamento griglia 139 Genn 2011_DUCATO CHASSIS SERIES 7" xfId="5553"/>
    <cellStyle name="0_Stage V Ph 1 Dsl Tracking Charts_Aggiornamento griglia 139 Genn 2011_DUCATO VAN SERIES 7" xfId="5421"/>
    <cellStyle name="0_Stage V Ph 1 Dsl Tracking Charts_DUCATO CHASSIS SERIES 7" xfId="5545"/>
    <cellStyle name="0_Stage V Ph 1 Dsl Tracking Charts_DUCATO VAN SERIES 7" xfId="5413"/>
    <cellStyle name="0_Sub B  B Car Cycle Plan Facer" xfId="4504"/>
    <cellStyle name="0_Sub B  B Car Cycle Plan Facer 2" xfId="4505"/>
    <cellStyle name="0_Sub B  B Car Cycle Plan Facer 2_DUCATO CHASSIS SERIES 7" xfId="5556"/>
    <cellStyle name="0_Sub B  B Car Cycle Plan Facer 2_DUCATO VAN SERIES 7" xfId="5424"/>
    <cellStyle name="0_Sub B  B Car Cycle Plan Facer 3" xfId="4506"/>
    <cellStyle name="0_Sub B  B Car Cycle Plan Facer 3_DUCATO CHASSIS SERIES 7" xfId="5557"/>
    <cellStyle name="0_Sub B  B Car Cycle Plan Facer 3_DUCATO VAN SERIES 7" xfId="5425"/>
    <cellStyle name="0_Sub B  B Car Cycle Plan Facer_DUCATO CHASSIS SERIES 7" xfId="5555"/>
    <cellStyle name="0_Sub B  B Car Cycle Plan Facer_DUCATO VAN SERIES 7" xfId="5423"/>
    <cellStyle name="0_WLI Cycle Plan Graph A" xfId="4507"/>
    <cellStyle name="0_WLI Cycle Plan Graph A 2" xfId="4508"/>
    <cellStyle name="0_WLI Cycle Plan Graph A 2_DUCATO CHASSIS SERIES 7" xfId="5559"/>
    <cellStyle name="0_WLI Cycle Plan Graph A 2_DUCATO VAN SERIES 7" xfId="5427"/>
    <cellStyle name="0_WLI Cycle Plan Graph A 3" xfId="4509"/>
    <cellStyle name="0_WLI Cycle Plan Graph A 3_DUCATO CHASSIS SERIES 7" xfId="5560"/>
    <cellStyle name="0_WLI Cycle Plan Graph A 3_DUCATO VAN SERIES 7" xfId="5428"/>
    <cellStyle name="0_WLI Cycle Plan Graph A_DUCATO CHASSIS SERIES 7" xfId="5558"/>
    <cellStyle name="0_WLI Cycle Plan Graph A_DUCATO VAN SERIES 7" xfId="5426"/>
    <cellStyle name="1" xfId="4510"/>
    <cellStyle name="1 2" xfId="4511"/>
    <cellStyle name="1 3" xfId="4512"/>
    <cellStyle name="1_1" xfId="4513"/>
    <cellStyle name="1_1 2" xfId="4514"/>
    <cellStyle name="1_1 2_DUCATO CHASSIS SERIES 7" xfId="5563"/>
    <cellStyle name="1_1 2_DUCATO VAN SERIES 7" xfId="5431"/>
    <cellStyle name="1_1 3" xfId="4515"/>
    <cellStyle name="1_1 3_DUCATO CHASSIS SERIES 7" xfId="5564"/>
    <cellStyle name="1_1 3_DUCATO VAN SERIES 7" xfId="5432"/>
    <cellStyle name="1_1_1" xfId="4516"/>
    <cellStyle name="1_1_1 2" xfId="4517"/>
    <cellStyle name="1_1_1 2_DUCATO CHASSIS SERIES 7" xfId="5566"/>
    <cellStyle name="1_1_1 2_DUCATO VAN SERIES 7" xfId="5434"/>
    <cellStyle name="1_1_1 3" xfId="4518"/>
    <cellStyle name="1_1_1 3_DUCATO CHASSIS SERIES 7" xfId="5567"/>
    <cellStyle name="1_1_1 3_DUCATO VAN SERIES 7" xfId="5435"/>
    <cellStyle name="1_1_1_Aggiornamento griglia 139 Genn 2011" xfId="4519"/>
    <cellStyle name="1_1_1_Aggiornamento griglia 139 Genn 2011 2" xfId="4520"/>
    <cellStyle name="1_1_1_Aggiornamento griglia 139 Genn 2011 2_DUCATO CHASSIS SERIES 7" xfId="5569"/>
    <cellStyle name="1_1_1_Aggiornamento griglia 139 Genn 2011 2_DUCATO VAN SERIES 7" xfId="5437"/>
    <cellStyle name="1_1_1_Aggiornamento griglia 139 Genn 2011_DUCATO CHASSIS SERIES 7" xfId="5568"/>
    <cellStyle name="1_1_1_Aggiornamento griglia 139 Genn 2011_DUCATO VAN SERIES 7" xfId="5436"/>
    <cellStyle name="1_1_1_D&amp;A" xfId="4521"/>
    <cellStyle name="1_1_1_D&amp;A 2" xfId="4522"/>
    <cellStyle name="1_1_1_D&amp;A 2_DUCATO CHASSIS SERIES 7" xfId="5571"/>
    <cellStyle name="1_1_1_D&amp;A 2_DUCATO VAN SERIES 7" xfId="5439"/>
    <cellStyle name="1_1_1_D&amp;A 3" xfId="4523"/>
    <cellStyle name="1_1_1_D&amp;A 3_DUCATO CHASSIS SERIES 7" xfId="5572"/>
    <cellStyle name="1_1_1_D&amp;A 3_DUCATO VAN SERIES 7" xfId="5440"/>
    <cellStyle name="1_1_1_D&amp;A_Aggiornamento griglia 139 Genn 2011" xfId="4524"/>
    <cellStyle name="1_1_1_D&amp;A_Aggiornamento griglia 139 Genn 2011 2" xfId="4525"/>
    <cellStyle name="1_1_1_D&amp;A_Aggiornamento griglia 139 Genn 2011 2_DUCATO CHASSIS SERIES 7" xfId="5574"/>
    <cellStyle name="1_1_1_D&amp;A_Aggiornamento griglia 139 Genn 2011 2_DUCATO VAN SERIES 7" xfId="5442"/>
    <cellStyle name="1_1_1_D&amp;A_Aggiornamento griglia 139 Genn 2011_DUCATO CHASSIS SERIES 7" xfId="5573"/>
    <cellStyle name="1_1_1_D&amp;A_Aggiornamento griglia 139 Genn 2011_DUCATO VAN SERIES 7" xfId="5441"/>
    <cellStyle name="1_1_1_D&amp;A_DUCATO CHASSIS SERIES 7" xfId="5570"/>
    <cellStyle name="1_1_1_D&amp;A_DUCATO VAN SERIES 7" xfId="5438"/>
    <cellStyle name="1_1_1_DUCATO CHASSIS SERIES 7" xfId="5565"/>
    <cellStyle name="1_1_1_DUCATO VAN SERIES 7" xfId="5433"/>
    <cellStyle name="1_1_1_Master_StatusCharts_39adj" xfId="4526"/>
    <cellStyle name="1_1_1_Master_StatusCharts_39adj 2" xfId="4527"/>
    <cellStyle name="1_1_1_Master_StatusCharts_39adj 2_DUCATO CHASSIS SERIES 7" xfId="5576"/>
    <cellStyle name="1_1_1_Master_StatusCharts_39adj 2_DUCATO VAN SERIES 7" xfId="5444"/>
    <cellStyle name="1_1_1_Master_StatusCharts_39adj 3" xfId="4528"/>
    <cellStyle name="1_1_1_Master_StatusCharts_39adj 3_DUCATO CHASSIS SERIES 7" xfId="5577"/>
    <cellStyle name="1_1_1_Master_StatusCharts_39adj 3_DUCATO VAN SERIES 7" xfId="5445"/>
    <cellStyle name="1_1_1_Master_StatusCharts_39adj_Aggiornamento griglia 139 Genn 2011" xfId="4529"/>
    <cellStyle name="1_1_1_Master_StatusCharts_39adj_Aggiornamento griglia 139 Genn 2011 2" xfId="4530"/>
    <cellStyle name="1_1_1_Master_StatusCharts_39adj_Aggiornamento griglia 139 Genn 2011 2_DUCATO CHASSIS SERIES 7" xfId="5579"/>
    <cellStyle name="1_1_1_Master_StatusCharts_39adj_Aggiornamento griglia 139 Genn 2011 2_DUCATO VAN SERIES 7" xfId="5447"/>
    <cellStyle name="1_1_1_Master_StatusCharts_39adj_Aggiornamento griglia 139 Genn 2011_DUCATO CHASSIS SERIES 7" xfId="5578"/>
    <cellStyle name="1_1_1_Master_StatusCharts_39adj_Aggiornamento griglia 139 Genn 2011_DUCATO VAN SERIES 7" xfId="5446"/>
    <cellStyle name="1_1_1_Master_StatusCharts_39adj_DUCATO CHASSIS SERIES 7" xfId="5575"/>
    <cellStyle name="1_1_1_Master_StatusCharts_39adj_DUCATO VAN SERIES 7" xfId="5443"/>
    <cellStyle name="1_1_Aggiornamento griglia 139 Genn 2011" xfId="4531"/>
    <cellStyle name="1_1_Aggiornamento griglia 139 Genn 2011 2" xfId="4532"/>
    <cellStyle name="1_1_Aggiornamento griglia 139 Genn 2011 2_DUCATO CHASSIS SERIES 7" xfId="5581"/>
    <cellStyle name="1_1_Aggiornamento griglia 139 Genn 2011 2_DUCATO VAN SERIES 7" xfId="5449"/>
    <cellStyle name="1_1_Aggiornamento griglia 139 Genn 2011_DUCATO CHASSIS SERIES 7" xfId="5580"/>
    <cellStyle name="1_1_Aggiornamento griglia 139 Genn 2011_DUCATO VAN SERIES 7" xfId="5448"/>
    <cellStyle name="1_1_D&amp;A" xfId="4533"/>
    <cellStyle name="1_1_D&amp;A 2" xfId="4534"/>
    <cellStyle name="1_1_D&amp;A 2_DUCATO CHASSIS SERIES 7" xfId="5583"/>
    <cellStyle name="1_1_D&amp;A 2_DUCATO VAN SERIES 7" xfId="5451"/>
    <cellStyle name="1_1_D&amp;A 3" xfId="4535"/>
    <cellStyle name="1_1_D&amp;A 3_DUCATO CHASSIS SERIES 7" xfId="5584"/>
    <cellStyle name="1_1_D&amp;A 3_DUCATO VAN SERIES 7" xfId="5452"/>
    <cellStyle name="1_1_D&amp;A_Aggiornamento griglia 139 Genn 2011" xfId="4536"/>
    <cellStyle name="1_1_D&amp;A_Aggiornamento griglia 139 Genn 2011 2" xfId="4537"/>
    <cellStyle name="1_1_D&amp;A_Aggiornamento griglia 139 Genn 2011 2_DUCATO CHASSIS SERIES 7" xfId="5586"/>
    <cellStyle name="1_1_D&amp;A_Aggiornamento griglia 139 Genn 2011 2_DUCATO VAN SERIES 7" xfId="5454"/>
    <cellStyle name="1_1_D&amp;A_Aggiornamento griglia 139 Genn 2011_DUCATO CHASSIS SERIES 7" xfId="5585"/>
    <cellStyle name="1_1_D&amp;A_Aggiornamento griglia 139 Genn 2011_DUCATO VAN SERIES 7" xfId="5453"/>
    <cellStyle name="1_1_D&amp;A_DUCATO CHASSIS SERIES 7" xfId="5582"/>
    <cellStyle name="1_1_D&amp;A_DUCATO VAN SERIES 7" xfId="5450"/>
    <cellStyle name="1_1_DUCATO CHASSIS SERIES 7" xfId="5562"/>
    <cellStyle name="1_1_DUCATO VAN SERIES 7" xfId="5430"/>
    <cellStyle name="1_1_Master_StatusCharts_39adj" xfId="4538"/>
    <cellStyle name="1_1_Master_StatusCharts_39adj 2" xfId="4539"/>
    <cellStyle name="1_1_Master_StatusCharts_39adj 2_DUCATO CHASSIS SERIES 7" xfId="5588"/>
    <cellStyle name="1_1_Master_StatusCharts_39adj 2_DUCATO VAN SERIES 7" xfId="5456"/>
    <cellStyle name="1_1_Master_StatusCharts_39adj 3" xfId="4540"/>
    <cellStyle name="1_1_Master_StatusCharts_39adj 3_DUCATO CHASSIS SERIES 7" xfId="5589"/>
    <cellStyle name="1_1_Master_StatusCharts_39adj 3_DUCATO VAN SERIES 7" xfId="5457"/>
    <cellStyle name="1_1_Master_StatusCharts_39adj_Aggiornamento griglia 139 Genn 2011" xfId="4541"/>
    <cellStyle name="1_1_Master_StatusCharts_39adj_Aggiornamento griglia 139 Genn 2011 2" xfId="4542"/>
    <cellStyle name="1_1_Master_StatusCharts_39adj_Aggiornamento griglia 139 Genn 2011 2_DUCATO CHASSIS SERIES 7" xfId="5591"/>
    <cellStyle name="1_1_Master_StatusCharts_39adj_Aggiornamento griglia 139 Genn 2011 2_DUCATO VAN SERIES 7" xfId="5459"/>
    <cellStyle name="1_1_Master_StatusCharts_39adj_Aggiornamento griglia 139 Genn 2011_DUCATO CHASSIS SERIES 7" xfId="5590"/>
    <cellStyle name="1_1_Master_StatusCharts_39adj_Aggiornamento griglia 139 Genn 2011_DUCATO VAN SERIES 7" xfId="5458"/>
    <cellStyle name="1_1_Master_StatusCharts_39adj_DUCATO CHASSIS SERIES 7" xfId="5587"/>
    <cellStyle name="1_1_Master_StatusCharts_39adj_DUCATO VAN SERIES 7" xfId="5455"/>
    <cellStyle name="1_Aggiornamento griglia 139 Genn 2011" xfId="4543"/>
    <cellStyle name="1_Aggiornamento griglia 139 Genn 2011 2" xfId="4544"/>
    <cellStyle name="1_Aggiornamento griglia 139 Genn 2011 2_DUCATO CHASSIS SERIES 7" xfId="5593"/>
    <cellStyle name="1_Aggiornamento griglia 139 Genn 2011 2_DUCATO VAN SERIES 7" xfId="5461"/>
    <cellStyle name="1_Aggiornamento griglia 139 Genn 2011_DUCATO CHASSIS SERIES 7" xfId="5592"/>
    <cellStyle name="1_Aggiornamento griglia 139 Genn 2011_DUCATO VAN SERIES 7" xfId="5460"/>
    <cellStyle name="1_D&amp;A" xfId="4545"/>
    <cellStyle name="1_D&amp;A 2" xfId="4546"/>
    <cellStyle name="1_D&amp;A 2_DUCATO CHASSIS SERIES 7" xfId="5595"/>
    <cellStyle name="1_D&amp;A 2_DUCATO VAN SERIES 7" xfId="5463"/>
    <cellStyle name="1_D&amp;A 3" xfId="4547"/>
    <cellStyle name="1_D&amp;A 3_DUCATO CHASSIS SERIES 7" xfId="5596"/>
    <cellStyle name="1_D&amp;A 3_DUCATO VAN SERIES 7" xfId="5464"/>
    <cellStyle name="1_D&amp;A_Aggiornamento griglia 139 Genn 2011" xfId="4548"/>
    <cellStyle name="1_D&amp;A_Aggiornamento griglia 139 Genn 2011 2" xfId="4549"/>
    <cellStyle name="1_D&amp;A_Aggiornamento griglia 139 Genn 2011 2_DUCATO CHASSIS SERIES 7" xfId="5598"/>
    <cellStyle name="1_D&amp;A_Aggiornamento griglia 139 Genn 2011 2_DUCATO VAN SERIES 7" xfId="5466"/>
    <cellStyle name="1_D&amp;A_Aggiornamento griglia 139 Genn 2011_DUCATO CHASSIS SERIES 7" xfId="5597"/>
    <cellStyle name="1_D&amp;A_Aggiornamento griglia 139 Genn 2011_DUCATO VAN SERIES 7" xfId="5465"/>
    <cellStyle name="1_D&amp;A_DUCATO CHASSIS SERIES 7" xfId="5594"/>
    <cellStyle name="1_D&amp;A_DUCATO VAN SERIES 7" xfId="5462"/>
    <cellStyle name="1_DUCATO CHASSIS SERIES 7" xfId="5561"/>
    <cellStyle name="1_DUCATO VAN SERIES 7" xfId="5429"/>
    <cellStyle name="1_Master_StatusCharts_39adj" xfId="4550"/>
    <cellStyle name="1_Master_StatusCharts_39adj 2" xfId="4551"/>
    <cellStyle name="1_Master_StatusCharts_39adj 2_DUCATO CHASSIS SERIES 7" xfId="5600"/>
    <cellStyle name="1_Master_StatusCharts_39adj 2_DUCATO VAN SERIES 7" xfId="5468"/>
    <cellStyle name="1_Master_StatusCharts_39adj 3" xfId="4552"/>
    <cellStyle name="1_Master_StatusCharts_39adj 3_DUCATO CHASSIS SERIES 7" xfId="5601"/>
    <cellStyle name="1_Master_StatusCharts_39adj 3_DUCATO VAN SERIES 7" xfId="5469"/>
    <cellStyle name="1_Master_StatusCharts_39adj_Aggiornamento griglia 139 Genn 2011" xfId="4553"/>
    <cellStyle name="1_Master_StatusCharts_39adj_Aggiornamento griglia 139 Genn 2011 2" xfId="4554"/>
    <cellStyle name="1_Master_StatusCharts_39adj_Aggiornamento griglia 139 Genn 2011 2_DUCATO CHASSIS SERIES 7" xfId="5603"/>
    <cellStyle name="1_Master_StatusCharts_39adj_Aggiornamento griglia 139 Genn 2011 2_DUCATO VAN SERIES 7" xfId="5471"/>
    <cellStyle name="1_Master_StatusCharts_39adj_Aggiornamento griglia 139 Genn 2011_DUCATO CHASSIS SERIES 7" xfId="5602"/>
    <cellStyle name="1_Master_StatusCharts_39adj_Aggiornamento griglia 139 Genn 2011_DUCATO VAN SERIES 7" xfId="5470"/>
    <cellStyle name="1_Master_StatusCharts_39adj_DUCATO CHASSIS SERIES 7" xfId="5599"/>
    <cellStyle name="1_Master_StatusCharts_39adj_DUCATO VAN SERIES 7" xfId="5467"/>
    <cellStyle name="1_Summary L" xfId="4555"/>
    <cellStyle name="1_Summary L 2" xfId="4556"/>
    <cellStyle name="1_Summary L 2_DUCATO CHASSIS SERIES 7" xfId="5605"/>
    <cellStyle name="1_Summary L 2_DUCATO VAN SERIES 7" xfId="5473"/>
    <cellStyle name="1_Summary L 3" xfId="4557"/>
    <cellStyle name="1_Summary L 3_DUCATO CHASSIS SERIES 7" xfId="5606"/>
    <cellStyle name="1_Summary L 3_DUCATO VAN SERIES 7" xfId="5474"/>
    <cellStyle name="1_Summary L_Aggiornamento griglia 139 Genn 2011" xfId="4558"/>
    <cellStyle name="1_Summary L_Aggiornamento griglia 139 Genn 2011 2" xfId="4559"/>
    <cellStyle name="1_Summary L_Aggiornamento griglia 139 Genn 2011 2_DUCATO CHASSIS SERIES 7" xfId="5608"/>
    <cellStyle name="1_Summary L_Aggiornamento griglia 139 Genn 2011 2_DUCATO VAN SERIES 7" xfId="5476"/>
    <cellStyle name="1_Summary L_Aggiornamento griglia 139 Genn 2011_DUCATO CHASSIS SERIES 7" xfId="5607"/>
    <cellStyle name="1_Summary L_Aggiornamento griglia 139 Genn 2011_DUCATO VAN SERIES 7" xfId="5475"/>
    <cellStyle name="1_Summary L_D&amp;A" xfId="4560"/>
    <cellStyle name="1_Summary L_D&amp;A 2" xfId="4561"/>
    <cellStyle name="1_Summary L_D&amp;A 2_DUCATO CHASSIS SERIES 7" xfId="5610"/>
    <cellStyle name="1_Summary L_D&amp;A 2_DUCATO VAN SERIES 7" xfId="5478"/>
    <cellStyle name="1_Summary L_D&amp;A 3" xfId="4562"/>
    <cellStyle name="1_Summary L_D&amp;A 3_DUCATO CHASSIS SERIES 7" xfId="5611"/>
    <cellStyle name="1_Summary L_D&amp;A 3_DUCATO VAN SERIES 7" xfId="5479"/>
    <cellStyle name="1_Summary L_D&amp;A_Aggiornamento griglia 139 Genn 2011" xfId="4563"/>
    <cellStyle name="1_Summary L_D&amp;A_Aggiornamento griglia 139 Genn 2011 2" xfId="4564"/>
    <cellStyle name="1_Summary L_D&amp;A_Aggiornamento griglia 139 Genn 2011 2_DUCATO CHASSIS SERIES 7" xfId="5613"/>
    <cellStyle name="1_Summary L_D&amp;A_Aggiornamento griglia 139 Genn 2011 2_DUCATO VAN SERIES 7" xfId="5481"/>
    <cellStyle name="1_Summary L_D&amp;A_Aggiornamento griglia 139 Genn 2011_DUCATO CHASSIS SERIES 7" xfId="5612"/>
    <cellStyle name="1_Summary L_D&amp;A_Aggiornamento griglia 139 Genn 2011_DUCATO VAN SERIES 7" xfId="5480"/>
    <cellStyle name="1_Summary L_D&amp;A_DUCATO CHASSIS SERIES 7" xfId="5609"/>
    <cellStyle name="1_Summary L_D&amp;A_DUCATO VAN SERIES 7" xfId="5477"/>
    <cellStyle name="1_Summary L_DUCATO CHASSIS SERIES 7" xfId="5604"/>
    <cellStyle name="1_Summary L_DUCATO VAN SERIES 7" xfId="5472"/>
    <cellStyle name="1_Summary L_Master_StatusCharts_39adj" xfId="4565"/>
    <cellStyle name="1_Summary L_Master_StatusCharts_39adj 2" xfId="4566"/>
    <cellStyle name="1_Summary L_Master_StatusCharts_39adj 2_DUCATO CHASSIS SERIES 7" xfId="5615"/>
    <cellStyle name="1_Summary L_Master_StatusCharts_39adj 2_DUCATO VAN SERIES 7" xfId="5483"/>
    <cellStyle name="1_Summary L_Master_StatusCharts_39adj 3" xfId="4567"/>
    <cellStyle name="1_Summary L_Master_StatusCharts_39adj 3_DUCATO CHASSIS SERIES 7" xfId="5616"/>
    <cellStyle name="1_Summary L_Master_StatusCharts_39adj 3_DUCATO VAN SERIES 7" xfId="5484"/>
    <cellStyle name="1_Summary L_Master_StatusCharts_39adj_Aggiornamento griglia 139 Genn 2011" xfId="4568"/>
    <cellStyle name="1_Summary L_Master_StatusCharts_39adj_Aggiornamento griglia 139 Genn 2011 2" xfId="4569"/>
    <cellStyle name="1_Summary L_Master_StatusCharts_39adj_Aggiornamento griglia 139 Genn 2011 2_DUCATO CHASSIS SERIES 7" xfId="5618"/>
    <cellStyle name="1_Summary L_Master_StatusCharts_39adj_Aggiornamento griglia 139 Genn 2011 2_DUCATO VAN SERIES 7" xfId="5486"/>
    <cellStyle name="1_Summary L_Master_StatusCharts_39adj_Aggiornamento griglia 139 Genn 2011_DUCATO CHASSIS SERIES 7" xfId="5617"/>
    <cellStyle name="1_Summary L_Master_StatusCharts_39adj_Aggiornamento griglia 139 Genn 2011_DUCATO VAN SERIES 7" xfId="5485"/>
    <cellStyle name="1_Summary L_Master_StatusCharts_39adj_DUCATO CHASSIS SERIES 7" xfId="5614"/>
    <cellStyle name="1_Summary L_Master_StatusCharts_39adj_DUCATO VAN SERIES 7" xfId="5482"/>
    <cellStyle name="¹éºÐÀ²_±âÅ¸" xfId="4570"/>
    <cellStyle name="20 % - Accent1" xfId="4571"/>
    <cellStyle name="20 % - Accent2" xfId="4572"/>
    <cellStyle name="20 % - Accent3" xfId="4573"/>
    <cellStyle name="20 % - Accent4" xfId="4574"/>
    <cellStyle name="20 % - Accent5" xfId="4575"/>
    <cellStyle name="20 % - Accent6" xfId="4576"/>
    <cellStyle name="20% - Accent1 2" xfId="655"/>
    <cellStyle name="20% - Accent1 3" xfId="654"/>
    <cellStyle name="20% - Accent2 2" xfId="657"/>
    <cellStyle name="20% - Accent2 3" xfId="656"/>
    <cellStyle name="20% - Accent3 2" xfId="659"/>
    <cellStyle name="20% - Accent3 3" xfId="658"/>
    <cellStyle name="20% - Accent4 2" xfId="661"/>
    <cellStyle name="20% - Accent4 3" xfId="660"/>
    <cellStyle name="20% - Accent5 2" xfId="663"/>
    <cellStyle name="20% - Accent5 3" xfId="662"/>
    <cellStyle name="20% - Accent6 2" xfId="665"/>
    <cellStyle name="20% - Accent6 3" xfId="664"/>
    <cellStyle name="20% - Colore 1 2" xfId="4577"/>
    <cellStyle name="20% - Colore 2 2" xfId="4578"/>
    <cellStyle name="20% - Colore 3 2" xfId="4579"/>
    <cellStyle name="20% - Colore 4 2" xfId="4580"/>
    <cellStyle name="20% - Colore 5 2" xfId="4581"/>
    <cellStyle name="20% - Colore 6 2" xfId="4582"/>
    <cellStyle name="20% - Ênfase1" xfId="4583"/>
    <cellStyle name="20% - Ênfase2" xfId="4584"/>
    <cellStyle name="20% - Ênfase3" xfId="4585"/>
    <cellStyle name="20% - Ênfase4" xfId="4586"/>
    <cellStyle name="20% - Ênfase5" xfId="4587"/>
    <cellStyle name="20% - Ênfase6" xfId="4588"/>
    <cellStyle name="20% - Акцент1" xfId="4589"/>
    <cellStyle name="20% - Акцент2" xfId="4590"/>
    <cellStyle name="20% - Акцент3" xfId="4591"/>
    <cellStyle name="20% - Акцент4" xfId="4592"/>
    <cellStyle name="20% - Акцент5" xfId="4593"/>
    <cellStyle name="20% - Акцент6" xfId="4594"/>
    <cellStyle name="40 % - Accent1" xfId="4595"/>
    <cellStyle name="40 % - Accent2" xfId="4596"/>
    <cellStyle name="40 % - Accent3" xfId="4597"/>
    <cellStyle name="40 % - Accent4" xfId="4598"/>
    <cellStyle name="40 % - Accent5" xfId="4599"/>
    <cellStyle name="40 % - Accent6" xfId="4600"/>
    <cellStyle name="40% - Accent1 2" xfId="667"/>
    <cellStyle name="40% - Accent1 3" xfId="666"/>
    <cellStyle name="40% - Accent2 2" xfId="669"/>
    <cellStyle name="40% - Accent2 3" xfId="668"/>
    <cellStyle name="40% - Accent3 2" xfId="671"/>
    <cellStyle name="40% - Accent3 3" xfId="670"/>
    <cellStyle name="40% - Accent4 2" xfId="673"/>
    <cellStyle name="40% - Accent4 3" xfId="672"/>
    <cellStyle name="40% - Accent5 2" xfId="675"/>
    <cellStyle name="40% - Accent5 3" xfId="674"/>
    <cellStyle name="40% - Accent6 2" xfId="677"/>
    <cellStyle name="40% - Accent6 3" xfId="676"/>
    <cellStyle name="40% - Colore 1 2" xfId="4601"/>
    <cellStyle name="40% - Colore 2 2" xfId="4602"/>
    <cellStyle name="40% - Colore 3 2" xfId="4603"/>
    <cellStyle name="40% - Colore 4 2" xfId="4604"/>
    <cellStyle name="40% - Colore 5 2" xfId="4605"/>
    <cellStyle name="40% - Colore 6 2" xfId="4606"/>
    <cellStyle name="40% - Ênfase1" xfId="4607"/>
    <cellStyle name="40% - Ênfase2" xfId="4608"/>
    <cellStyle name="40% - Ênfase3" xfId="4609"/>
    <cellStyle name="40% - Ênfase4" xfId="4610"/>
    <cellStyle name="40% - Ênfase5" xfId="4611"/>
    <cellStyle name="40% - Ênfase6" xfId="4612"/>
    <cellStyle name="40% - Акцент1" xfId="4613"/>
    <cellStyle name="40% - Акцент2" xfId="4614"/>
    <cellStyle name="40% - Акцент3" xfId="4615"/>
    <cellStyle name="40% - Акцент4" xfId="4616"/>
    <cellStyle name="40% - Акцент5" xfId="4617"/>
    <cellStyle name="40% - Акцент6" xfId="4618"/>
    <cellStyle name="60 % - Accent1" xfId="4619"/>
    <cellStyle name="60 % - Accent2" xfId="4620"/>
    <cellStyle name="60 % - Accent3" xfId="4621"/>
    <cellStyle name="60 % - Accent4" xfId="4622"/>
    <cellStyle name="60 % - Accent5" xfId="4623"/>
    <cellStyle name="60 % - Accent6" xfId="4624"/>
    <cellStyle name="60% - Accent1 2" xfId="4625"/>
    <cellStyle name="60% - Accent1 3" xfId="678"/>
    <cellStyle name="60% - Accent2 2" xfId="4626"/>
    <cellStyle name="60% - Accent2 3" xfId="679"/>
    <cellStyle name="60% - Accent3 2" xfId="4627"/>
    <cellStyle name="60% - Accent3 3" xfId="680"/>
    <cellStyle name="60% - Accent4 2" xfId="4628"/>
    <cellStyle name="60% - Accent4 3" xfId="681"/>
    <cellStyle name="60% - Accent5 2" xfId="4629"/>
    <cellStyle name="60% - Accent5 3" xfId="682"/>
    <cellStyle name="60% - Accent6 2" xfId="4630"/>
    <cellStyle name="60% - Accent6 3" xfId="683"/>
    <cellStyle name="60% - Colore 1 2" xfId="4631"/>
    <cellStyle name="60% - Colore 2 2" xfId="4632"/>
    <cellStyle name="60% - Colore 3 2" xfId="4633"/>
    <cellStyle name="60% - Colore 4 2" xfId="4634"/>
    <cellStyle name="60% - Colore 5 2" xfId="4635"/>
    <cellStyle name="60% - Colore 6 2" xfId="4636"/>
    <cellStyle name="60% - Ênfase1" xfId="4637"/>
    <cellStyle name="60% - Ênfase2" xfId="4638"/>
    <cellStyle name="60% - Ênfase3" xfId="4639"/>
    <cellStyle name="60% - Ênfase4" xfId="4640"/>
    <cellStyle name="60% - Ênfase5" xfId="4641"/>
    <cellStyle name="60% - Ênfase6" xfId="4642"/>
    <cellStyle name="60% - Акцент1" xfId="4643"/>
    <cellStyle name="60% - Акцент2" xfId="4644"/>
    <cellStyle name="60% - Акцент3" xfId="4645"/>
    <cellStyle name="60% - Акцент4" xfId="4646"/>
    <cellStyle name="60% - Акцент5" xfId="4647"/>
    <cellStyle name="60% - Акцент6" xfId="4648"/>
    <cellStyle name="ÅE­ [0]_±âÅ¸" xfId="4649"/>
    <cellStyle name="ÅE­_±âÅ¸" xfId="4650"/>
    <cellStyle name="ac" xfId="4651"/>
    <cellStyle name="Accent1 2" xfId="4652"/>
    <cellStyle name="Accent1 3" xfId="684"/>
    <cellStyle name="Accent2 2" xfId="4653"/>
    <cellStyle name="Accent2 3" xfId="685"/>
    <cellStyle name="Accent3 2" xfId="4654"/>
    <cellStyle name="Accent3 3" xfId="686"/>
    <cellStyle name="Accent4 2" xfId="4655"/>
    <cellStyle name="Accent4 3" xfId="687"/>
    <cellStyle name="Accent5 2" xfId="4656"/>
    <cellStyle name="Accent5 3" xfId="688"/>
    <cellStyle name="Accent6 2" xfId="4657"/>
    <cellStyle name="Accent6 3" xfId="689"/>
    <cellStyle name="ÅëÈ­ [0]_!!!GO" xfId="4658"/>
    <cellStyle name="ÅëÈ­_!!!GO" xfId="4659"/>
    <cellStyle name="args.style" xfId="228"/>
    <cellStyle name="args.style 2" xfId="4660"/>
    <cellStyle name="args.style 2 2" xfId="4661"/>
    <cellStyle name="args.style 2_DUCATO CHASSIS SERIES 7" xfId="5620"/>
    <cellStyle name="args.style 3" xfId="690"/>
    <cellStyle name="args.style_DUCATO CHASSIS SERIES 7" xfId="5619"/>
    <cellStyle name="ÄÞ¸¶ [0]_!!!GO" xfId="4662"/>
    <cellStyle name="ÄÞ¸¶_!!!GO" xfId="4663"/>
    <cellStyle name="Bad 2" xfId="4664"/>
    <cellStyle name="Bad 3" xfId="691"/>
    <cellStyle name="barrato" xfId="4665"/>
    <cellStyle name="Blank.Testo" xfId="229"/>
    <cellStyle name="Bloccato" xfId="4666"/>
    <cellStyle name="BMU001" xfId="230"/>
    <cellStyle name="BMU001 2" xfId="4667"/>
    <cellStyle name="BMU001 3" xfId="4668"/>
    <cellStyle name="BMU001 4" xfId="692"/>
    <cellStyle name="BMU001_DUCATO CHASSIS SERIES 7" xfId="5621"/>
    <cellStyle name="BMU001pol" xfId="231"/>
    <cellStyle name="BMU001pol 2" xfId="4669"/>
    <cellStyle name="BMU001pol 3" xfId="4670"/>
    <cellStyle name="BMU001pol 4" xfId="693"/>
    <cellStyle name="BMU001pol_DUCATO CHASSIS SERIES 7" xfId="5622"/>
    <cellStyle name="BMU001T" xfId="232"/>
    <cellStyle name="BMU001T 2" xfId="4671"/>
    <cellStyle name="BMU001T 3" xfId="4672"/>
    <cellStyle name="BMU001T 4" xfId="694"/>
    <cellStyle name="BMU001T_DUCATO CHASSIS SERIES 7" xfId="5623"/>
    <cellStyle name="BMU002" xfId="233"/>
    <cellStyle name="BMU002 2" xfId="4673"/>
    <cellStyle name="BMU002 3" xfId="4674"/>
    <cellStyle name="BMU002 4" xfId="695"/>
    <cellStyle name="BMU002_DUCATO CHASSIS SERIES 7" xfId="5624"/>
    <cellStyle name="BMU002B" xfId="234"/>
    <cellStyle name="BMU002P1" xfId="235"/>
    <cellStyle name="BMU002P1 2" xfId="4675"/>
    <cellStyle name="BMU002P1 3" xfId="4676"/>
    <cellStyle name="BMU002P1 4" xfId="696"/>
    <cellStyle name="BMU002P1_DUCATO CHASSIS SERIES 7" xfId="5625"/>
    <cellStyle name="BMU002P2" xfId="236"/>
    <cellStyle name="BMU002P2 2" xfId="4677"/>
    <cellStyle name="BMU002P2 3" xfId="4678"/>
    <cellStyle name="BMU002P2 4" xfId="697"/>
    <cellStyle name="BMU002P2_DUCATO CHASSIS SERIES 7" xfId="5626"/>
    <cellStyle name="BMU003" xfId="237"/>
    <cellStyle name="BMU003 2" xfId="698"/>
    <cellStyle name="BMU003_DUCATO CHASSIS SERIES 7" xfId="5627"/>
    <cellStyle name="BMU004" xfId="238"/>
    <cellStyle name="BMU005" xfId="239"/>
    <cellStyle name="BMU005 2" xfId="4679"/>
    <cellStyle name="BMU005 3" xfId="699"/>
    <cellStyle name="BMU005_DUCATO CHASSIS SERIES 7" xfId="5628"/>
    <cellStyle name="BMU005B" xfId="240"/>
    <cellStyle name="BMU005B 2" xfId="700"/>
    <cellStyle name="BMU005B_DUCATO CHASSIS SERIES 7" xfId="5629"/>
    <cellStyle name="BMU005K" xfId="241"/>
    <cellStyle name="BMU005K 2" xfId="4680"/>
    <cellStyle name="BMU005K 3" xfId="701"/>
    <cellStyle name="BMU005K_DUCATO CHASSIS SERIES 7" xfId="5630"/>
    <cellStyle name="Bom" xfId="4681"/>
    <cellStyle name="Border1" xfId="4682"/>
    <cellStyle name="Border2" xfId="4683"/>
    <cellStyle name="Border3" xfId="4684"/>
    <cellStyle name="Bottom Row" xfId="4685"/>
    <cellStyle name="Bottom Row 2" xfId="4686"/>
    <cellStyle name="Bottom Row 3" xfId="4687"/>
    <cellStyle name="Bottom Row_DUCATO CHASSIS SERIES 7" xfId="5631"/>
    <cellStyle name="BoxedTotal" xfId="4688"/>
    <cellStyle name="BoxedTotal 2" xfId="4689"/>
    <cellStyle name="BoxedTotal_DUCATO CHASSIS SERIES 7" xfId="5632"/>
    <cellStyle name="BREAKDOWN" xfId="4690"/>
    <cellStyle name="BREAKDOWN 2" xfId="4691"/>
    <cellStyle name="BREAKDOWN_DUCATO CHASSIS SERIES 7" xfId="5633"/>
    <cellStyle name="Buena" xfId="4692"/>
    <cellStyle name="BuiltOpt_Content" xfId="242"/>
    <cellStyle name="BuiltOption_Content" xfId="243"/>
    <cellStyle name="C?AØ_98³a°³¼±°eE¹ _01?(0607)_?????(0721)" xfId="4693"/>
    <cellStyle name="Ç¥ÁØ_!!!GO" xfId="4694"/>
    <cellStyle name="C￥AØ_98³a°³¼±°eE¹ _01年(0607)_01년원가절감보고서(부사장님)0630" xfId="4695"/>
    <cellStyle name="Ç¥ÁØ_98³â°³¼±°èÈ¹ _01年(0607)_01년원가절감보고서(부사장님)0630" xfId="4696"/>
    <cellStyle name="C￥AØ_98³a°³¼±°eE¹ _01年(0607)_01년원가절감보고서(부사장님)0630_DUCATO CHASSIS SERIES 7" xfId="5634"/>
    <cellStyle name="Ç¥ÁØ_98³â°³¼±°èÈ¹ _01年(0607)_01년원가절감보고서(부사장님)0630_DUCATO CHASSIS SERIES 7" xfId="5635"/>
    <cellStyle name="C￥AØ_98³a°³¼±°eE¹ _01年(0607)_01년원가절감보고서(부사장님)0630_DUCATO VAN SERIES 7" xfId="5487"/>
    <cellStyle name="Ç¥ÁØ_98³â°³¼±°èÈ¹ _01年(0607)_01년원가절감보고서(부사장님)0630_DUCATO VAN SERIES 7" xfId="5488"/>
    <cellStyle name="C￥AØ_98³a°³¼±°eE¹ _01年(0607)_01년원가절감보고서(부사장님)0702" xfId="4697"/>
    <cellStyle name="Ç¥ÁØ_98³â°³¼±°èÈ¹ _01年(0607)_01년원가절감보고서(부사장님)0702" xfId="4698"/>
    <cellStyle name="C￥AØ_98³a°³¼±°eE¹ _01年(0607)_01년원가절감보고서(부사장님)0702_DUCATO CHASSIS SERIES 7" xfId="5636"/>
    <cellStyle name="Ç¥ÁØ_98³â°³¼±°èÈ¹ _01年(0607)_01년원가절감보고서(부사장님)0702_DUCATO CHASSIS SERIES 7" xfId="5637"/>
    <cellStyle name="C￥AØ_98³a°³¼±°eE¹ _01年(0607)_01년원가절감보고서(부사장님)0702_DUCATO VAN SERIES 7" xfId="5489"/>
    <cellStyle name="Ç¥ÁØ_98³â°³¼±°èÈ¹ _01年(0607)_01년원가절감보고서(부사장님)0702_DUCATO VAN SERIES 7" xfId="5490"/>
    <cellStyle name="C￥AØ_98³a°³¼±°eE¹ _01年(0607)_국산화추진(0721)" xfId="4699"/>
    <cellStyle name="Ç¥ÁØ_98³â°³¼±°èÈ¹ _01年(0607)_국산화추진(0721)" xfId="4700"/>
    <cellStyle name="C￥AØ_98³a°³¼±°eE¹ _01年(0607)_국산화추진(0721)_DUCATO CHASSIS SERIES 7" xfId="5638"/>
    <cellStyle name="Ç¥ÁØ_98³â°³¼±°èÈ¹ _01年(0607)_국산화추진(0721)_DUCATO CHASSIS SERIES 7" xfId="5639"/>
    <cellStyle name="C￥AØ_98³a°³¼±°eE¹ _01年(0607)_국산화추진(0721)_DUCATO VAN SERIES 7" xfId="5491"/>
    <cellStyle name="Ç¥ÁØ_98³â°³¼±°èÈ¹ _01年(0607)_국산화추진(0721)_DUCATO VAN SERIES 7" xfId="5492"/>
    <cellStyle name="C￥AØ_98³a°³¼±°eE¹ _01年(0607)_열달기아원가절감보고(0930)-1" xfId="4701"/>
    <cellStyle name="Ç¥ÁØ_98³â°³¼±°èÈ¹ _01年(0607)_열달기아원가절감보고(0930)-1" xfId="4702"/>
    <cellStyle name="C￥AØ_98³a°³¼±°eE¹ _01年(0607)_열달기아원가절감보고(0930)-1_DUCATO CHASSIS SERIES 7" xfId="5640"/>
    <cellStyle name="Ç¥ÁØ_98³â°³¼±°èÈ¹ _01年(0607)_열달기아원가절감보고(0930)-1_DUCATO CHASSIS SERIES 7" xfId="5641"/>
    <cellStyle name="C￥AØ_98³a°³¼±°eE¹ _01年(0607)_열달기아원가절감보고(0930)-1_DUCATO VAN SERIES 7" xfId="5493"/>
    <cellStyle name="Ç¥ÁØ_98³â°³¼±°èÈ¹ _01年(0607)_열달기아원가절감보고(0930)-1_DUCATO VAN SERIES 7" xfId="5494"/>
    <cellStyle name="C￥AØ_98³a°³¼±°eE¹ _01年(0607)_첨부_국산화추진(0722)" xfId="4703"/>
    <cellStyle name="Ç¥ÁØ_98³â°³¼±°èÈ¹ _01年(0607)_첨부_국산화추진(0722)" xfId="4704"/>
    <cellStyle name="C￥AØ_98³a°³¼±°eE¹ _01年(0607)_첨부_국산화추진(0722)_DUCATO CHASSIS SERIES 7" xfId="5642"/>
    <cellStyle name="Ç¥ÁØ_98³â°³¼±°èÈ¹ _01年(0607)_첨부_국산화추진(0722)_DUCATO CHASSIS SERIES 7" xfId="5643"/>
    <cellStyle name="C￥AØ_98³a°³¼±°eE¹ _01年(0607)_첨부_국산화추진(0722)_DUCATO VAN SERIES 7" xfId="5495"/>
    <cellStyle name="Ç¥ÁØ_98³â°³¼±°èÈ¹ _01年(0607)_첨부_국산화추진(0722)_DUCATO VAN SERIES 7" xfId="5496"/>
    <cellStyle name="C￥AØ_98³a°³¼±°eE¹ _01年(0607)_첨부_국산화추진(0809)" xfId="4705"/>
    <cellStyle name="Ç¥ÁØ_98³â°³¼±°èÈ¹ _01年(0607)_첨부_국산화추진(0809)" xfId="4706"/>
    <cellStyle name="C￥AØ_98³a°³¼±°eE¹ _01年(0607)_첨부_국산화추진(0809)_DUCATO CHASSIS SERIES 7" xfId="5644"/>
    <cellStyle name="Ç¥ÁØ_98³â°³¼±°èÈ¹ _01年(0607)_첨부_국산화추진(0809)_DUCATO CHASSIS SERIES 7" xfId="5645"/>
    <cellStyle name="C￥AØ_98³a°³¼±°eE¹ _01年(0607)_첨부_국산화추진(0809)_DUCATO VAN SERIES 7" xfId="5497"/>
    <cellStyle name="Ç¥ÁØ_98³â°³¼±°èÈ¹ _01年(0607)_첨부_국산화추진(0809)_DUCATO VAN SERIES 7" xfId="5498"/>
    <cellStyle name="C￥AØ_Ay°eC￥(2¿u) " xfId="4707"/>
    <cellStyle name="Ç¥ÁØ_GEBRIEF" xfId="4708"/>
    <cellStyle name="Cabecera 1" xfId="244"/>
    <cellStyle name="Cabecera 1 2" xfId="4709"/>
    <cellStyle name="Cabecera 1 2 2" xfId="4710"/>
    <cellStyle name="Cabecera 1 2_DUCATO CHASSIS SERIES 7" xfId="5647"/>
    <cellStyle name="Cabecera 1 3" xfId="702"/>
    <cellStyle name="Cabecera 1_DUCATO CHASSIS SERIES 7" xfId="5646"/>
    <cellStyle name="Cabecera 2" xfId="245"/>
    <cellStyle name="Cabecera 2 2" xfId="4711"/>
    <cellStyle name="Cabecera 2 2 2" xfId="4712"/>
    <cellStyle name="Cabecera 2 2_DUCATO CHASSIS SERIES 7" xfId="5649"/>
    <cellStyle name="Cabecera 2 3" xfId="703"/>
    <cellStyle name="Cabecera 2_DUCATO CHASSIS SERIES 7" xfId="5648"/>
    <cellStyle name="Calc Currency (0)" xfId="246"/>
    <cellStyle name="Calc Currency (0) 2" xfId="4713"/>
    <cellStyle name="Calc Currency (0) 3" xfId="4714"/>
    <cellStyle name="Calc Currency (0) 4" xfId="704"/>
    <cellStyle name="Calc Currency (0)_DUCATO CHASSIS SERIES 7" xfId="5650"/>
    <cellStyle name="Calc Currency (2)" xfId="247"/>
    <cellStyle name="Calc Currency (2) 2" xfId="4715"/>
    <cellStyle name="Calc Currency (2) 3" xfId="4716"/>
    <cellStyle name="Calc Currency (2)_DUCATO CHASSIS SERIES 7" xfId="5651"/>
    <cellStyle name="Calc Percent (0)" xfId="248"/>
    <cellStyle name="Calc Percent (0) 2" xfId="4717"/>
    <cellStyle name="Calc Percent (0) 3" xfId="4718"/>
    <cellStyle name="Calc Percent (0)_DUCATO CHASSIS SERIES 7" xfId="5652"/>
    <cellStyle name="Calc Percent (1)" xfId="249"/>
    <cellStyle name="Calc Percent (1) 2" xfId="4719"/>
    <cellStyle name="Calc Percent (1) 3" xfId="4720"/>
    <cellStyle name="Calc Percent (1)_DUCATO CHASSIS SERIES 7" xfId="5653"/>
    <cellStyle name="Calc Percent (2)" xfId="250"/>
    <cellStyle name="Calc Percent (2) 2" xfId="4721"/>
    <cellStyle name="Calc Percent (2) 3" xfId="4722"/>
    <cellStyle name="Calc Percent (2)_DUCATO CHASSIS SERIES 7" xfId="5654"/>
    <cellStyle name="Calc Units (0)" xfId="251"/>
    <cellStyle name="Calc Units (0) 2" xfId="4723"/>
    <cellStyle name="Calc Units (0) 3" xfId="4724"/>
    <cellStyle name="Calc Units (0) 4" xfId="705"/>
    <cellStyle name="Calc Units (0)_DUCATO CHASSIS SERIES 7" xfId="5655"/>
    <cellStyle name="Calc Units (1)" xfId="252"/>
    <cellStyle name="Calc Units (1) 2" xfId="4725"/>
    <cellStyle name="Calc Units (1) 3" xfId="4726"/>
    <cellStyle name="Calc Units (1) 4" xfId="706"/>
    <cellStyle name="Calc Units (1)_DUCATO CHASSIS SERIES 7" xfId="5656"/>
    <cellStyle name="Calc Units (2)" xfId="253"/>
    <cellStyle name="Calc Units (2) 2" xfId="4727"/>
    <cellStyle name="Calc Units (2) 3" xfId="4728"/>
    <cellStyle name="Calc Units (2)_DUCATO CHASSIS SERIES 7" xfId="5657"/>
    <cellStyle name="Calcolo 2" xfId="4729"/>
    <cellStyle name="Calcolo 3" xfId="4730"/>
    <cellStyle name="Calculation 2" xfId="707"/>
    <cellStyle name="Cálculo" xfId="4731"/>
    <cellStyle name="category" xfId="4732"/>
    <cellStyle name="category 2" xfId="4733"/>
    <cellStyle name="category_DUCATO CHASSIS SERIES 7" xfId="5658"/>
    <cellStyle name="Celda de comprobación" xfId="4734"/>
    <cellStyle name="Celda vinculada" xfId="4735"/>
    <cellStyle name="Cella collegata 2" xfId="4736"/>
    <cellStyle name="Cella collegata 3" xfId="4737"/>
    <cellStyle name="Cella da controllare 2" xfId="4738"/>
    <cellStyle name="Cella da controllare 3" xfId="4739"/>
    <cellStyle name="Célula de Verificação" xfId="4740"/>
    <cellStyle name="Célula Vinculada" xfId="4741"/>
    <cellStyle name="Check Cell 2" xfId="708"/>
    <cellStyle name="Collegamento ipertestuale 2" xfId="4742"/>
    <cellStyle name="Colore 1 2" xfId="4743"/>
    <cellStyle name="Colore 2 2" xfId="4744"/>
    <cellStyle name="Colore 3 2" xfId="4745"/>
    <cellStyle name="Colore 4 2" xfId="4746"/>
    <cellStyle name="Colore 5 2" xfId="4747"/>
    <cellStyle name="Colore 6 2" xfId="4748"/>
    <cellStyle name="CombinedVol_Data" xfId="254"/>
    <cellStyle name="Comma  - Style1" xfId="255"/>
    <cellStyle name="Comma  - Style1 2" xfId="4749"/>
    <cellStyle name="Comma  - Style1 3" xfId="4750"/>
    <cellStyle name="Comma  - Style1 4" xfId="709"/>
    <cellStyle name="Comma  - Style1_DUCATO CHASSIS SERIES 7" xfId="5659"/>
    <cellStyle name="Comma  - Style2" xfId="256"/>
    <cellStyle name="Comma  - Style2 2" xfId="4751"/>
    <cellStyle name="Comma  - Style2 3" xfId="4752"/>
    <cellStyle name="Comma  - Style2 4" xfId="710"/>
    <cellStyle name="Comma  - Style2_DUCATO CHASSIS SERIES 7" xfId="5660"/>
    <cellStyle name="Comma  - Style3" xfId="257"/>
    <cellStyle name="Comma  - Style3 2" xfId="4753"/>
    <cellStyle name="Comma  - Style3 3" xfId="4754"/>
    <cellStyle name="Comma  - Style3 4" xfId="711"/>
    <cellStyle name="Comma  - Style3_DUCATO CHASSIS SERIES 7" xfId="5661"/>
    <cellStyle name="Comma  - Style4" xfId="258"/>
    <cellStyle name="Comma  - Style4 2" xfId="4755"/>
    <cellStyle name="Comma  - Style4 3" xfId="4756"/>
    <cellStyle name="Comma  - Style4 4" xfId="712"/>
    <cellStyle name="Comma  - Style4_DUCATO CHASSIS SERIES 7" xfId="5662"/>
    <cellStyle name="Comma  - Style5" xfId="259"/>
    <cellStyle name="Comma  - Style5 2" xfId="4757"/>
    <cellStyle name="Comma  - Style5 3" xfId="4758"/>
    <cellStyle name="Comma  - Style5 4" xfId="713"/>
    <cellStyle name="Comma  - Style5_DUCATO CHASSIS SERIES 7" xfId="5663"/>
    <cellStyle name="Comma  - Style6" xfId="260"/>
    <cellStyle name="Comma  - Style6 2" xfId="4759"/>
    <cellStyle name="Comma  - Style6 3" xfId="4760"/>
    <cellStyle name="Comma  - Style6 4" xfId="714"/>
    <cellStyle name="Comma  - Style6_DUCATO CHASSIS SERIES 7" xfId="5664"/>
    <cellStyle name="Comma  - Style7" xfId="261"/>
    <cellStyle name="Comma  - Style7 2" xfId="4761"/>
    <cellStyle name="Comma  - Style7 3" xfId="4762"/>
    <cellStyle name="Comma  - Style7 4" xfId="715"/>
    <cellStyle name="Comma  - Style7_DUCATO CHASSIS SERIES 7" xfId="5665"/>
    <cellStyle name="Comma  - Style8" xfId="262"/>
    <cellStyle name="Comma  - Style8 2" xfId="4763"/>
    <cellStyle name="Comma  - Style8 3" xfId="4764"/>
    <cellStyle name="Comma  - Style8 4" xfId="716"/>
    <cellStyle name="Comma  - Style8_DUCATO CHASSIS SERIES 7" xfId="5666"/>
    <cellStyle name="Comma [00]" xfId="263"/>
    <cellStyle name="Comma [00] 2" xfId="4765"/>
    <cellStyle name="Comma [00] 3" xfId="4766"/>
    <cellStyle name="Comma [00] 4" xfId="717"/>
    <cellStyle name="Comma [00]_DUCATO CHASSIS SERIES 7" xfId="5667"/>
    <cellStyle name="Comma 2" xfId="830"/>
    <cellStyle name="Comma, 0" xfId="4767"/>
    <cellStyle name="Comma, 0 2" xfId="4768"/>
    <cellStyle name="Comma, 0 3" xfId="4769"/>
    <cellStyle name="Comma, 0_DUCATO CHASSIS SERIES 7" xfId="5668"/>
    <cellStyle name="Comma[2]" xfId="4770"/>
    <cellStyle name="Comma[2] 2" xfId="4771"/>
    <cellStyle name="Comma[2]_DUCATO CHASSIS SERIES 7" xfId="5669"/>
    <cellStyle name="Comma0" xfId="264"/>
    <cellStyle name="Comma0 2" xfId="718"/>
    <cellStyle name="Comma0_DUCATO CHASSIS SERIES 7" xfId="5670"/>
    <cellStyle name="Currency $" xfId="4772"/>
    <cellStyle name="Currency $ 2" xfId="4773"/>
    <cellStyle name="Currency $ 3" xfId="4774"/>
    <cellStyle name="Currency $_DUCATO CHASSIS SERIES 7" xfId="5671"/>
    <cellStyle name="Currency (0.00)" xfId="4775"/>
    <cellStyle name="Currency [00]" xfId="265"/>
    <cellStyle name="Currency [00] 2" xfId="4776"/>
    <cellStyle name="Currency [00] 3" xfId="4777"/>
    <cellStyle name="Currency [00]_DUCATO CHASSIS SERIES 7" xfId="5672"/>
    <cellStyle name="Currency 2" xfId="4778"/>
    <cellStyle name="Currency 3" xfId="827"/>
    <cellStyle name="Currency 4" xfId="5364"/>
    <cellStyle name="Currency[2]" xfId="4779"/>
    <cellStyle name="Currency[2] 2" xfId="4780"/>
    <cellStyle name="Currency[2] 3" xfId="4781"/>
    <cellStyle name="Currency[2]_DUCATO CHASSIS SERIES 7" xfId="5673"/>
    <cellStyle name="Currency0" xfId="266"/>
    <cellStyle name="Currency0 2" xfId="719"/>
    <cellStyle name="Currency0_DUCATO CHASSIS SERIES 7" xfId="5674"/>
    <cellStyle name="Currency1" xfId="4782"/>
    <cellStyle name="custom" xfId="267"/>
    <cellStyle name="custom 2" xfId="4783"/>
    <cellStyle name="custom 3" xfId="4784"/>
    <cellStyle name="custom 4" xfId="720"/>
    <cellStyle name="custom_DUCATO CHASSIS SERIES 7" xfId="5675"/>
    <cellStyle name="Data" xfId="268"/>
    <cellStyle name="Data 2" xfId="4785"/>
    <cellStyle name="Data 3" xfId="4786"/>
    <cellStyle name="Data 4" xfId="721"/>
    <cellStyle name="Data_DUCATO CHASSIS SERIES 7" xfId="5676"/>
    <cellStyle name="Date" xfId="269"/>
    <cellStyle name="Date 2" xfId="722"/>
    <cellStyle name="Date Short" xfId="270"/>
    <cellStyle name="Date_1702Sourcing Plan Turchia_Modello_D200_codep29122006" xfId="4787"/>
    <cellStyle name="Datum" xfId="4788"/>
    <cellStyle name="Decimal (0)" xfId="4789"/>
    <cellStyle name="Decimal (0) 2" xfId="4790"/>
    <cellStyle name="Decimal (0)_DUCATO CHASSIS SERIES 7" xfId="5677"/>
    <cellStyle name="Decimal (1)" xfId="4791"/>
    <cellStyle name="Decimal (1) 2" xfId="4792"/>
    <cellStyle name="Decimal (1) 3" xfId="4793"/>
    <cellStyle name="Decimal (1)_DUCATO CHASSIS SERIES 7" xfId="5678"/>
    <cellStyle name="Decimal (2)" xfId="4794"/>
    <cellStyle name="Decimal (2) 2" xfId="4795"/>
    <cellStyle name="Decimal (2) 3" xfId="4796"/>
    <cellStyle name="Decimal (2)_DUCATO CHASSIS SERIES 7" xfId="5679"/>
    <cellStyle name="DELTA" xfId="271"/>
    <cellStyle name="Delta (0)" xfId="4797"/>
    <cellStyle name="Delta (0) 2" xfId="4798"/>
    <cellStyle name="Delta (0)_DUCATO CHASSIS SERIES 7" xfId="5680"/>
    <cellStyle name="Delta (0,0)" xfId="4799"/>
    <cellStyle name="Delta (0,0) 2" xfId="4800"/>
    <cellStyle name="Delta (0,0)_DUCATO CHASSIS SERIES 7" xfId="5681"/>
    <cellStyle name="Delta (0,00)" xfId="4801"/>
    <cellStyle name="Delta (0,00) 2" xfId="4802"/>
    <cellStyle name="Delta (0,00)_DUCATO CHASSIS SERIES 7" xfId="5682"/>
    <cellStyle name="DELTA 2" xfId="4803"/>
    <cellStyle name="DELTA 2 2" xfId="4804"/>
    <cellStyle name="DELTA 2_DUCATO CHASSIS SERIES 7" xfId="5683"/>
    <cellStyle name="DELTA 3" xfId="4805"/>
    <cellStyle name="DELTA 4" xfId="4806"/>
    <cellStyle name="DELTA 5" xfId="4807"/>
    <cellStyle name="DELTA 6" xfId="723"/>
    <cellStyle name="DELTA 7" xfId="5356"/>
    <cellStyle name="DELTA_( 04 10 19 ) macroscadenziario 330_cw16" xfId="4808"/>
    <cellStyle name="deneme" xfId="272"/>
    <cellStyle name="deneme 2" xfId="724"/>
    <cellStyle name="deneme_DUCATO CHASSIS SERIES 7" xfId="5684"/>
    <cellStyle name="Dezimal [0]_  D000104.T184316.KBS.DI.ENGINE" xfId="4809"/>
    <cellStyle name="Dezimal 2" xfId="4810"/>
    <cellStyle name="Dezimal_  D000104.T184316.KBS.DI.ENGINE" xfId="4811"/>
    <cellStyle name="dlrs_no_decimal" xfId="4812"/>
    <cellStyle name="Dollars" xfId="4813"/>
    <cellStyle name="Dollars 2" xfId="4814"/>
    <cellStyle name="Dollars 3" xfId="4815"/>
    <cellStyle name="Dollars_DUCATO CHASSIS SERIES 7" xfId="5685"/>
    <cellStyle name="Dziesiętny [0]_Arkusz1" xfId="4816"/>
    <cellStyle name="Dziesietny [0]_Panel-A-B-C" xfId="273"/>
    <cellStyle name="Dziesiętny [0]_VERA" xfId="4817"/>
    <cellStyle name="Dziesiętny_Arkusz1" xfId="4818"/>
    <cellStyle name="Dziesietny_Panel-A-B-C" xfId="274"/>
    <cellStyle name="Dziesiętny_VERA" xfId="4819"/>
    <cellStyle name="Edited_Data" xfId="275"/>
    <cellStyle name="Encabezado 4" xfId="4820"/>
    <cellStyle name="Ênfase1" xfId="4821"/>
    <cellStyle name="Ênfase2" xfId="4822"/>
    <cellStyle name="Ênfase3" xfId="4823"/>
    <cellStyle name="Ênfase4" xfId="4824"/>
    <cellStyle name="Ênfase5" xfId="4825"/>
    <cellStyle name="Ênfase6" xfId="4826"/>
    <cellStyle name="Énfasis 1" xfId="4827"/>
    <cellStyle name="Énfasis 2" xfId="4828"/>
    <cellStyle name="Énfasis 3" xfId="4829"/>
    <cellStyle name="Énfasis1" xfId="4830"/>
    <cellStyle name="Énfasis1 - 20%" xfId="4831"/>
    <cellStyle name="Énfasis1 - 40%" xfId="4832"/>
    <cellStyle name="Énfasis1 - 60%" xfId="4833"/>
    <cellStyle name="Énfasis1_DUCATO CHASSIS SERIES 7" xfId="5686"/>
    <cellStyle name="Énfasis2" xfId="4834"/>
    <cellStyle name="Énfasis2 - 20%" xfId="4835"/>
    <cellStyle name="Énfasis2 - 40%" xfId="4836"/>
    <cellStyle name="Énfasis2 - 60%" xfId="4837"/>
    <cellStyle name="Énfasis2_DUCATO CHASSIS SERIES 7" xfId="5687"/>
    <cellStyle name="Énfasis3" xfId="4838"/>
    <cellStyle name="Énfasis3 - 20%" xfId="4839"/>
    <cellStyle name="Énfasis3 - 40%" xfId="4840"/>
    <cellStyle name="Énfasis3 - 60%" xfId="4841"/>
    <cellStyle name="Énfasis3_DUCATO CHASSIS SERIES 7" xfId="5688"/>
    <cellStyle name="Énfasis4" xfId="4842"/>
    <cellStyle name="Énfasis4 - 20%" xfId="4843"/>
    <cellStyle name="Énfasis4 - 40%" xfId="4844"/>
    <cellStyle name="Énfasis4 - 60%" xfId="4845"/>
    <cellStyle name="Énfasis4_DUCATO CHASSIS SERIES 7" xfId="5689"/>
    <cellStyle name="Énfasis5" xfId="4846"/>
    <cellStyle name="Énfasis5 - 20%" xfId="4847"/>
    <cellStyle name="Énfasis5 - 40%" xfId="4848"/>
    <cellStyle name="Énfasis5 - 60%" xfId="4849"/>
    <cellStyle name="Énfasis5_DUCATO CHASSIS SERIES 7" xfId="5690"/>
    <cellStyle name="Énfasis6" xfId="4850"/>
    <cellStyle name="Énfasis6 - 20%" xfId="4851"/>
    <cellStyle name="Énfasis6 - 40%" xfId="4852"/>
    <cellStyle name="Énfasis6 - 60%" xfId="4853"/>
    <cellStyle name="Énfasis6_DUCATO CHASSIS SERIES 7" xfId="5691"/>
    <cellStyle name="Enter Currency (0)" xfId="276"/>
    <cellStyle name="Enter Currency (0) 2" xfId="4854"/>
    <cellStyle name="Enter Currency (0) 3" xfId="4855"/>
    <cellStyle name="Enter Currency (0) 4" xfId="725"/>
    <cellStyle name="Enter Currency (0)_DUCATO CHASSIS SERIES 7" xfId="5692"/>
    <cellStyle name="Enter Currency (2)" xfId="277"/>
    <cellStyle name="Enter Currency (2) 2" xfId="4856"/>
    <cellStyle name="Enter Currency (2) 3" xfId="4857"/>
    <cellStyle name="Enter Currency (2)_DUCATO CHASSIS SERIES 7" xfId="5693"/>
    <cellStyle name="Enter Units (0)" xfId="278"/>
    <cellStyle name="Enter Units (0) 2" xfId="4858"/>
    <cellStyle name="Enter Units (0) 3" xfId="4859"/>
    <cellStyle name="Enter Units (0) 4" xfId="726"/>
    <cellStyle name="Enter Units (0)_DUCATO CHASSIS SERIES 7" xfId="5694"/>
    <cellStyle name="Enter Units (1)" xfId="279"/>
    <cellStyle name="Enter Units (1) 2" xfId="4860"/>
    <cellStyle name="Enter Units (1) 3" xfId="4861"/>
    <cellStyle name="Enter Units (1) 4" xfId="727"/>
    <cellStyle name="Enter Units (1)_DUCATO CHASSIS SERIES 7" xfId="5695"/>
    <cellStyle name="Enter Units (2)" xfId="280"/>
    <cellStyle name="Enter Units (2) 2" xfId="4862"/>
    <cellStyle name="Enter Units (2) 3" xfId="4863"/>
    <cellStyle name="Enter Units (2)_DUCATO CHASSIS SERIES 7" xfId="5696"/>
    <cellStyle name="Entrada" xfId="4864"/>
    <cellStyle name="Estimated_Data" xfId="281"/>
    <cellStyle name="Euro" xfId="282"/>
    <cellStyle name="Euro 2" xfId="729"/>
    <cellStyle name="Euro 2 2" xfId="4865"/>
    <cellStyle name="Euro 2_DUCATO CHASSIS SERIES 7" xfId="5698"/>
    <cellStyle name="Euro 3" xfId="4866"/>
    <cellStyle name="Euro 4" xfId="4867"/>
    <cellStyle name="Euro 5" xfId="728"/>
    <cellStyle name="Euro_DUCATO CHASSIS SERIES 7" xfId="5697"/>
    <cellStyle name="Excel Built-in Normal" xfId="4868"/>
    <cellStyle name="Explanatory Text 2" xfId="4869"/>
    <cellStyle name="Explanatory Text 3" xfId="730"/>
    <cellStyle name="Fecha" xfId="283"/>
    <cellStyle name="Fecha 2" xfId="4870"/>
    <cellStyle name="Fecha 2 2" xfId="4871"/>
    <cellStyle name="Fecha 2_DUCATO CHASSIS SERIES 7" xfId="5700"/>
    <cellStyle name="Fecha 3" xfId="731"/>
    <cellStyle name="Fecha_DUCATO CHASSIS SERIES 7" xfId="5699"/>
    <cellStyle name="Fest" xfId="4872"/>
    <cellStyle name="Fijo" xfId="284"/>
    <cellStyle name="Fijo 2" xfId="4873"/>
    <cellStyle name="Fijo 2 2" xfId="4874"/>
    <cellStyle name="Fijo 2_DUCATO CHASSIS SERIES 7" xfId="5702"/>
    <cellStyle name="Fijo_DUCATO CHASSIS SERIES 7" xfId="5701"/>
    <cellStyle name="Financ - Style1" xfId="4875"/>
    <cellStyle name="Fixed" xfId="285"/>
    <cellStyle name="Fixed 2" xfId="732"/>
    <cellStyle name="Fixed_DUCATO CHASSIS SERIES 7" xfId="5703"/>
    <cellStyle name="FIXO" xfId="286"/>
    <cellStyle name="Fixo 2" xfId="4876"/>
    <cellStyle name="FIXO 2 2" xfId="4877"/>
    <cellStyle name="Fixo 2_DUCATO CHASSIS SERIES 7" xfId="5705"/>
    <cellStyle name="FIXO 3" xfId="4878"/>
    <cellStyle name="FIXO 4" xfId="4879"/>
    <cellStyle name="FIXO 5" xfId="733"/>
    <cellStyle name="FIXO 6" xfId="5357"/>
    <cellStyle name="FIXO_DUCATO CHASSIS SERIES 7" xfId="5704"/>
    <cellStyle name="ƒnƒCƒp[ƒŠƒ“ƒN" xfId="4880"/>
    <cellStyle name="Followed Hyperlink 2" xfId="4882"/>
    <cellStyle name="Followed Hyperlink 2 2" xfId="4883"/>
    <cellStyle name="Followed Hyperlink 2_DUCATO CHASSIS SERIES 7" xfId="5706"/>
    <cellStyle name="Followed Hyperlink 3" xfId="4884"/>
    <cellStyle name="Followed Hyperlink 4" xfId="4881"/>
    <cellStyle name="Forecast_Data" xfId="287"/>
    <cellStyle name="Form.MI" xfId="4885"/>
    <cellStyle name="Good 2" xfId="4886"/>
    <cellStyle name="Good 3" xfId="734"/>
    <cellStyle name="Grand Total" xfId="4887"/>
    <cellStyle name="Grey" xfId="288"/>
    <cellStyle name="Grey 2" xfId="4888"/>
    <cellStyle name="Grey 3" xfId="4889"/>
    <cellStyle name="Grey_DUCATO CHASSIS SERIES 7" xfId="5707"/>
    <cellStyle name="Grigio.6" xfId="289"/>
    <cellStyle name="Gris_B.U." xfId="4890"/>
    <cellStyle name="HEADER" xfId="4891"/>
    <cellStyle name="HEADER 2" xfId="4892"/>
    <cellStyle name="HEADER_DUCATO CHASSIS SERIES 7" xfId="5708"/>
    <cellStyle name="Header1" xfId="290"/>
    <cellStyle name="Header1 2" xfId="735"/>
    <cellStyle name="Header1_DUCATO CHASSIS SERIES 7" xfId="5709"/>
    <cellStyle name="Header2" xfId="291"/>
    <cellStyle name="Header2 2" xfId="736"/>
    <cellStyle name="Header2_DUCATO CHASSIS SERIES 7" xfId="5710"/>
    <cellStyle name="Heading 1" xfId="292" builtinId="16" customBuiltin="1"/>
    <cellStyle name="Heading 1 2" xfId="293"/>
    <cellStyle name="Heading 1 2 2" xfId="737"/>
    <cellStyle name="Heading 1 2_DUCATO CHASSIS SERIES 7" xfId="5711"/>
    <cellStyle name="Heading 1 3" xfId="4893"/>
    <cellStyle name="Heading 2" xfId="294" builtinId="17" customBuiltin="1"/>
    <cellStyle name="Heading 2 2" xfId="295"/>
    <cellStyle name="Heading 2 2 2" xfId="739"/>
    <cellStyle name="Heading 2 2_DUCATO CHASSIS SERIES 7" xfId="5712"/>
    <cellStyle name="Heading 2 3" xfId="4894"/>
    <cellStyle name="Heading 3 2" xfId="4895"/>
    <cellStyle name="Heading 3 3" xfId="740"/>
    <cellStyle name="Heading 4 2" xfId="4896"/>
    <cellStyle name="Heading 4 3" xfId="741"/>
    <cellStyle name="Heading1" xfId="4897"/>
    <cellStyle name="Heading2" xfId="4898"/>
    <cellStyle name="Heading3" xfId="4899"/>
    <cellStyle name="Hiperłącze" xfId="4900"/>
    <cellStyle name="Hiperłącze 2" xfId="4901"/>
    <cellStyle name="Hiperłącze 2 2" xfId="4902"/>
    <cellStyle name="Hiperłącze 2_DUCATO CHASSIS SERIES 7" xfId="5714"/>
    <cellStyle name="Hiperłącze_DUCATO CHASSIS SERIES 7" xfId="5713"/>
    <cellStyle name="Hipervínculo visitado_021204 Principales Indicadores" xfId="296"/>
    <cellStyle name="Hipervínculo_021204 Principales Indicadores" xfId="297"/>
    <cellStyle name="Hyperlink" xfId="298" builtinId="8"/>
    <cellStyle name="Hyperlink 2" xfId="299"/>
    <cellStyle name="Hyperlink 2 2" xfId="4904"/>
    <cellStyle name="Hyperlink 2 3" xfId="4905"/>
    <cellStyle name="Hyperlink 2 4" xfId="4903"/>
    <cellStyle name="Hyperlink 2_DUCATO CHASSIS SERIES 7" xfId="5715"/>
    <cellStyle name="Hyperlink 3" xfId="742"/>
    <cellStyle name="Hyperlink seguido_ALBERTO" xfId="300"/>
    <cellStyle name="Incentive_Added_Cont_Desc" xfId="4906"/>
    <cellStyle name="Incorrecto" xfId="4907"/>
    <cellStyle name="Incorreto" xfId="4908"/>
    <cellStyle name="Input" xfId="301" builtinId="20" customBuiltin="1"/>
    <cellStyle name="Input (0)" xfId="4909"/>
    <cellStyle name="Input (0) 2" xfId="4910"/>
    <cellStyle name="Input (0) 3" xfId="4911"/>
    <cellStyle name="Input (0)_DUCATO CHASSIS SERIES 7" xfId="5716"/>
    <cellStyle name="Input (0,0)" xfId="4912"/>
    <cellStyle name="Input (0,0) 2" xfId="4913"/>
    <cellStyle name="Input (0,0) 3" xfId="4914"/>
    <cellStyle name="Input (0,0)_DUCATO CHASSIS SERIES 7" xfId="5717"/>
    <cellStyle name="Input (0,00)" xfId="4915"/>
    <cellStyle name="Input (0,00) 2" xfId="4916"/>
    <cellStyle name="Input (0,00) 3" xfId="4917"/>
    <cellStyle name="Input (0,00)_DUCATO CHASSIS SERIES 7" xfId="5718"/>
    <cellStyle name="Input [yellow]" xfId="302"/>
    <cellStyle name="Input [yellow] 2" xfId="4918"/>
    <cellStyle name="Input [yellow] 3" xfId="4919"/>
    <cellStyle name="Input [yellow]_DUCATO CHASSIS SERIES 7" xfId="5719"/>
    <cellStyle name="Input 2" xfId="303"/>
    <cellStyle name="Input 2 2" xfId="4920"/>
    <cellStyle name="Input 2_DUCATO CHASSIS SERIES 7" xfId="5720"/>
    <cellStyle name="Input 3" xfId="4921"/>
    <cellStyle name="Input 4" xfId="4922"/>
    <cellStyle name="Input 5" xfId="4923"/>
    <cellStyle name="Input 6" xfId="4924"/>
    <cellStyle name="Input 7" xfId="743"/>
    <cellStyle name="Input 8" xfId="5358"/>
    <cellStyle name="Input Perc (0)" xfId="4925"/>
    <cellStyle name="Input Perc (0) 2" xfId="4926"/>
    <cellStyle name="Input Perc (0) 3" xfId="4927"/>
    <cellStyle name="Input Perc (0)_DUCATO CHASSIS SERIES 7" xfId="5721"/>
    <cellStyle name="Input Perc (0,00)" xfId="4928"/>
    <cellStyle name="Input Perc (0,00) 2" xfId="4929"/>
    <cellStyle name="Input Perc (0,00) 3" xfId="4930"/>
    <cellStyle name="Input Perc (0,00)_DUCATO CHASSIS SERIES 7" xfId="5722"/>
    <cellStyle name="Intestaz.1" xfId="304"/>
    <cellStyle name="Intestaz.1 2" xfId="744"/>
    <cellStyle name="Intestaz.1_DUCATO CHASSIS SERIES 7" xfId="5723"/>
    <cellStyle name="Intestaz.2" xfId="305"/>
    <cellStyle name="Intestaz.2 2" xfId="745"/>
    <cellStyle name="Intestaz.2_DUCATO CHASSIS SERIES 7" xfId="5724"/>
    <cellStyle name="Intestaz.3" xfId="306"/>
    <cellStyle name="Intestaz.3 2" xfId="746"/>
    <cellStyle name="Intestaz.3_DUCATO CHASSIS SERIES 7" xfId="5725"/>
    <cellStyle name="Item_Current" xfId="307"/>
    <cellStyle name="Komma" xfId="4931"/>
    <cellStyle name="Kopfzeile1" xfId="4932"/>
    <cellStyle name="Kopfzeile2" xfId="4933"/>
    <cellStyle name="Level01" xfId="308"/>
    <cellStyle name="Level01 2" xfId="309"/>
    <cellStyle name="Level01 2 2" xfId="4935"/>
    <cellStyle name="Level01 2 3" xfId="4934"/>
    <cellStyle name="Level01 2_DUCATO CHASSIS SERIES 7" xfId="5727"/>
    <cellStyle name="Level01 3" xfId="4936"/>
    <cellStyle name="Level01 4" xfId="747"/>
    <cellStyle name="Level01_DUCATO CHASSIS SERIES 7" xfId="5726"/>
    <cellStyle name="Level02" xfId="310"/>
    <cellStyle name="Level1" xfId="311"/>
    <cellStyle name="Level1 2" xfId="312"/>
    <cellStyle name="Level1 2 2" xfId="4938"/>
    <cellStyle name="Level1 2 3" xfId="4937"/>
    <cellStyle name="Level1 2_DUCATO CHASSIS SERIES 7" xfId="5729"/>
    <cellStyle name="Level1 3" xfId="4939"/>
    <cellStyle name="Level1 4" xfId="748"/>
    <cellStyle name="Level1_DUCATO CHASSIS SERIES 7" xfId="5728"/>
    <cellStyle name="Level2" xfId="313"/>
    <cellStyle name="Link Currency (0)" xfId="314"/>
    <cellStyle name="Link Currency (0) 2" xfId="4940"/>
    <cellStyle name="Link Currency (0) 3" xfId="4941"/>
    <cellStyle name="Link Currency (0) 4" xfId="749"/>
    <cellStyle name="Link Currency (0)_DUCATO CHASSIS SERIES 7" xfId="5730"/>
    <cellStyle name="Link Currency (2)" xfId="315"/>
    <cellStyle name="Link Currency (2) 2" xfId="4942"/>
    <cellStyle name="Link Currency (2) 3" xfId="4943"/>
    <cellStyle name="Link Currency (2)_DUCATO CHASSIS SERIES 7" xfId="5731"/>
    <cellStyle name="Link Units (0)" xfId="316"/>
    <cellStyle name="Link Units (0) 2" xfId="4944"/>
    <cellStyle name="Link Units (0) 3" xfId="4945"/>
    <cellStyle name="Link Units (0) 4" xfId="750"/>
    <cellStyle name="Link Units (0)_DUCATO CHASSIS SERIES 7" xfId="5732"/>
    <cellStyle name="Link Units (1)" xfId="317"/>
    <cellStyle name="Link Units (1) 2" xfId="4946"/>
    <cellStyle name="Link Units (1) 3" xfId="4947"/>
    <cellStyle name="Link Units (1) 4" xfId="751"/>
    <cellStyle name="Link Units (1)_DUCATO CHASSIS SERIES 7" xfId="5733"/>
    <cellStyle name="Link Units (2)" xfId="318"/>
    <cellStyle name="Link Units (2) 2" xfId="4948"/>
    <cellStyle name="Link Units (2) 3" xfId="4949"/>
    <cellStyle name="Link Units (2)_DUCATO CHASSIS SERIES 7" xfId="5734"/>
    <cellStyle name="Linked Cell 2" xfId="752"/>
    <cellStyle name="M (2)" xfId="319"/>
    <cellStyle name="M (2) 2" xfId="4950"/>
    <cellStyle name="M (2) 3" xfId="4951"/>
    <cellStyle name="M (2) 4" xfId="753"/>
    <cellStyle name="M (2)_DUCATO CHASSIS SERIES 7" xfId="5735"/>
    <cellStyle name="Migliaia (0)" xfId="320"/>
    <cellStyle name="Migliaia (0) 2" xfId="4953"/>
    <cellStyle name="Migliaia (0) 3" xfId="4954"/>
    <cellStyle name="Migliaia (0) 4" xfId="4952"/>
    <cellStyle name="Migliaia (0)_- Dati" xfId="754"/>
    <cellStyle name="Migliaia (0,0)" xfId="4955"/>
    <cellStyle name="Migliaia (0,0) 2" xfId="4956"/>
    <cellStyle name="Migliaia (0,0) 3" xfId="4957"/>
    <cellStyle name="Migliaia (0,0)_DUCATO CHASSIS SERIES 7" xfId="5736"/>
    <cellStyle name="Migliaia (0,00)" xfId="4958"/>
    <cellStyle name="Migliaia (0,00) 2" xfId="4959"/>
    <cellStyle name="Migliaia (0,00) 3" xfId="4960"/>
    <cellStyle name="Migliaia (0,00)_DUCATO CHASSIS SERIES 7" xfId="5737"/>
    <cellStyle name="Migliaia [0] 2" xfId="4961"/>
    <cellStyle name="Migliaia [0] 3" xfId="4962"/>
    <cellStyle name="Migliaia 2" xfId="4963"/>
    <cellStyle name="Migliaia 2 2" xfId="4964"/>
    <cellStyle name="Migliaia 2_DUCATO CHASSIS SERIES 7" xfId="5738"/>
    <cellStyle name="Migliaia_Foglio1 (2)" xfId="321"/>
    <cellStyle name="Millares [0]_!!!GO" xfId="4965"/>
    <cellStyle name="Millares_!!!GO" xfId="4966"/>
    <cellStyle name="Milliers [0]_!!!GO" xfId="322"/>
    <cellStyle name="Milliers_!!!GO" xfId="323"/>
    <cellStyle name="MIO" xfId="324"/>
    <cellStyle name="MIO 2" xfId="325"/>
    <cellStyle name="MIO 2 2" xfId="326"/>
    <cellStyle name="MIO 2 2 2" xfId="4968"/>
    <cellStyle name="MIO 2 2_DUCATO CHASSIS SERIES 7" xfId="5741"/>
    <cellStyle name="MIO 2 3" xfId="327"/>
    <cellStyle name="MIO 2 4" xfId="328"/>
    <cellStyle name="MIO 2 5" xfId="329"/>
    <cellStyle name="MIO 2 6" xfId="330"/>
    <cellStyle name="MIO 2 7" xfId="4967"/>
    <cellStyle name="MIO 2_DUCATO CHASSIS SERIES 7" xfId="5740"/>
    <cellStyle name="MIO 3" xfId="331"/>
    <cellStyle name="MIO 3 2" xfId="332"/>
    <cellStyle name="MIO 3 3" xfId="333"/>
    <cellStyle name="MIO 3 4" xfId="334"/>
    <cellStyle name="MIO 3 5" xfId="335"/>
    <cellStyle name="MIO 3 6" xfId="336"/>
    <cellStyle name="MIO 3 7" xfId="4969"/>
    <cellStyle name="MIO 3_DUCATO CHASSIS SERIES 7" xfId="5742"/>
    <cellStyle name="MIO 4" xfId="337"/>
    <cellStyle name="MIO 4 2" xfId="338"/>
    <cellStyle name="MIO 4 3" xfId="339"/>
    <cellStyle name="MIO 4 4" xfId="340"/>
    <cellStyle name="MIO 4 5" xfId="341"/>
    <cellStyle name="MIO 4 6" xfId="342"/>
    <cellStyle name="MIO 4_DUCATO CHASSIS SERIES 7" xfId="5743"/>
    <cellStyle name="MIO 5" xfId="343"/>
    <cellStyle name="MIO 5 2" xfId="344"/>
    <cellStyle name="MIO 5 3" xfId="345"/>
    <cellStyle name="MIO 5 4" xfId="346"/>
    <cellStyle name="MIO 5 5" xfId="347"/>
    <cellStyle name="MIO 5_DUCATO CHASSIS SERIES 7" xfId="5744"/>
    <cellStyle name="MIO 6" xfId="348"/>
    <cellStyle name="MIO 7" xfId="755"/>
    <cellStyle name="MIO_DUCATO CHASSIS SERIES 7" xfId="5739"/>
    <cellStyle name="Model" xfId="4970"/>
    <cellStyle name="Model 2" xfId="4971"/>
    <cellStyle name="Model_DUCATO CHASSIS SERIES 7" xfId="5745"/>
    <cellStyle name="Modificato" xfId="4972"/>
    <cellStyle name="Moeda [0]_02" xfId="349"/>
    <cellStyle name="Moeda_02" xfId="350"/>
    <cellStyle name="Moneda [0]_!!!GO" xfId="4973"/>
    <cellStyle name="Moneda_!!!GO" xfId="4974"/>
    <cellStyle name="Monétaire [0]_!!!GO" xfId="351"/>
    <cellStyle name="Monétaire_!!!GO" xfId="352"/>
    <cellStyle name="Monetario" xfId="353"/>
    <cellStyle name="Monetario 2" xfId="4975"/>
    <cellStyle name="Monetario 2 2" xfId="4976"/>
    <cellStyle name="Monetario 2_DUCATO CHASSIS SERIES 7" xfId="5747"/>
    <cellStyle name="Monetario_DUCATO CHASSIS SERIES 7" xfId="5746"/>
    <cellStyle name="Monetario0" xfId="354"/>
    <cellStyle name="Monetario0 2" xfId="4977"/>
    <cellStyle name="Monetario0 2 2" xfId="4978"/>
    <cellStyle name="Monetario0 2_DUCATO CHASSIS SERIES 7" xfId="5749"/>
    <cellStyle name="Monetario0_DUCATO CHASSIS SERIES 7" xfId="5748"/>
    <cellStyle name="MS_English" xfId="4979"/>
    <cellStyle name="ＭＳゴシック" xfId="4980"/>
    <cellStyle name="Navadno_A - ladder" xfId="4981"/>
    <cellStyle name="Neutra" xfId="4982"/>
    <cellStyle name="Neutral 2" xfId="4983"/>
    <cellStyle name="Neutral 3" xfId="756"/>
    <cellStyle name="Neutrale 2" xfId="4984"/>
    <cellStyle name="Non_definito" xfId="355"/>
    <cellStyle name="Normal" xfId="0" builtinId="0"/>
    <cellStyle name="Normal - Style1" xfId="356"/>
    <cellStyle name="Normal - Style1 2" xfId="757"/>
    <cellStyle name="Normal - Style1 3" xfId="4985"/>
    <cellStyle name="Normal - Style1_DUCATO CHASSIS SERIES 7" xfId="5750"/>
    <cellStyle name="Normal 10" xfId="357"/>
    <cellStyle name="Normal 11" xfId="358"/>
    <cellStyle name="Normal 12" xfId="359"/>
    <cellStyle name="Normal 13" xfId="360"/>
    <cellStyle name="Normal 14" xfId="466"/>
    <cellStyle name="Normal 15" xfId="822"/>
    <cellStyle name="Normal 16" xfId="5365"/>
    <cellStyle name="Normal 17" xfId="5366"/>
    <cellStyle name="Normal 2" xfId="361"/>
    <cellStyle name="Normal 2 2" xfId="759"/>
    <cellStyle name="Normal 2 2 2" xfId="4986"/>
    <cellStyle name="Normal 2 2_DUCATO CHASSIS SERIES 7" xfId="5751"/>
    <cellStyle name="Normal 2 3" xfId="758"/>
    <cellStyle name="Normal 3" xfId="362"/>
    <cellStyle name="Normal 3 2" xfId="363"/>
    <cellStyle name="Normal 3 2 2" xfId="4987"/>
    <cellStyle name="Normal 3 2_DUCATO CHASSIS SERIES 7" xfId="5753"/>
    <cellStyle name="Normal 3 3" xfId="760"/>
    <cellStyle name="Normal 3_DUCATO CHASSIS SERIES 7" xfId="5752"/>
    <cellStyle name="Normal 4" xfId="364"/>
    <cellStyle name="Normal 4 2" xfId="365"/>
    <cellStyle name="Normal 4 2 2" xfId="4988"/>
    <cellStyle name="Normal 4 2_DUCATO CHASSIS SERIES 7" xfId="5755"/>
    <cellStyle name="Normal 4 3" xfId="4989"/>
    <cellStyle name="Normal 4 4" xfId="761"/>
    <cellStyle name="Normal 4_DUCATO CHASSIS SERIES 7" xfId="5754"/>
    <cellStyle name="Normal 5" xfId="366"/>
    <cellStyle name="Normal 5 2" xfId="367"/>
    <cellStyle name="Normal 5 3" xfId="762"/>
    <cellStyle name="Normal 5_DUCATO CHASSIS SERIES 7" xfId="5756"/>
    <cellStyle name="Normal 6" xfId="368"/>
    <cellStyle name="Normal 6 2" xfId="369"/>
    <cellStyle name="Normal 6 3" xfId="763"/>
    <cellStyle name="Normal 6_DUCATO CHASSIS SERIES 7" xfId="5757"/>
    <cellStyle name="Normal 7" xfId="370"/>
    <cellStyle name="Normal 7 2" xfId="371"/>
    <cellStyle name="Normal 7 2 2" xfId="5353"/>
    <cellStyle name="Normal 7 2_DUCATO CHASSIS SERIES 7" xfId="5759"/>
    <cellStyle name="Normal 7 3" xfId="828"/>
    <cellStyle name="Normal 7_DUCATO CHASSIS SERIES 7" xfId="5758"/>
    <cellStyle name="Normal 8" xfId="372"/>
    <cellStyle name="Normal 8 2" xfId="829"/>
    <cellStyle name="Normal 9" xfId="373"/>
    <cellStyle name="Normal latifa" xfId="374"/>
    <cellStyle name="Normal latifa 2" xfId="4990"/>
    <cellStyle name="Normal latifa 3" xfId="4991"/>
    <cellStyle name="Normal latifa 4" xfId="764"/>
    <cellStyle name="Normal latifa_DUCATO CHASSIS SERIES 7" xfId="5760"/>
    <cellStyle name="Normal Summary" xfId="4992"/>
    <cellStyle name="Normal_Ducato_pricelist" xfId="375"/>
    <cellStyle name="Normal_prices_4.2003_opt 360 doblo`" xfId="376"/>
    <cellStyle name="Normal1" xfId="4993"/>
    <cellStyle name="Normal1 2" xfId="4994"/>
    <cellStyle name="Normal1 3" xfId="4995"/>
    <cellStyle name="Normal1_DUCATO CHASSIS SERIES 7" xfId="5761"/>
    <cellStyle name="Normale 10" xfId="4996"/>
    <cellStyle name="Normale 10 2" xfId="4997"/>
    <cellStyle name="Normale 10 3" xfId="4998"/>
    <cellStyle name="Normale 10 4" xfId="4999"/>
    <cellStyle name="Normale 10_DUCATO CHASSIS SERIES 7" xfId="5762"/>
    <cellStyle name="Normale 11" xfId="5000"/>
    <cellStyle name="Normale 12" xfId="5001"/>
    <cellStyle name="Normale 12 2" xfId="5002"/>
    <cellStyle name="Normale 12 2 2" xfId="5003"/>
    <cellStyle name="Normale 12 2_DUCATO CHASSIS SERIES 7" xfId="5764"/>
    <cellStyle name="Normale 12_DUCATO CHASSIS SERIES 7" xfId="5763"/>
    <cellStyle name="Normale 13" xfId="377"/>
    <cellStyle name="Normale 14" xfId="378"/>
    <cellStyle name="Normale 14 2" xfId="5004"/>
    <cellStyle name="Normale 14_DUCATO CHASSIS SERIES 7" xfId="5765"/>
    <cellStyle name="Normale 15" xfId="5005"/>
    <cellStyle name="Normale 15 2" xfId="5006"/>
    <cellStyle name="Normale 15_DUCATO CHASSIS SERIES 7" xfId="5766"/>
    <cellStyle name="Normale 16" xfId="5007"/>
    <cellStyle name="Normale 17" xfId="5008"/>
    <cellStyle name="Normale 18" xfId="5009"/>
    <cellStyle name="Normale 18 2" xfId="5010"/>
    <cellStyle name="Normale 18_DUCATO CHASSIS SERIES 7" xfId="5767"/>
    <cellStyle name="Normale 19" xfId="5011"/>
    <cellStyle name="Normale 2" xfId="379"/>
    <cellStyle name="Normale 2 2" xfId="5012"/>
    <cellStyle name="Normale 2 2 2" xfId="5013"/>
    <cellStyle name="Normale 2 2_DUCATO CHASSIS SERIES 7" xfId="5769"/>
    <cellStyle name="Normale 2 3" xfId="5014"/>
    <cellStyle name="Normale 2 4" xfId="5015"/>
    <cellStyle name="Normale 2_DUCATO CHASSIS SERIES 7" xfId="5768"/>
    <cellStyle name="Normale 20" xfId="5016"/>
    <cellStyle name="Normale 21" xfId="5017"/>
    <cellStyle name="Normale 21 2" xfId="5018"/>
    <cellStyle name="Normale 21_DUCATO CHASSIS SERIES 7" xfId="5770"/>
    <cellStyle name="Normale 22" xfId="5019"/>
    <cellStyle name="Normale 3" xfId="380"/>
    <cellStyle name="Normale 3 2" xfId="5021"/>
    <cellStyle name="Normale 3 2 2" xfId="5022"/>
    <cellStyle name="Normale 3 2 3" xfId="5023"/>
    <cellStyle name="Normale 3 2_DUCATO CHASSIS SERIES 7" xfId="5772"/>
    <cellStyle name="Normale 3 3" xfId="5024"/>
    <cellStyle name="Normale 3 4" xfId="5020"/>
    <cellStyle name="Normale 3_DUCATO CHASSIS SERIES 7" xfId="5771"/>
    <cellStyle name="Normale 4" xfId="5025"/>
    <cellStyle name="Normale 4 2" xfId="5026"/>
    <cellStyle name="Normale 4 2 2" xfId="5027"/>
    <cellStyle name="Normale 4 2_DUCATO CHASSIS SERIES 7" xfId="5774"/>
    <cellStyle name="Normale 4 3" xfId="5028"/>
    <cellStyle name="Normale 4 4" xfId="5029"/>
    <cellStyle name="Normale 4 4 2" xfId="5030"/>
    <cellStyle name="Normale 4 4_DUCATO CHASSIS SERIES 7" xfId="5775"/>
    <cellStyle name="Normale 4 5" xfId="5031"/>
    <cellStyle name="Normale 4_DUCATO CHASSIS SERIES 7" xfId="5773"/>
    <cellStyle name="Normale 5" xfId="5032"/>
    <cellStyle name="Normale 5 2" xfId="5033"/>
    <cellStyle name="Normale 5_DUCATO CHASSIS SERIES 7" xfId="5776"/>
    <cellStyle name="Normale 6" xfId="5034"/>
    <cellStyle name="Normale 6 2" xfId="5035"/>
    <cellStyle name="Normale 6_DUCATO CHASSIS SERIES 7" xfId="5777"/>
    <cellStyle name="Normale 7" xfId="5036"/>
    <cellStyle name="Normale 7 2" xfId="5037"/>
    <cellStyle name="Normale 7 3" xfId="5038"/>
    <cellStyle name="Normale 7_DUCATO CHASSIS SERIES 7" xfId="5778"/>
    <cellStyle name="Normale 8" xfId="5039"/>
    <cellStyle name="Normale 8 2" xfId="5040"/>
    <cellStyle name="Normale 8_DUCATO CHASSIS SERIES 7" xfId="5779"/>
    <cellStyle name="Normale 9" xfId="5041"/>
    <cellStyle name="Normale 9 2" xfId="5042"/>
    <cellStyle name="Normale 9 3" xfId="5043"/>
    <cellStyle name="Normale 9 4" xfId="5044"/>
    <cellStyle name="Normale 9_DUCATO CHASSIS SERIES 7" xfId="5780"/>
    <cellStyle name="Normale TQ4" xfId="5045"/>
    <cellStyle name="Normale_ablf705" xfId="381"/>
    <cellStyle name="Normalny_07.23.03 MARKETING PLAN (FIAT) - 2" xfId="765"/>
    <cellStyle name="Nota 2" xfId="5046"/>
    <cellStyle name="Nota 2 2" xfId="5047"/>
    <cellStyle name="Nota 2 3" xfId="5048"/>
    <cellStyle name="Nota 2_DUCATO CHASSIS SERIES 7" xfId="5781"/>
    <cellStyle name="Nota 3" xfId="5049"/>
    <cellStyle name="Nota 4" xfId="5050"/>
    <cellStyle name="Notas" xfId="5051"/>
    <cellStyle name="Notas 2" xfId="5052"/>
    <cellStyle name="Notas 3" xfId="5053"/>
    <cellStyle name="Notas_DUCATO CHASSIS SERIES 7" xfId="5782"/>
    <cellStyle name="Note 2" xfId="766"/>
    <cellStyle name="NumPagina" xfId="382"/>
    <cellStyle name="NumPagina 2" xfId="767"/>
    <cellStyle name="NumPagina_DUCATO CHASSIS SERIES 7" xfId="5783"/>
    <cellStyle name="Œ…‹æØ‚è [0.00]_!!!GO" xfId="383"/>
    <cellStyle name="Œ…‹æØ‚è_!!!GO" xfId="384"/>
    <cellStyle name="oft Excel]_x000d__x000a_Comment=The open=/f lines load custom functions into the Paste Function list._x000d__x000a_Maximized=2_x000d__x000a_AutoFormat=" xfId="5054"/>
    <cellStyle name="oft Excel]_x000d__x000a_Comment=The open=/f lines load custom functions into the Paste Function list._x000d__x000a_Maximized=3_x000d__x000a_Basics=1_x000d__x000a_D" xfId="5055"/>
    <cellStyle name="oft Excel]_x000d__x000a_Comment=The open=/f lines load custom functions into the Paste Function list._x000d__x000a_Maximized=3_x000d__x000a_Basics=1_x000d__x000a_D 2" xfId="5056"/>
    <cellStyle name="oft Excel]_x000d__x000a_Comment=The open=/f lines load custom functions into the Paste Function list._x000d__x000a_Maximized=3_x000d__x000a_Basics=1_x000d__x000a_D 3" xfId="5057"/>
    <cellStyle name="oft Excel]_x000d__x000a_Comment=The open=/f lines load custom functions into the Paste Function list._x000d__x000a_Maximized=3_x000d__x000a_Basics=1_x000d__x000a_D_DUCATO CHASSIS SERIES 7" xfId="5784"/>
    <cellStyle name="Option_Added_Cont_Desc" xfId="385"/>
    <cellStyle name="Output 2" xfId="5058"/>
    <cellStyle name="Output 3" xfId="768"/>
    <cellStyle name="paint" xfId="386"/>
    <cellStyle name="paint 2" xfId="5059"/>
    <cellStyle name="paint 3" xfId="5060"/>
    <cellStyle name="paint 4" xfId="769"/>
    <cellStyle name="paint_DUCATO CHASSIS SERIES 7" xfId="5785"/>
    <cellStyle name="Parentesi smart" xfId="387"/>
    <cellStyle name="Parentesi smart 2" xfId="5061"/>
    <cellStyle name="Parentesi smart 3" xfId="5062"/>
    <cellStyle name="Parentesi smart 4" xfId="770"/>
    <cellStyle name="Parentesi smart_DUCATO CHASSIS SERIES 7" xfId="5786"/>
    <cellStyle name="per.style" xfId="388"/>
    <cellStyle name="per.style 2" xfId="5063"/>
    <cellStyle name="per.style 2 2" xfId="5064"/>
    <cellStyle name="per.style 2_DUCATO CHASSIS SERIES 7" xfId="5788"/>
    <cellStyle name="per.style 3" xfId="771"/>
    <cellStyle name="per.style_DUCATO CHASSIS SERIES 7" xfId="5787"/>
    <cellStyle name="Perc1" xfId="389"/>
    <cellStyle name="Perc1 2" xfId="5065"/>
    <cellStyle name="Perc1 3" xfId="5066"/>
    <cellStyle name="Perc1 4" xfId="772"/>
    <cellStyle name="Perc1_DUCATO CHASSIS SERIES 7" xfId="5789"/>
    <cellStyle name="Perc2" xfId="390"/>
    <cellStyle name="Perc2 2" xfId="5067"/>
    <cellStyle name="Perc2 3" xfId="5068"/>
    <cellStyle name="Perc2 4" xfId="773"/>
    <cellStyle name="Perc2_DUCATO CHASSIS SERIES 7" xfId="5790"/>
    <cellStyle name="Percent [0]" xfId="391"/>
    <cellStyle name="Percent [0] 2" xfId="5069"/>
    <cellStyle name="Percent [0]_DUCATO CHASSIS SERIES 7" xfId="5791"/>
    <cellStyle name="Percent [00]" xfId="392"/>
    <cellStyle name="Percent [00] 2" xfId="5070"/>
    <cellStyle name="Percent [00] 3" xfId="5071"/>
    <cellStyle name="Percent [00] 4" xfId="775"/>
    <cellStyle name="Percent [00]_DUCATO CHASSIS SERIES 7" xfId="5792"/>
    <cellStyle name="Percent [2]" xfId="393"/>
    <cellStyle name="Percent [2] 2" xfId="5072"/>
    <cellStyle name="Percent [2] 3" xfId="5073"/>
    <cellStyle name="Percent [2]_DUCATO CHASSIS SERIES 7" xfId="5793"/>
    <cellStyle name="Percent 2" xfId="776"/>
    <cellStyle name="Percent 3" xfId="774"/>
    <cellStyle name="Percent 4" xfId="5359"/>
    <cellStyle name="Percent[0]" xfId="5074"/>
    <cellStyle name="Percent[0] 2" xfId="5075"/>
    <cellStyle name="Percent[0]_DUCATO CHASSIS SERIES 7" xfId="5794"/>
    <cellStyle name="Percent[2]" xfId="5076"/>
    <cellStyle name="Percent[2] 2" xfId="5077"/>
    <cellStyle name="Percent[2]_DUCATO CHASSIS SERIES 7" xfId="5795"/>
    <cellStyle name="PERCENTUAL" xfId="394"/>
    <cellStyle name="Percentual 2" xfId="5078"/>
    <cellStyle name="PERCENTUAL 2 2" xfId="5079"/>
    <cellStyle name="Percentual 2_DUCATO CHASSIS SERIES 7" xfId="5797"/>
    <cellStyle name="PERCENTUAL 3" xfId="777"/>
    <cellStyle name="PERCENTUAL 4" xfId="5360"/>
    <cellStyle name="PERCENTUAL_DUCATO CHASSIS SERIES 7" xfId="5796"/>
    <cellStyle name="Percentuale ,00" xfId="5080"/>
    <cellStyle name="Percentuale ,00 2" xfId="5081"/>
    <cellStyle name="Percentuale ,00 3" xfId="5082"/>
    <cellStyle name="Percentuale ,00_DUCATO CHASSIS SERIES 7" xfId="5798"/>
    <cellStyle name="Percentuale 2" xfId="5083"/>
    <cellStyle name="Percentuale 2 2" xfId="5084"/>
    <cellStyle name="Percentuale 2_DUCATO CHASSIS SERIES 7" xfId="5799"/>
    <cellStyle name="Percentuale 3" xfId="5085"/>
    <cellStyle name="Percentuale 3 2" xfId="5086"/>
    <cellStyle name="Percentuale 3 2 2" xfId="5087"/>
    <cellStyle name="Percentuale 3 2_DUCATO CHASSIS SERIES 7" xfId="5801"/>
    <cellStyle name="Percentuale 3_DUCATO CHASSIS SERIES 7" xfId="5800"/>
    <cellStyle name="Percentuale 4" xfId="5088"/>
    <cellStyle name="Percentuale 4 2" xfId="5089"/>
    <cellStyle name="Percentuale 4_DUCATO CHASSIS SERIES 7" xfId="5802"/>
    <cellStyle name="Percentuale 5" xfId="5090"/>
    <cellStyle name="Percentuale 6" xfId="5091"/>
    <cellStyle name="Pilkku_TOGGLEC" xfId="5092"/>
    <cellStyle name="PONTO" xfId="395"/>
    <cellStyle name="Ponto 2" xfId="5093"/>
    <cellStyle name="PONTO 2 2" xfId="5094"/>
    <cellStyle name="Ponto 2_DUCATO CHASSIS SERIES 7" xfId="5804"/>
    <cellStyle name="PONTO 3" xfId="778"/>
    <cellStyle name="PONTO 4" xfId="5361"/>
    <cellStyle name="PONTO_DUCATO CHASSIS SERIES 7" xfId="5803"/>
    <cellStyle name="Porcentagem_DAYDAY1" xfId="396"/>
    <cellStyle name="Porcentaje" xfId="397"/>
    <cellStyle name="Porcentaje 2" xfId="5095"/>
    <cellStyle name="Porcentaje 2 2" xfId="5096"/>
    <cellStyle name="Porcentaje 2_DUCATO CHASSIS SERIES 7" xfId="5806"/>
    <cellStyle name="Porcentaje_DUCATO CHASSIS SERIES 7" xfId="5805"/>
    <cellStyle name="Pounds" xfId="5097"/>
    <cellStyle name="Pounds 2" xfId="5098"/>
    <cellStyle name="Pounds 3" xfId="5099"/>
    <cellStyle name="Pounds_DUCATO CHASSIS SERIES 7" xfId="5807"/>
    <cellStyle name="Preliminary_Data" xfId="398"/>
    <cellStyle name="PrePop Currency (0)" xfId="399"/>
    <cellStyle name="PrePop Currency (0) 2" xfId="5100"/>
    <cellStyle name="PrePop Currency (0) 2 2" xfId="5101"/>
    <cellStyle name="PrePop Currency (0) 2_DUCATO CHASSIS SERIES 7" xfId="5809"/>
    <cellStyle name="PrePop Currency (0) 3" xfId="5102"/>
    <cellStyle name="PrePop Currency (0) 4" xfId="779"/>
    <cellStyle name="PrePop Currency (0)_DUCATO CHASSIS SERIES 7" xfId="5808"/>
    <cellStyle name="PrePop Currency (2)" xfId="400"/>
    <cellStyle name="PrePop Currency (2) 2" xfId="5103"/>
    <cellStyle name="PrePop Currency (2)_DUCATO CHASSIS SERIES 7" xfId="5810"/>
    <cellStyle name="PrePop Units (0)" xfId="401"/>
    <cellStyle name="PrePop Units (0) 2" xfId="5104"/>
    <cellStyle name="PrePop Units (0) 2 2" xfId="5105"/>
    <cellStyle name="PrePop Units (0) 2_DUCATO CHASSIS SERIES 7" xfId="5812"/>
    <cellStyle name="PrePop Units (0) 3" xfId="5106"/>
    <cellStyle name="PrePop Units (0) 4" xfId="780"/>
    <cellStyle name="PrePop Units (0)_DUCATO CHASSIS SERIES 7" xfId="5811"/>
    <cellStyle name="PrePop Units (1)" xfId="402"/>
    <cellStyle name="PrePop Units (1) 2" xfId="5107"/>
    <cellStyle name="PrePop Units (1) 2 2" xfId="5108"/>
    <cellStyle name="PrePop Units (1) 2_DUCATO CHASSIS SERIES 7" xfId="5814"/>
    <cellStyle name="PrePop Units (1) 3" xfId="5109"/>
    <cellStyle name="PrePop Units (1) 4" xfId="781"/>
    <cellStyle name="PrePop Units (1)_DUCATO CHASSIS SERIES 7" xfId="5813"/>
    <cellStyle name="PrePop Units (2)" xfId="403"/>
    <cellStyle name="PrePop Units (2) 2" xfId="5110"/>
    <cellStyle name="PrePop Units (2)_DUCATO CHASSIS SERIES 7" xfId="5815"/>
    <cellStyle name="Prices_Data" xfId="404"/>
    <cellStyle name="Prozent 2" xfId="5111"/>
    <cellStyle name="Prozent_Tabelle3" xfId="5112"/>
    <cellStyle name="PSChar" xfId="405"/>
    <cellStyle name="PSChar 2" xfId="406"/>
    <cellStyle name="PSChar 2 2" xfId="5113"/>
    <cellStyle name="PSChar 2_DUCATO CHASSIS SERIES 7" xfId="5817"/>
    <cellStyle name="PSChar 3" xfId="782"/>
    <cellStyle name="PSChar_DUCATO CHASSIS SERIES 7" xfId="5816"/>
    <cellStyle name="PSDate" xfId="407"/>
    <cellStyle name="PSDate 2" xfId="408"/>
    <cellStyle name="PSDate 2 2" xfId="5114"/>
    <cellStyle name="PSDate 2_DUCATO CHASSIS SERIES 7" xfId="5819"/>
    <cellStyle name="PSDate 3" xfId="783"/>
    <cellStyle name="PSDate_DUCATO CHASSIS SERIES 7" xfId="5818"/>
    <cellStyle name="PSDec" xfId="409"/>
    <cellStyle name="PSDec 2" xfId="410"/>
    <cellStyle name="PSDec 2 2" xfId="5115"/>
    <cellStyle name="PSDec 2_DUCATO CHASSIS SERIES 7" xfId="5821"/>
    <cellStyle name="PSDec 3" xfId="784"/>
    <cellStyle name="PSDec_DUCATO CHASSIS SERIES 7" xfId="5820"/>
    <cellStyle name="PSHeading" xfId="411"/>
    <cellStyle name="PSHeading 2" xfId="5116"/>
    <cellStyle name="PSHeading 2 2" xfId="5117"/>
    <cellStyle name="PSHeading 2_DUCATO CHASSIS SERIES 7" xfId="5823"/>
    <cellStyle name="PSHeading 3" xfId="785"/>
    <cellStyle name="PSHeading_DUCATO CHASSIS SERIES 7" xfId="5822"/>
    <cellStyle name="PSInt" xfId="412"/>
    <cellStyle name="PSInt 2" xfId="413"/>
    <cellStyle name="PSInt 2 2" xfId="5118"/>
    <cellStyle name="PSInt 2_DUCATO CHASSIS SERIES 7" xfId="5825"/>
    <cellStyle name="PSInt 3" xfId="786"/>
    <cellStyle name="PSInt_DUCATO CHASSIS SERIES 7" xfId="5824"/>
    <cellStyle name="PSSpacer" xfId="414"/>
    <cellStyle name="PSSpacer 2" xfId="415"/>
    <cellStyle name="PSSpacer 2 2" xfId="5119"/>
    <cellStyle name="PSSpacer 2_DUCATO CHASSIS SERIES 7" xfId="5827"/>
    <cellStyle name="PSSpacer 3" xfId="787"/>
    <cellStyle name="PSSpacer_DUCATO CHASSIS SERIES 7" xfId="5826"/>
    <cellStyle name="Punto" xfId="416"/>
    <cellStyle name="Punto 2" xfId="5120"/>
    <cellStyle name="Punto 2 2" xfId="5121"/>
    <cellStyle name="Punto 2_DUCATO CHASSIS SERIES 7" xfId="5829"/>
    <cellStyle name="Punto_DUCATO CHASSIS SERIES 7" xfId="5828"/>
    <cellStyle name="Punto0" xfId="417"/>
    <cellStyle name="Punto0 2" xfId="5122"/>
    <cellStyle name="Punto0 2 2" xfId="5123"/>
    <cellStyle name="Punto0 2_DUCATO CHASSIS SERIES 7" xfId="5831"/>
    <cellStyle name="Punto0_DUCATO CHASSIS SERIES 7" xfId="5830"/>
    <cellStyle name="reg_no_decimal" xfId="5124"/>
    <cellStyle name="rIC" xfId="418"/>
    <cellStyle name="rIC 2" xfId="5125"/>
    <cellStyle name="rIC 3" xfId="5126"/>
    <cellStyle name="rIC 4" xfId="788"/>
    <cellStyle name="rIC_DUCATO CHASSIS SERIES 7" xfId="5832"/>
    <cellStyle name="ROSSO" xfId="419"/>
    <cellStyle name="ROSSO 2" xfId="5127"/>
    <cellStyle name="ROSSO 2 2" xfId="5128"/>
    <cellStyle name="ROSSO 2_DUCATO CHASSIS SERIES 7" xfId="5834"/>
    <cellStyle name="ROSSO 3" xfId="789"/>
    <cellStyle name="ROSSO_DUCATO CHASSIS SERIES 7" xfId="5833"/>
    <cellStyle name="RQDcells" xfId="5129"/>
    <cellStyle name="RQDheading" xfId="5130"/>
    <cellStyle name="RQDserial" xfId="5131"/>
    <cellStyle name="RQDtop" xfId="5132"/>
    <cellStyle name="Saída" xfId="5133"/>
    <cellStyle name="Salida" xfId="5134"/>
    <cellStyle name="SAPBEXaggData" xfId="5135"/>
    <cellStyle name="SAPBEXaggDataEmph" xfId="5136"/>
    <cellStyle name="SAPBEXaggItem" xfId="5137"/>
    <cellStyle name="SAPBEXaggItemX" xfId="5138"/>
    <cellStyle name="SAPBEXchaText" xfId="5139"/>
    <cellStyle name="SAPBEXchaText 2" xfId="5140"/>
    <cellStyle name="SAPBEXchaText_DUCATO CHASSIS SERIES 7" xfId="5835"/>
    <cellStyle name="SAPBEXexcBad7" xfId="5141"/>
    <cellStyle name="SAPBEXexcBad8" xfId="5142"/>
    <cellStyle name="SAPBEXexcBad9" xfId="5143"/>
    <cellStyle name="SAPBEXexcCritical4" xfId="5144"/>
    <cellStyle name="SAPBEXexcCritical5" xfId="5145"/>
    <cellStyle name="SAPBEXexcCritical6" xfId="5146"/>
    <cellStyle name="SAPBEXexcGood1" xfId="5147"/>
    <cellStyle name="SAPBEXexcGood2" xfId="5148"/>
    <cellStyle name="SAPBEXexcGood3" xfId="5149"/>
    <cellStyle name="SAPBEXfilterDrill" xfId="5150"/>
    <cellStyle name="SAPBEXfilterItem" xfId="5151"/>
    <cellStyle name="SAPBEXfilterText" xfId="5152"/>
    <cellStyle name="SAPBEXfilterText 2" xfId="5153"/>
    <cellStyle name="SAPBEXfilterText 2 2" xfId="5154"/>
    <cellStyle name="SAPBEXfilterText 2_DUCATO CHASSIS SERIES 7" xfId="5837"/>
    <cellStyle name="SAPBEXfilterText_DUCATO CHASSIS SERIES 7" xfId="5836"/>
    <cellStyle name="SAPBEXformats" xfId="5155"/>
    <cellStyle name="SAPBEXformats 2" xfId="5156"/>
    <cellStyle name="SAPBEXformats 3" xfId="5157"/>
    <cellStyle name="SAPBEXformats_DUCATO CHASSIS SERIES 7" xfId="5838"/>
    <cellStyle name="SAPBEXheaderItem" xfId="5158"/>
    <cellStyle name="SAPBEXheaderItem 2" xfId="5159"/>
    <cellStyle name="SAPBEXheaderItem_DUCATO CHASSIS SERIES 7" xfId="5839"/>
    <cellStyle name="SAPBEXheaderText" xfId="5160"/>
    <cellStyle name="SAPBEXheaderText 2" xfId="5161"/>
    <cellStyle name="SAPBEXheaderText_DUCATO CHASSIS SERIES 7" xfId="5840"/>
    <cellStyle name="SAPBEXHLevel0" xfId="5162"/>
    <cellStyle name="SAPBEXHLevel0 2" xfId="5163"/>
    <cellStyle name="SAPBEXHLevel0 3" xfId="5164"/>
    <cellStyle name="SAPBEXHLevel0_DUCATO CHASSIS SERIES 7" xfId="5841"/>
    <cellStyle name="SAPBEXHLevel0X" xfId="5165"/>
    <cellStyle name="SAPBEXHLevel0X 2" xfId="5166"/>
    <cellStyle name="SAPBEXHLevel0X 3" xfId="5167"/>
    <cellStyle name="SAPBEXHLevel0X_DUCATO CHASSIS SERIES 7" xfId="5842"/>
    <cellStyle name="SAPBEXHLevel1" xfId="5168"/>
    <cellStyle name="SAPBEXHLevel1 2" xfId="5169"/>
    <cellStyle name="SAPBEXHLevel1 3" xfId="5170"/>
    <cellStyle name="SAPBEXHLevel1_DUCATO CHASSIS SERIES 7" xfId="5843"/>
    <cellStyle name="SAPBEXHLevel1X" xfId="5171"/>
    <cellStyle name="SAPBEXHLevel1X 2" xfId="5172"/>
    <cellStyle name="SAPBEXHLevel1X 3" xfId="5173"/>
    <cellStyle name="SAPBEXHLevel1X_DUCATO CHASSIS SERIES 7" xfId="5844"/>
    <cellStyle name="SAPBEXHLevel2" xfId="5174"/>
    <cellStyle name="SAPBEXHLevel2 2" xfId="5175"/>
    <cellStyle name="SAPBEXHLevel2 3" xfId="5176"/>
    <cellStyle name="SAPBEXHLevel2_DUCATO CHASSIS SERIES 7" xfId="5845"/>
    <cellStyle name="SAPBEXHLevel2X" xfId="5177"/>
    <cellStyle name="SAPBEXHLevel2X 2" xfId="5178"/>
    <cellStyle name="SAPBEXHLevel2X 3" xfId="5179"/>
    <cellStyle name="SAPBEXHLevel2X_DUCATO CHASSIS SERIES 7" xfId="5846"/>
    <cellStyle name="SAPBEXHLevel3" xfId="5180"/>
    <cellStyle name="SAPBEXHLevel3 2" xfId="5181"/>
    <cellStyle name="SAPBEXHLevel3 3" xfId="5182"/>
    <cellStyle name="SAPBEXHLevel3_DUCATO CHASSIS SERIES 7" xfId="5847"/>
    <cellStyle name="SAPBEXHLevel3X" xfId="5183"/>
    <cellStyle name="SAPBEXHLevel3X 2" xfId="5184"/>
    <cellStyle name="SAPBEXHLevel3X 3" xfId="5185"/>
    <cellStyle name="SAPBEXHLevel3X_DUCATO CHASSIS SERIES 7" xfId="5848"/>
    <cellStyle name="SAPBEXresData" xfId="5186"/>
    <cellStyle name="SAPBEXresDataEmph" xfId="5187"/>
    <cellStyle name="SAPBEXresItem" xfId="5188"/>
    <cellStyle name="SAPBEXresItemX" xfId="5189"/>
    <cellStyle name="SAPBEXstdData" xfId="5190"/>
    <cellStyle name="SAPBEXstdDataEmph" xfId="5191"/>
    <cellStyle name="SAPBEXstdItem" xfId="5192"/>
    <cellStyle name="SAPBEXstdItem 2" xfId="5193"/>
    <cellStyle name="SAPBEXstdItem 3" xfId="5194"/>
    <cellStyle name="SAPBEXstdItem_DUCATO CHASSIS SERIES 7" xfId="5849"/>
    <cellStyle name="SAPBEXstdItemX" xfId="5195"/>
    <cellStyle name="SAPBEXstdItemX 2" xfId="5196"/>
    <cellStyle name="SAPBEXstdItemX 3" xfId="5197"/>
    <cellStyle name="SAPBEXstdItemX_DUCATO CHASSIS SERIES 7" xfId="5850"/>
    <cellStyle name="SAPBEXtitle" xfId="5198"/>
    <cellStyle name="SAPBEXtitle 2" xfId="5199"/>
    <cellStyle name="SAPBEXtitle 2 2" xfId="5200"/>
    <cellStyle name="SAPBEXtitle 2_DUCATO CHASSIS SERIES 7" xfId="5852"/>
    <cellStyle name="SAPBEXtitle_DUCATO CHASSIS SERIES 7" xfId="5851"/>
    <cellStyle name="SAPBEXundefined" xfId="5201"/>
    <cellStyle name="SAPBEXundefined 2" xfId="5202"/>
    <cellStyle name="SAPBEXundefined_DUCATO CHASSIS SERIES 7" xfId="5853"/>
    <cellStyle name="sbt2" xfId="5203"/>
    <cellStyle name="sbt2 2" xfId="5204"/>
    <cellStyle name="sbt2 2 2" xfId="5205"/>
    <cellStyle name="sbt2 2_DUCATO CHASSIS SERIES 7" xfId="5855"/>
    <cellStyle name="sbt2_DUCATO CHASSIS SERIES 7" xfId="5854"/>
    <cellStyle name="Separador de m" xfId="420"/>
    <cellStyle name="Separador de m 2" xfId="5206"/>
    <cellStyle name="Separador de m 2 2" xfId="5207"/>
    <cellStyle name="Separador de m 2_DUCATO CHASSIS SERIES 7" xfId="5857"/>
    <cellStyle name="Separador de m 3" xfId="5208"/>
    <cellStyle name="Separador de m 4" xfId="5209"/>
    <cellStyle name="Separador de m 5" xfId="790"/>
    <cellStyle name="Separador de m_DUCATO CHASSIS SERIES 7" xfId="5856"/>
    <cellStyle name="Separador de milhares [0]_05 (2)" xfId="421"/>
    <cellStyle name="Separador de milhares_05 (2)" xfId="422"/>
    <cellStyle name="Sottotit 1" xfId="5210"/>
    <cellStyle name="Sottotit 1 2" xfId="5211"/>
    <cellStyle name="Sottotit 1 2 2" xfId="5212"/>
    <cellStyle name="Sottotit 1 2_DUCATO CHASSIS SERIES 7" xfId="5859"/>
    <cellStyle name="Sottotit 1_DUCATO CHASSIS SERIES 7" xfId="5858"/>
    <cellStyle name="STANDARD" xfId="423"/>
    <cellStyle name="STANDARD 2" xfId="424"/>
    <cellStyle name="STANDARD 2 2" xfId="5213"/>
    <cellStyle name="STANDARD 2_DUCATO CHASSIS SERIES 7" xfId="5861"/>
    <cellStyle name="STANDARD 3" xfId="791"/>
    <cellStyle name="Standard 4" xfId="5214"/>
    <cellStyle name="STANDARD_DUCATO CHASSIS SERIES 7" xfId="5860"/>
    <cellStyle name="Stile 1" xfId="792"/>
    <cellStyle name="STYL1 - Style1" xfId="425"/>
    <cellStyle name="STYL1 - Style1 2" xfId="5215"/>
    <cellStyle name="STYL1 - Style1 2 2" xfId="5216"/>
    <cellStyle name="STYL1 - Style1 2_DUCATO CHASSIS SERIES 7" xfId="5863"/>
    <cellStyle name="STYL1 - Style1 3" xfId="793"/>
    <cellStyle name="STYL1 - Style1_DUCATO CHASSIS SERIES 7" xfId="5862"/>
    <cellStyle name="STYL2 - Style2" xfId="426"/>
    <cellStyle name="STYL2 - Style2 2" xfId="5217"/>
    <cellStyle name="STYL2 - Style2 2 2" xfId="5218"/>
    <cellStyle name="STYL2 - Style2 2_DUCATO CHASSIS SERIES 7" xfId="5865"/>
    <cellStyle name="STYL2 - Style2 3" xfId="794"/>
    <cellStyle name="STYL2 - Style2_DUCATO CHASSIS SERIES 7" xfId="5864"/>
    <cellStyle name="STYL3 - Style3" xfId="427"/>
    <cellStyle name="STYL3 - Style3 2" xfId="5219"/>
    <cellStyle name="STYL3 - Style3 2 2" xfId="5220"/>
    <cellStyle name="STYL3 - Style3 2_DUCATO CHASSIS SERIES 7" xfId="5867"/>
    <cellStyle name="STYL3 - Style3 3" xfId="795"/>
    <cellStyle name="STYL3 - Style3_DUCATO CHASSIS SERIES 7" xfId="5866"/>
    <cellStyle name="STYL4 - Style4" xfId="428"/>
    <cellStyle name="STYL4 - Style4 2" xfId="5221"/>
    <cellStyle name="STYL4 - Style4 2 2" xfId="5222"/>
    <cellStyle name="STYL4 - Style4 2_DUCATO CHASSIS SERIES 7" xfId="5869"/>
    <cellStyle name="STYL4 - Style4 3" xfId="796"/>
    <cellStyle name="STYL4 - Style4_DUCATO CHASSIS SERIES 7" xfId="5868"/>
    <cellStyle name="STYL5 - Style5" xfId="429"/>
    <cellStyle name="STYL5 - Style5 2" xfId="5223"/>
    <cellStyle name="STYL5 - Style5 2 2" xfId="5224"/>
    <cellStyle name="STYL5 - Style5 2_DUCATO CHASSIS SERIES 7" xfId="5871"/>
    <cellStyle name="STYL5 - Style5 3" xfId="797"/>
    <cellStyle name="STYL5 - Style5_DUCATO CHASSIS SERIES 7" xfId="5870"/>
    <cellStyle name="Style 1" xfId="430"/>
    <cellStyle name="Style 1 2" xfId="5225"/>
    <cellStyle name="Style 1_DUCATO CHASSIS SERIES 7" xfId="5872"/>
    <cellStyle name="subhead" xfId="5226"/>
    <cellStyle name="subhead 2" xfId="5227"/>
    <cellStyle name="subhead_DUCATO CHASSIS SERIES 7" xfId="5873"/>
    <cellStyle name="subt1" xfId="5228"/>
    <cellStyle name="subt1 2" xfId="5229"/>
    <cellStyle name="subt1_DUCATO CHASSIS SERIES 7" xfId="5874"/>
    <cellStyle name="Summe" xfId="5230"/>
    <cellStyle name="Tab Gesamt" xfId="431"/>
    <cellStyle name="Tab Gesamt 2" xfId="5231"/>
    <cellStyle name="Tab Gesamt 3" xfId="5232"/>
    <cellStyle name="Tab Gesamt 4" xfId="798"/>
    <cellStyle name="Tab Gesamt_DUCATO CHASSIS SERIES 7" xfId="5875"/>
    <cellStyle name="Tab Kopf" xfId="432"/>
    <cellStyle name="Tab Kopf 2" xfId="5233"/>
    <cellStyle name="Tab Kopf 3" xfId="799"/>
    <cellStyle name="Tab Kopf_DUCATO CHASSIS SERIES 7" xfId="5876"/>
    <cellStyle name="Tab Zahl" xfId="433"/>
    <cellStyle name="Tab Zahl 2" xfId="5234"/>
    <cellStyle name="Tab Zahl 3" xfId="5235"/>
    <cellStyle name="Tab Zahl 4" xfId="800"/>
    <cellStyle name="Tab Zahl_DUCATO CHASSIS SERIES 7" xfId="5877"/>
    <cellStyle name="Template 8" xfId="434"/>
    <cellStyle name="Template 8 2" xfId="5236"/>
    <cellStyle name="Template 8 2 2" xfId="5237"/>
    <cellStyle name="Template 8 2_DUCATO CHASSIS SERIES 7" xfId="5879"/>
    <cellStyle name="Template 8 3" xfId="801"/>
    <cellStyle name="Template 8_DUCATO CHASSIS SERIES 7" xfId="5878"/>
    <cellStyle name="Testo avviso 2" xfId="5238"/>
    <cellStyle name="Testo avviso 3" xfId="5239"/>
    <cellStyle name="Testo descrittivo 2" xfId="5240"/>
    <cellStyle name="Text Indent A" xfId="435"/>
    <cellStyle name="Text Indent B" xfId="436"/>
    <cellStyle name="Text Indent B 2" xfId="5241"/>
    <cellStyle name="Text Indent B 2 2" xfId="5242"/>
    <cellStyle name="Text Indent B 2_DUCATO CHASSIS SERIES 7" xfId="5881"/>
    <cellStyle name="Text Indent B 3" xfId="5243"/>
    <cellStyle name="Text Indent B 4" xfId="802"/>
    <cellStyle name="Text Indent B_DUCATO CHASSIS SERIES 7" xfId="5880"/>
    <cellStyle name="Text Indent C" xfId="437"/>
    <cellStyle name="Text Indent C 2" xfId="5244"/>
    <cellStyle name="Text Indent C 2 2" xfId="5245"/>
    <cellStyle name="Text Indent C 2_DUCATO CHASSIS SERIES 7" xfId="5883"/>
    <cellStyle name="Text Indent C 3" xfId="5246"/>
    <cellStyle name="Text Indent C 4" xfId="803"/>
    <cellStyle name="Text Indent C_DUCATO CHASSIS SERIES 7" xfId="5882"/>
    <cellStyle name="Texto de advertencia" xfId="5247"/>
    <cellStyle name="Texto de Aviso" xfId="5248"/>
    <cellStyle name="Texto Explicativo" xfId="5249"/>
    <cellStyle name="þ_x001d_ðC_x000c_%ÿ_x0013__x000d__x0018_ÿU_x0001_U_x001a__x001b__x0007__x0001__x0001_" xfId="5250"/>
    <cellStyle name="þ_x001d_ðC_x000c_%ÿ_x0013__x000d__x0018_ÿU_x0001_U_x001a__x001b__x0007__x0001__x0001_ 2" xfId="5251"/>
    <cellStyle name="þ_x001d_ðC_x000c_%ÿ_x0013__x000d__x0018_ÿU_x0001_U_x001a__x001b__x0007__x0001__x0001_ 3" xfId="5252"/>
    <cellStyle name="þ_x001d_ðC_x000c_%ÿ_x0013__x000d__x0018_ÿU_x0001_U_x001a__x001b__x0007__x0001__x0001__DUCATO CHASSIS SERIES 7" xfId="5884"/>
    <cellStyle name="þ_x001d_ðG_x000c_íþ_x0017__x000d_àþU_x0001_¥_x001c_î_x001d__x0007__x0001__x0001_" xfId="5253"/>
    <cellStyle name="þ_x001d_ðG_x000c_íþ_x0017__x000d_àþU_x0001_¥_x001c_î_x001d__x0007__x0001__x0001_ 2" xfId="5254"/>
    <cellStyle name="þ_x001d_ðG_x000c_íþ_x0017__x000d_àþU_x0001_¥_x001c_î_x001d__x0007__x0001__x0001_ 3" xfId="5255"/>
    <cellStyle name="þ_x001d_ðG_x000c_íþ_x0017__x000d_àþU_x0001_¥_x001c_î_x001d__x0007__x0001__x0001__DUCATO CHASSIS SERIES 7" xfId="5885"/>
    <cellStyle name="Thousands" xfId="5256"/>
    <cellStyle name="Tickmark" xfId="5257"/>
    <cellStyle name="Titel 1" xfId="438"/>
    <cellStyle name="Titel 1 2" xfId="804"/>
    <cellStyle name="Titel 1_DUCATO CHASSIS SERIES 7" xfId="5886"/>
    <cellStyle name="Titel 1l" xfId="439"/>
    <cellStyle name="Titel 1l 2" xfId="805"/>
    <cellStyle name="Titel 1l_DUCATO CHASSIS SERIES 7" xfId="5887"/>
    <cellStyle name="Titel 1r" xfId="440"/>
    <cellStyle name="Titel 1r 2" xfId="806"/>
    <cellStyle name="Titel 1r_DUCATO CHASSIS SERIES 7" xfId="5888"/>
    <cellStyle name="Titel 2l" xfId="441"/>
    <cellStyle name="Titel 2l 2" xfId="807"/>
    <cellStyle name="Titel 2l_DUCATO CHASSIS SERIES 7" xfId="5889"/>
    <cellStyle name="Titel 2r" xfId="442"/>
    <cellStyle name="Titel 2r 2" xfId="808"/>
    <cellStyle name="Titel 2r_DUCATO CHASSIS SERIES 7" xfId="5890"/>
    <cellStyle name="Titel 3l" xfId="443"/>
    <cellStyle name="Titel 3l 2" xfId="809"/>
    <cellStyle name="Titel 3l_DUCATO CHASSIS SERIES 7" xfId="5891"/>
    <cellStyle name="Titel 3r" xfId="444"/>
    <cellStyle name="Titel 3r 2" xfId="810"/>
    <cellStyle name="Titel 3r_DUCATO CHASSIS SERIES 7" xfId="5892"/>
    <cellStyle name="Titel 4l" xfId="445"/>
    <cellStyle name="Titel 4l 2" xfId="811"/>
    <cellStyle name="Titel 4l_DUCATO CHASSIS SERIES 7" xfId="5893"/>
    <cellStyle name="Titel 4r" xfId="446"/>
    <cellStyle name="Titel 4r 2" xfId="812"/>
    <cellStyle name="Titel 4r_DUCATO CHASSIS SERIES 7" xfId="5894"/>
    <cellStyle name="Title" xfId="447" builtinId="15" customBuiltin="1"/>
    <cellStyle name="Title 2" xfId="448"/>
    <cellStyle name="Title 2 2" xfId="814"/>
    <cellStyle name="Title 2_DUCATO CHASSIS SERIES 7" xfId="5895"/>
    <cellStyle name="Title 3" xfId="5258"/>
    <cellStyle name="Title 4" xfId="5259"/>
    <cellStyle name="Title 5" xfId="813"/>
    <cellStyle name="Titoli 1" xfId="5260"/>
    <cellStyle name="Titoli 1 2" xfId="5261"/>
    <cellStyle name="Titoli 1 2 2" xfId="5262"/>
    <cellStyle name="Titoli 1 2_DUCATO CHASSIS SERIES 7" xfId="5897"/>
    <cellStyle name="Titoli 1_DUCATO CHASSIS SERIES 7" xfId="5896"/>
    <cellStyle name="Titoli 2" xfId="5263"/>
    <cellStyle name="Titoli 2 2" xfId="5264"/>
    <cellStyle name="Titoli 2 2 2" xfId="5265"/>
    <cellStyle name="Titoli 2 2_DUCATO CHASSIS SERIES 7" xfId="5899"/>
    <cellStyle name="Titoli 2_DUCATO CHASSIS SERIES 7" xfId="5898"/>
    <cellStyle name="Titolo 1 2" xfId="5266"/>
    <cellStyle name="Titolo 2 2" xfId="5267"/>
    <cellStyle name="Titolo 3 2" xfId="5268"/>
    <cellStyle name="Titolo 4 2" xfId="5269"/>
    <cellStyle name="Titolo 5" xfId="5270"/>
    <cellStyle name="Titolo.1" xfId="449"/>
    <cellStyle name="Titolo.1 2" xfId="815"/>
    <cellStyle name="Titolo.1_DUCATO CHASSIS SERIES 7" xfId="5900"/>
    <cellStyle name="Titolo.2" xfId="450"/>
    <cellStyle name="Titolo.2 2" xfId="816"/>
    <cellStyle name="Titolo.2_DUCATO CHASSIS SERIES 7" xfId="5901"/>
    <cellStyle name="Título" xfId="5271"/>
    <cellStyle name="Título 1" xfId="5272"/>
    <cellStyle name="Título 2" xfId="5273"/>
    <cellStyle name="Título 3" xfId="5274"/>
    <cellStyle name="Título 4" xfId="5275"/>
    <cellStyle name="Título de hoja" xfId="5276"/>
    <cellStyle name="Título_DUCATO CHASSIS SERIES 7" xfId="5902"/>
    <cellStyle name="TITULO1" xfId="451"/>
    <cellStyle name="Titulo1 2" xfId="5277"/>
    <cellStyle name="TITULO1 2 2" xfId="5278"/>
    <cellStyle name="Titulo1 2_DUCATO CHASSIS SERIES 7" xfId="5904"/>
    <cellStyle name="TITULO1 3" xfId="5279"/>
    <cellStyle name="TITULO1 4" xfId="5280"/>
    <cellStyle name="TITULO1 5" xfId="817"/>
    <cellStyle name="TITULO1 6" xfId="5362"/>
    <cellStyle name="TITULO1_DUCATO CHASSIS SERIES 7" xfId="5903"/>
    <cellStyle name="TITULO2" xfId="452"/>
    <cellStyle name="Titulo2 2" xfId="5281"/>
    <cellStyle name="TITULO2 2 2" xfId="5282"/>
    <cellStyle name="Titulo2 2_DUCATO CHASSIS SERIES 7" xfId="5906"/>
    <cellStyle name="TITULO2 3" xfId="5283"/>
    <cellStyle name="TITULO2 4" xfId="5284"/>
    <cellStyle name="TITULO2 5" xfId="818"/>
    <cellStyle name="TITULO2 6" xfId="5363"/>
    <cellStyle name="TITULO2_DUCATO CHASSIS SERIES 7" xfId="5905"/>
    <cellStyle name="Top Row" xfId="5285"/>
    <cellStyle name="Top Row 2" xfId="5286"/>
    <cellStyle name="Top Row 3" xfId="5287"/>
    <cellStyle name="Top Row_DUCATO CHASSIS SERIES 7" xfId="5907"/>
    <cellStyle name="Total" xfId="453" builtinId="25" customBuiltin="1"/>
    <cellStyle name="Total 2" xfId="454"/>
    <cellStyle name="TOTAL 2 2" xfId="819"/>
    <cellStyle name="Total 2_DUCATO CHASSIS SERIES 7" xfId="5908"/>
    <cellStyle name="Total 3" xfId="5288"/>
    <cellStyle name="Totale 2" xfId="5289"/>
    <cellStyle name="Totale 3" xfId="5290"/>
    <cellStyle name="Tusental (0)_pldt" xfId="455"/>
    <cellStyle name="Tusental_pldt" xfId="456"/>
    <cellStyle name="Underline" xfId="457"/>
    <cellStyle name="Underline 2" xfId="5291"/>
    <cellStyle name="Underline 3" xfId="5292"/>
    <cellStyle name="Underline 4" xfId="820"/>
    <cellStyle name="Underline_DUCATO CHASSIS SERIES 7" xfId="5909"/>
    <cellStyle name="Unit" xfId="458"/>
    <cellStyle name="Unit 2" xfId="5293"/>
    <cellStyle name="Unit_DUCATO CHASSIS SERIES 7" xfId="5910"/>
    <cellStyle name="Update" xfId="459"/>
    <cellStyle name="Update 2" xfId="821"/>
    <cellStyle name="Update_DUCATO CHASSIS SERIES 7" xfId="5911"/>
    <cellStyle name="User_Defined_A" xfId="5294"/>
    <cellStyle name="Val(1)" xfId="460"/>
    <cellStyle name="Val(1) 2" xfId="5295"/>
    <cellStyle name="Val(1)_DUCATO CHASSIS SERIES 7" xfId="5912"/>
    <cellStyle name="Valore non valido 2" xfId="5296"/>
    <cellStyle name="Valore valido 2" xfId="5297"/>
    <cellStyle name="Val⏵ta (0)_⏃hiusura_maggio.xls Grafico 1-1" xfId="5298"/>
    <cellStyle name="Valuta (0)" xfId="461"/>
    <cellStyle name="Valuta (0) 2" xfId="5300"/>
    <cellStyle name="Valuta (0) 3" xfId="5299"/>
    <cellStyle name="Valuta (0)_- Dati" xfId="823"/>
    <cellStyle name="Valuta [0] 2" xfId="5301"/>
    <cellStyle name="Valuta 2" xfId="5302"/>
    <cellStyle name="Valuta 2 2" xfId="5303"/>
    <cellStyle name="Valuta 2 3" xfId="5304"/>
    <cellStyle name="Valuta 2_DUCATO CHASSIS SERIES 7" xfId="5913"/>
    <cellStyle name="Valuta 3" xfId="5305"/>
    <cellStyle name="Valuta^budgiu.xls Grafico 4-1" xfId="5306"/>
    <cellStyle name="Valuta^budgiu.xls Grafico 4-1 2" xfId="5307"/>
    <cellStyle name="Valuta^budgiu.xls Grafico 4-1 3" xfId="5308"/>
    <cellStyle name="Valuta^budgiu.xls Grafico 4-1_DUCATO CHASSIS SERIES 7" xfId="5914"/>
    <cellStyle name="Valuta_ablf705" xfId="824"/>
    <cellStyle name="Vehicle_Benchmark" xfId="462"/>
    <cellStyle name="Version_Header" xfId="463"/>
    <cellStyle name="Virgul?_Punto_Feb 2005" xfId="5309"/>
    <cellStyle name="Virgulă_Punto_Feb 2005" xfId="5310"/>
    <cellStyle name="Volumes_Data" xfId="464"/>
    <cellStyle name="Währung [0]_  D000104.T184316.KBS.DI.ENGINE" xfId="5311"/>
    <cellStyle name="Währung_  D000104.T184316.KBS.DI.ENGINE" xfId="5312"/>
    <cellStyle name="Walutowy [0]_Arkusz1" xfId="5313"/>
    <cellStyle name="Walutowy_Arkusz1" xfId="5314"/>
    <cellStyle name="Warning Text 2" xfId="825"/>
    <cellStyle name="weekly" xfId="465"/>
    <cellStyle name="weekly 2" xfId="826"/>
    <cellStyle name="weekly_DUCATO CHASSIS SERIES 7" xfId="5915"/>
    <cellStyle name="Wingding" xfId="5315"/>
    <cellStyle name="Wingding 2" xfId="5316"/>
    <cellStyle name="Wingding 2 2" xfId="5317"/>
    <cellStyle name="Wingding 2_DUCATO CHASSIS SERIES 7" xfId="5917"/>
    <cellStyle name="Wingding_DUCATO CHASSIS SERIES 7" xfId="5916"/>
    <cellStyle name="WŽhrung" xfId="5318"/>
    <cellStyle name="Обычный_B.D. - Albea 12 giu 2006" xfId="5319"/>
    <cellStyle name="Финансовый [0]_B.D. - Albea 12 giu 2006" xfId="5320"/>
    <cellStyle name="ｹ鮗ﾐﾀｲ_ｰ豼ｵﾁ･" xfId="5321"/>
    <cellStyle name="ﾄﾞｸｶ [0]_ｰ霾ｹ" xfId="5322"/>
    <cellStyle name="ﾄﾞｸｶ_ｰ霾ｹ" xfId="5323"/>
    <cellStyle name="ﾅ・ｭ [0]_ｰ霾ｹ" xfId="5324"/>
    <cellStyle name="ﾅ・ｭ_ｰ霾ｹ" xfId="5325"/>
    <cellStyle name="ﾇ･ﾁﾘ_ｰ霾ｹ" xfId="5326"/>
    <cellStyle name="ハイパーリンク_(CHECK)MazdaPartとGPAMasterとの差分" xfId="5327"/>
    <cellStyle name="ハイパーリンクXterra " xfId="5328"/>
    <cellStyle name="?_" xfId="5329"/>
    <cellStyle name="뷭?_BOOKSHIP" xfId="5330"/>
    <cellStyle name="쉼표 [0]_Monthly Market Share Table form" xfId="5331"/>
    <cellStyle name="콤마 [0]_(표지) " xfId="5332"/>
    <cellStyle name="콤마_(표지) " xfId="5333"/>
    <cellStyle name="표준_market value 변경 - SA 가격경쟁력 검토(030407)_동규수정" xfId="5334"/>
    <cellStyle name="一般_L11KSpec. List□4(PRC,TWN)#2" xfId="5335"/>
    <cellStyle name="一行" xfId="5336"/>
    <cellStyle name="半角" xfId="5337"/>
    <cellStyle name="常规 12 2" xfId="5338"/>
    <cellStyle name="常规 5 4" xfId="5339"/>
    <cellStyle name="常规_310 200 PL volumi-PVP (postboard)" xfId="5340"/>
    <cellStyle name="未定義" xfId="5341"/>
    <cellStyle name="桁区切り [0.00]_(CHECK)MazdaPartとGPAMasterとの差分" xfId="5342"/>
    <cellStyle name="桁区切り_(CHECK)MazdaPartとGPAMasterとの差分" xfId="5343"/>
    <cellStyle name="桁蟻唇Ｆ [0.00]_11th Dec. (2)" xfId="5344"/>
    <cellStyle name="桁蟻唇Ｆ_11th Dec. (2)" xfId="5345"/>
    <cellStyle name="標準_(CHECK)MazdaPartとGPAMasterとの差分" xfId="5346"/>
    <cellStyle name="脱浦 [0.00]_11th Dec. (2)" xfId="5347"/>
    <cellStyle name="脱浦_11th Dec. (2)" xfId="5348"/>
    <cellStyle name="表示済みのハイパーリンク_(CHECK)MazdaPartとGPAMasterとの差分" xfId="5349"/>
    <cellStyle name="表示済みのハイパーリンクa PRG MY02 (" xfId="5350"/>
    <cellStyle name="通貨 [0.00]_(CHECK)MazdaPartとGPAMasterとの差分" xfId="5351"/>
    <cellStyle name="通貨_(CHECK)MazdaPartとGPAMasterとの差分" xfId="5352"/>
  </cellStyles>
  <dxfs count="603">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76" Type="http://schemas.openxmlformats.org/officeDocument/2006/relationships/externalLink" Target="externalLinks/externalLink56.xml"/><Relationship Id="rId84" Type="http://schemas.openxmlformats.org/officeDocument/2006/relationships/externalLink" Target="externalLinks/externalLink64.xml"/><Relationship Id="rId89"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77"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80" Type="http://schemas.openxmlformats.org/officeDocument/2006/relationships/externalLink" Target="externalLinks/externalLink6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83" Type="http://schemas.openxmlformats.org/officeDocument/2006/relationships/externalLink" Target="externalLinks/externalLink6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81" Type="http://schemas.openxmlformats.org/officeDocument/2006/relationships/externalLink" Target="externalLinks/externalLink6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png"/><Relationship Id="rId1" Type="http://schemas.openxmlformats.org/officeDocument/2006/relationships/image" Target="../media/image3.jpeg"/><Relationship Id="rId6" Type="http://schemas.openxmlformats.org/officeDocument/2006/relationships/image" Target="../media/image10.png"/><Relationship Id="rId5" Type="http://schemas.openxmlformats.org/officeDocument/2006/relationships/image" Target="../media/image9.jpe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10.png"/><Relationship Id="rId2" Type="http://schemas.openxmlformats.org/officeDocument/2006/relationships/image" Target="../media/image8.png"/><Relationship Id="rId1" Type="http://schemas.openxmlformats.org/officeDocument/2006/relationships/image" Target="../media/image3.jpeg"/><Relationship Id="rId6" Type="http://schemas.openxmlformats.org/officeDocument/2006/relationships/image" Target="../media/image6.png"/><Relationship Id="rId5" Type="http://schemas.openxmlformats.org/officeDocument/2006/relationships/image" Target="../media/image9.jpeg"/><Relationship Id="rId4"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190500</xdr:rowOff>
    </xdr:from>
    <xdr:to>
      <xdr:col>0</xdr:col>
      <xdr:colOff>1226344</xdr:colOff>
      <xdr:row>2</xdr:row>
      <xdr:rowOff>236334</xdr:rowOff>
    </xdr:to>
    <xdr:pic>
      <xdr:nvPicPr>
        <xdr:cNvPr id="29296"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0"/>
          <a:ext cx="1073944" cy="97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514350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191580"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27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66675</xdr:colOff>
      <xdr:row>1</xdr:row>
      <xdr:rowOff>485775</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861332" cy="76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38100</xdr:rowOff>
    </xdr:from>
    <xdr:to>
      <xdr:col>1</xdr:col>
      <xdr:colOff>66675</xdr:colOff>
      <xdr:row>1</xdr:row>
      <xdr:rowOff>485775</xdr:rowOff>
    </xdr:to>
    <xdr:pic>
      <xdr:nvPicPr>
        <xdr:cNvPr id="3" name="Picture 2" descr="FIAT_Prof_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838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5361781</xdr:colOff>
      <xdr:row>137</xdr:row>
      <xdr:rowOff>95249</xdr:rowOff>
    </xdr:from>
    <xdr:to>
      <xdr:col>1</xdr:col>
      <xdr:colOff>6295231</xdr:colOff>
      <xdr:row>140</xdr:row>
      <xdr:rowOff>120650</xdr:rowOff>
    </xdr:to>
    <xdr:pic>
      <xdr:nvPicPr>
        <xdr:cNvPr id="9" name="Picture 8" descr="cid:image029.png@01D41D28.B41CA3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0312" y="24884062"/>
          <a:ext cx="933450" cy="839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5616573</xdr:colOff>
      <xdr:row>98</xdr:row>
      <xdr:rowOff>142876</xdr:rowOff>
    </xdr:from>
    <xdr:to>
      <xdr:col>2</xdr:col>
      <xdr:colOff>3807</xdr:colOff>
      <xdr:row>101</xdr:row>
      <xdr:rowOff>24676</xdr:rowOff>
    </xdr:to>
    <xdr:pic>
      <xdr:nvPicPr>
        <xdr:cNvPr id="10" name="Picture 9" descr="https://lh3.googleusercontent.com/rSXF-6RAcX47AxvOCHdnEfrp-uOuMr5DoozM47Kb9xiz7uInIVAJwpCMzd_pC5SOS_gRSD5jyFd6NCyEsRnNRmSyHQpNlgGyg_gnRYUgBVp-qqaLV6NjGe0hArYnDtgIq_RsbVw"/>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81773" y="28717876"/>
          <a:ext cx="838834"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5759451</xdr:colOff>
      <xdr:row>43</xdr:row>
      <xdr:rowOff>73819</xdr:rowOff>
    </xdr:from>
    <xdr:to>
      <xdr:col>1</xdr:col>
      <xdr:colOff>6362402</xdr:colOff>
      <xdr:row>45</xdr:row>
      <xdr:rowOff>127019</xdr:rowOff>
    </xdr:to>
    <xdr:pic>
      <xdr:nvPicPr>
        <xdr:cNvPr id="13" name="Picture 12" descr="https://lh4.googleusercontent.com/lp7YZmTSWgUBtyraFz9iT4rNP3NsKzO3WK8F_2W_m2--GFxCnKJ6E4D2CFshgnUf1mqcpplBGjnmHY1ZKCmAWVjgvNentEegXDWjotkqa0-naqE4e2MGJZKQVgmqNd1hQ54v0sk"/>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4651" y="10487819"/>
          <a:ext cx="602951"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5794376</xdr:colOff>
      <xdr:row>59</xdr:row>
      <xdr:rowOff>173832</xdr:rowOff>
    </xdr:from>
    <xdr:to>
      <xdr:col>2</xdr:col>
      <xdr:colOff>4539</xdr:colOff>
      <xdr:row>61</xdr:row>
      <xdr:rowOff>191032</xdr:rowOff>
    </xdr:to>
    <xdr:pic>
      <xdr:nvPicPr>
        <xdr:cNvPr id="17" name="Picture 16" descr="https://lh3.googleusercontent.com/hPf4iV838weTjcf_2bTcNlN86e-CSVvOQqwAcZ-jNKHC7n8WIA1__XV0QmUw4D_lg1Z_OhshLmpIOIMnxdMyGB9_1bEywFAZ_Am-fBoxSHUwaQWAVzoixbNcbbzBN15mLLUkECE"/>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67964"/>
        <a:stretch/>
      </xdr:blipFill>
      <xdr:spPr bwMode="auto">
        <a:xfrm>
          <a:off x="6731001" y="17604582"/>
          <a:ext cx="576038" cy="55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5393531</xdr:colOff>
      <xdr:row>26</xdr:row>
      <xdr:rowOff>23813</xdr:rowOff>
    </xdr:from>
    <xdr:to>
      <xdr:col>2</xdr:col>
      <xdr:colOff>238289</xdr:colOff>
      <xdr:row>29</xdr:row>
      <xdr:rowOff>101488</xdr:rowOff>
    </xdr:to>
    <xdr:pic>
      <xdr:nvPicPr>
        <xdr:cNvPr id="18" name="Picture 17" descr="https://lh4.googleusercontent.com/iT12cBEyxJQdiIZV_gt772S5BMiTT7erILMJ49mH3XCQcjYtQQgWFE33MjUkvtWR2vUgF1b3eCWT9o3FLf4ARTTXDWaijtaqIr_g-DZyrg2arLveZRvgFq5TFqC75T56-gFRgAY"/>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692062" y="28217813"/>
          <a:ext cx="1214602"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5070477</xdr:colOff>
      <xdr:row>60</xdr:row>
      <xdr:rowOff>136523</xdr:rowOff>
    </xdr:from>
    <xdr:to>
      <xdr:col>1</xdr:col>
      <xdr:colOff>5790477</xdr:colOff>
      <xdr:row>62</xdr:row>
      <xdr:rowOff>148981</xdr:rowOff>
    </xdr:to>
    <xdr:pic>
      <xdr:nvPicPr>
        <xdr:cNvPr id="11" name="Picture 10" descr="image00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07102" y="17837148"/>
          <a:ext cx="720000" cy="552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5771356</xdr:colOff>
      <xdr:row>61</xdr:row>
      <xdr:rowOff>230983</xdr:rowOff>
    </xdr:from>
    <xdr:to>
      <xdr:col>1</xdr:col>
      <xdr:colOff>6319906</xdr:colOff>
      <xdr:row>63</xdr:row>
      <xdr:rowOff>164440</xdr:rowOff>
    </xdr:to>
    <xdr:pic>
      <xdr:nvPicPr>
        <xdr:cNvPr id="12" name="Picture 11" descr="image00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707981" y="18201483"/>
          <a:ext cx="548550" cy="473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1045028"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6868885</xdr:colOff>
      <xdr:row>40</xdr:row>
      <xdr:rowOff>87086</xdr:rowOff>
    </xdr:from>
    <xdr:to>
      <xdr:col>2</xdr:col>
      <xdr:colOff>4452</xdr:colOff>
      <xdr:row>42</xdr:row>
      <xdr:rowOff>140286</xdr:rowOff>
    </xdr:to>
    <xdr:pic>
      <xdr:nvPicPr>
        <xdr:cNvPr id="5" name="Picture 4" descr="https://lh4.googleusercontent.com/lp7YZmTSWgUBtyraFz9iT4rNP3NsKzO3WK8F_2W_m2--GFxCnKJ6E4D2CFshgnUf1mqcpplBGjnmHY1ZKCmAWVjgvNentEegXDWjotkqa0-naqE4e2MGJZKQVgmqNd1hQ54v0s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4085" y="9662886"/>
          <a:ext cx="599992"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6152243</xdr:colOff>
      <xdr:row>56</xdr:row>
      <xdr:rowOff>125976</xdr:rowOff>
    </xdr:from>
    <xdr:to>
      <xdr:col>1</xdr:col>
      <xdr:colOff>6919807</xdr:colOff>
      <xdr:row>58</xdr:row>
      <xdr:rowOff>179176</xdr:rowOff>
    </xdr:to>
    <xdr:pic>
      <xdr:nvPicPr>
        <xdr:cNvPr id="6" name="Picture 5" descr="image00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7443" y="16686776"/>
          <a:ext cx="767564"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6834073</xdr:colOff>
      <xdr:row>57</xdr:row>
      <xdr:rowOff>187326</xdr:rowOff>
    </xdr:from>
    <xdr:to>
      <xdr:col>2</xdr:col>
      <xdr:colOff>3205</xdr:colOff>
      <xdr:row>59</xdr:row>
      <xdr:rowOff>168526</xdr:rowOff>
    </xdr:to>
    <xdr:pic>
      <xdr:nvPicPr>
        <xdr:cNvPr id="7" name="Picture 6" descr="image00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70698" y="16808451"/>
          <a:ext cx="614507" cy="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6873875</xdr:colOff>
      <xdr:row>55</xdr:row>
      <xdr:rowOff>85271</xdr:rowOff>
    </xdr:from>
    <xdr:to>
      <xdr:col>1</xdr:col>
      <xdr:colOff>7444112</xdr:colOff>
      <xdr:row>57</xdr:row>
      <xdr:rowOff>138471</xdr:rowOff>
    </xdr:to>
    <xdr:pic>
      <xdr:nvPicPr>
        <xdr:cNvPr id="8" name="Picture 7" descr="https://lh3.googleusercontent.com/hPf4iV838weTjcf_2bTcNlN86e-CSVvOQqwAcZ-jNKHC7n8WIA1__XV0QmUw4D_lg1Z_OhshLmpIOIMnxdMyGB9_1bEywFAZ_Am-fBoxSHUwaQWAVzoixbNcbbzBN15mLLUkECE"/>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67964"/>
        <a:stretch/>
      </xdr:blipFill>
      <xdr:spPr bwMode="auto">
        <a:xfrm>
          <a:off x="7810500" y="16166646"/>
          <a:ext cx="570237" cy="59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6672943</xdr:colOff>
      <xdr:row>129</xdr:row>
      <xdr:rowOff>255812</xdr:rowOff>
    </xdr:from>
    <xdr:to>
      <xdr:col>1</xdr:col>
      <xdr:colOff>7444468</xdr:colOff>
      <xdr:row>133</xdr:row>
      <xdr:rowOff>5442</xdr:rowOff>
    </xdr:to>
    <xdr:pic>
      <xdr:nvPicPr>
        <xdr:cNvPr id="9" name="Picture 8" descr="cid:image029.png@01D41D28.B41CA32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38143" y="37212812"/>
          <a:ext cx="933450" cy="867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6489700</xdr:colOff>
      <xdr:row>24</xdr:row>
      <xdr:rowOff>0</xdr:rowOff>
    </xdr:from>
    <xdr:to>
      <xdr:col>2</xdr:col>
      <xdr:colOff>224115</xdr:colOff>
      <xdr:row>27</xdr:row>
      <xdr:rowOff>81303</xdr:rowOff>
    </xdr:to>
    <xdr:pic>
      <xdr:nvPicPr>
        <xdr:cNvPr id="10" name="Picture 9" descr="https://lh4.googleusercontent.com/iT12cBEyxJQdiIZV_gt772S5BMiTT7erILMJ49mH3XCQcjYtQQgWFE33MjUkvtWR2vUgF1b3eCWT9o3FLf4ARTTXDWaijtaqIr_g-DZyrg2arLveZRvgFq5TFqC75T56-gFRgAY"/>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454900" y="7899400"/>
          <a:ext cx="1392515" cy="919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922021"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users\F03971c\Downloads\Price%20Book%20Export%20-%2077%20-%20225%20-%202%20-%203113%20-%202021052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users\F03971c\Downloads\Price%20Book%20Export%20-%2077%20-%20263%20-%202%20-%203113%20-%2020210528.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Marketing/4.%20Fiat%20Professional/1.&#917;&#928;&#921;&#922;&#927;&#921;&#925;&#937;&#925;&#921;&#913;%20&#916;&#921;&#922;&#932;&#933;&#927;&#933;/Pricelists/PRICELISTS%202020/DUCATO%20FEB%202020/FIAT%20PROF%20PRICELIST%20JUN%2019%20DOBLO%20FIORINO%20TALENTO%20E6B%20Customs.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users\F03971c\Desktop\Price%20Book%20Export%20Ducato%20pricelist%20work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order"/>
      <sheetName val="Euro-Q öngörü"/>
      <sheetName val="Juros Brasil F43"/>
      <sheetName val="Analisi del Valore - Foglio 1"/>
      <sheetName val="Sottosistemi"/>
      <sheetName val="Convalida Dati"/>
      <sheetName val="Base"/>
      <sheetName val="Plan1"/>
      <sheetName val="98CALENDAR (2)"/>
      <sheetName val="Read_Me"/>
      <sheetName val="Requirements"/>
      <sheetName val="Workload_Plan"/>
      <sheetName val="Employees"/>
      <sheetName val="Combo_Box"/>
      <sheetName val="MAREA"/>
      <sheetName val="Marea MY"/>
      <sheetName val="ULYSSE"/>
      <sheetName val="Brava-o MY"/>
      <sheetName val="SEI"/>
      <sheetName val="PANDA"/>
      <sheetName val="P.TO"/>
      <sheetName val="MULTIPLA"/>
      <sheetName val="COUPE"/>
      <sheetName val="Matrice F_2009 &amp; 2010"/>
      <sheetName val="GRÁF. FGA BR+AR"/>
      <sheetName val="one-offs"/>
      <sheetName val="Sintesi RGAI BASE"/>
      <sheetName val="Flex"/>
      <sheetName val="BoM Delivery adress"/>
      <sheetName val="Roll0727"/>
      <sheetName val="fixing0721"/>
      <sheetName val="Appoggio_grafico"/>
      <sheetName val="Supporto"/>
      <sheetName val="Dati_elenchi"/>
      <sheetName val="Commodities"/>
      <sheetName val="구동"/>
      <sheetName val="Issues List"/>
      <sheetName val="Parametre"/>
      <sheetName val="Supporto_weight_data"/>
      <sheetName val="LISTA MACRO VOICES"/>
      <sheetName val="LISTA RISKS&amp;OPPS"/>
      <sheetName val="Errors_130303"/>
      <sheetName val="Commodity perimeters"/>
      <sheetName val="Summary"/>
      <sheetName val="Foglio1"/>
      <sheetName val="Input"/>
      <sheetName val="Best Forecast"/>
      <sheetName val="SINCOM"/>
      <sheetName val="Data"/>
      <sheetName val="LOV"/>
      <sheetName val="Materia-Prima"/>
      <sheetName val="A Matrix-0"/>
      <sheetName val="campi a scelta"/>
      <sheetName val="Table"/>
      <sheetName val="Anagrafiche"/>
      <sheetName val="Elenchi"/>
      <sheetName val="Parameters"/>
      <sheetName val="Sheet2"/>
      <sheetName val="tabella C"/>
      <sheetName val="tabella B"/>
      <sheetName val="tabella A"/>
      <sheetName val="RofExch"/>
      <sheetName val="Page 10"/>
      <sheetName val="DATABASE"/>
      <sheetName val="Data Validation"/>
      <sheetName val="#RIF"/>
      <sheetName val="Sheet3"/>
      <sheetName val="Sheet4"/>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Bases"/>
      <sheetName val="Premissas"/>
      <sheetName val="A Matrix"/>
      <sheetName val="Sheet1"/>
      <sheetName val="损失定义"/>
      <sheetName val="Drop List"/>
      <sheetName val="DropList"/>
      <sheetName val="Dati selezione"/>
      <sheetName val="Dati"/>
      <sheetName val="ECON"/>
      <sheetName val="Graf Saturac"/>
      <sheetName val="TABELA CR"/>
      <sheetName val="人员预算参数"/>
      <sheetName val=""/>
      <sheetName val="Distribuição_anual"/>
      <sheetName val="Listas"/>
      <sheetName val="Team"/>
      <sheetName val="DATA LIST"/>
      <sheetName val="Availability"/>
      <sheetName val="LISTA"/>
      <sheetName val="BICEEPR"/>
      <sheetName val="Clusters"/>
      <sheetName val="链接"/>
      <sheetName val="损失明细定义"/>
      <sheetName val="有效性链接"/>
      <sheetName val="数据有效性链接(勿删)"/>
      <sheetName val="故障根因分类(勿删)"/>
      <sheetName val="损失类型-更新"/>
      <sheetName val="损失类型"/>
      <sheetName val="附录"/>
      <sheetName val="Ana Tablo"/>
      <sheetName val="Sheet2 (2)"/>
      <sheetName val="数据有效性（勿删）"/>
      <sheetName val="数据有效性链接"/>
      <sheetName val="序列"/>
      <sheetName val="List"/>
      <sheetName val="base_input"/>
      <sheetName val="Dati Input Progetto"/>
      <sheetName val="TOT ASC"/>
      <sheetName val="Costs"/>
      <sheetName val="MACRO Timing"/>
      <sheetName val="Timing ASC Chassis"/>
      <sheetName val="Timing ASC EE"/>
      <sheetName val="Timing ASC Comp"/>
      <sheetName val="Foglio2"/>
      <sheetName val="RIEPILOGO METASTORM APERTI"/>
      <sheetName val="Índice"/>
      <sheetName val="CLUSTER"/>
      <sheetName val=" BACK-UP PIM"/>
      <sheetName val="责任领域"/>
      <sheetName val="LOV_Struttura"/>
      <sheetName val="Kumule.09.May.18"/>
      <sheetName val="Help"/>
      <sheetName val="Kümüle"/>
      <sheetName val="2018"/>
      <sheetName val="Support"/>
      <sheetName val="STDLists"/>
      <sheetName val="人员技能矩阵"/>
      <sheetName val="值列表"/>
      <sheetName val="数据有效性"/>
      <sheetName val="收益成本计算表"/>
      <sheetName val="工程师负荷"/>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8">
          <cell r="B8" t="str">
            <v>ASPETTI COMMERCIALI</v>
          </cell>
        </row>
        <row r="18">
          <cell r="B18" t="str">
            <v>ASPETTI PRODUTTIVI</v>
          </cell>
        </row>
        <row r="19">
          <cell r="B19" t="str">
            <v>BILANCIAMENTO PRODUZIONE / VENDITA</v>
          </cell>
        </row>
      </sheetData>
      <sheetData sheetId="149" refreshError="1">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8">
          <cell r="B8">
            <v>36312</v>
          </cell>
        </row>
        <row r="18">
          <cell r="B18" t="str">
            <v>Giugno</v>
          </cell>
        </row>
        <row r="19">
          <cell r="B19">
            <v>1999</v>
          </cell>
        </row>
      </sheetData>
      <sheetData sheetId="163" refreshError="1">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8">
          <cell r="B8" t="str">
            <v>COMMERCIAL</v>
          </cell>
        </row>
        <row r="19">
          <cell r="B19" t="str">
            <v xml:space="preserve">PRODUCTION </v>
          </cell>
        </row>
      </sheetData>
      <sheetData sheetId="195" refreshError="1">
        <row r="8">
          <cell r="B8" t="str">
            <v>COMMERCIAL</v>
          </cell>
        </row>
        <row r="19">
          <cell r="B19" t="str">
            <v xml:space="preserve">PRODUCTION </v>
          </cell>
        </row>
      </sheetData>
      <sheetData sheetId="196" refreshError="1">
        <row r="8">
          <cell r="B8">
            <v>36312</v>
          </cell>
        </row>
        <row r="19">
          <cell r="B19">
            <v>1999</v>
          </cell>
        </row>
      </sheetData>
      <sheetData sheetId="197" refreshError="1">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8">
          <cell r="B8">
            <v>36312</v>
          </cell>
        </row>
        <row r="19">
          <cell r="B19">
            <v>1999</v>
          </cell>
        </row>
      </sheetData>
      <sheetData sheetId="204" refreshError="1">
        <row r="8">
          <cell r="B8" t="str">
            <v>COMMERCIAL</v>
          </cell>
        </row>
        <row r="19">
          <cell r="B19" t="str">
            <v xml:space="preserve">PRODUCTION </v>
          </cell>
        </row>
      </sheetData>
      <sheetData sheetId="205" refreshError="1">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8">
          <cell r="B8">
            <v>36312</v>
          </cell>
        </row>
        <row r="18">
          <cell r="B18" t="str">
            <v>Dicembre</v>
          </cell>
        </row>
        <row r="19">
          <cell r="B19">
            <v>1999</v>
          </cell>
        </row>
      </sheetData>
      <sheetData sheetId="215" refreshError="1">
        <row r="8">
          <cell r="B8">
            <v>36312</v>
          </cell>
        </row>
        <row r="18">
          <cell r="B18" t="str">
            <v>Dicembre</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t="str">
            <v>COMMERCIAL</v>
          </cell>
        </row>
        <row r="18">
          <cell r="B18" t="str">
            <v>Dicembre</v>
          </cell>
        </row>
        <row r="19">
          <cell r="B19" t="str">
            <v xml:space="preserve">PRODUCTION </v>
          </cell>
        </row>
      </sheetData>
      <sheetData sheetId="219" refreshError="1">
        <row r="8">
          <cell r="B8">
            <v>36312</v>
          </cell>
        </row>
        <row r="18">
          <cell r="B18" t="str">
            <v>Dicembre</v>
          </cell>
        </row>
        <row r="19">
          <cell r="B19">
            <v>1999</v>
          </cell>
        </row>
      </sheetData>
      <sheetData sheetId="220" refreshError="1">
        <row r="8">
          <cell r="B8">
            <v>36312</v>
          </cell>
        </row>
        <row r="18">
          <cell r="B18" t="str">
            <v>Dicembre</v>
          </cell>
        </row>
        <row r="19">
          <cell r="B19">
            <v>1999</v>
          </cell>
        </row>
      </sheetData>
      <sheetData sheetId="221" refreshError="1">
        <row r="8">
          <cell r="B8">
            <v>36312</v>
          </cell>
        </row>
        <row r="18">
          <cell r="B18" t="str">
            <v>Dicembre</v>
          </cell>
        </row>
        <row r="19">
          <cell r="B19">
            <v>1999</v>
          </cell>
        </row>
      </sheetData>
      <sheetData sheetId="222" refreshError="1">
        <row r="8">
          <cell r="B8">
            <v>36312</v>
          </cell>
        </row>
        <row r="18">
          <cell r="B18" t="str">
            <v>Dicembre</v>
          </cell>
        </row>
        <row r="19">
          <cell r="B19">
            <v>1999</v>
          </cell>
        </row>
      </sheetData>
      <sheetData sheetId="223" refreshError="1">
        <row r="8">
          <cell r="B8">
            <v>36312</v>
          </cell>
        </row>
        <row r="18">
          <cell r="B18" t="str">
            <v>Dicembre</v>
          </cell>
        </row>
        <row r="19">
          <cell r="B19">
            <v>1999</v>
          </cell>
        </row>
      </sheetData>
      <sheetData sheetId="224" refreshError="1">
        <row r="8">
          <cell r="B8">
            <v>36312</v>
          </cell>
        </row>
        <row r="18">
          <cell r="B18" t="str">
            <v>Dicembre</v>
          </cell>
        </row>
        <row r="19">
          <cell r="B19">
            <v>1999</v>
          </cell>
        </row>
      </sheetData>
      <sheetData sheetId="225" refreshError="1">
        <row r="8">
          <cell r="B8" t="str">
            <v>COMMERCIAL</v>
          </cell>
        </row>
        <row r="18">
          <cell r="B18" t="str">
            <v>Dicembre</v>
          </cell>
        </row>
        <row r="19">
          <cell r="B19" t="str">
            <v xml:space="preserve">PRODUCTION </v>
          </cell>
        </row>
      </sheetData>
      <sheetData sheetId="226" refreshError="1">
        <row r="8">
          <cell r="B8">
            <v>36312</v>
          </cell>
        </row>
        <row r="18">
          <cell r="B18" t="str">
            <v>Dicembre</v>
          </cell>
        </row>
        <row r="19">
          <cell r="B19">
            <v>1999</v>
          </cell>
        </row>
      </sheetData>
      <sheetData sheetId="227" refreshError="1">
        <row r="8">
          <cell r="B8">
            <v>36312</v>
          </cell>
        </row>
        <row r="18">
          <cell r="B18" t="str">
            <v>Dicembre</v>
          </cell>
        </row>
        <row r="19">
          <cell r="B19">
            <v>1999</v>
          </cell>
        </row>
      </sheetData>
      <sheetData sheetId="228" refreshError="1">
        <row r="8">
          <cell r="B8" t="str">
            <v>COMMERCIAL</v>
          </cell>
        </row>
        <row r="19">
          <cell r="B19" t="str">
            <v xml:space="preserve">PRODUCTION </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v>36312</v>
          </cell>
        </row>
        <row r="19">
          <cell r="B19">
            <v>1999</v>
          </cell>
        </row>
      </sheetData>
      <sheetData sheetId="232" refreshError="1">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8">
          <cell r="B8">
            <v>36312</v>
          </cell>
        </row>
        <row r="19">
          <cell r="B19">
            <v>1999</v>
          </cell>
        </row>
      </sheetData>
      <sheetData sheetId="249" refreshError="1">
        <row r="8">
          <cell r="B8" t="str">
            <v>COMMERCIAL</v>
          </cell>
        </row>
        <row r="18">
          <cell r="B18" t="str">
            <v>Giugno</v>
          </cell>
        </row>
        <row r="19">
          <cell r="B19" t="str">
            <v xml:space="preserve">PRODUCTION </v>
          </cell>
        </row>
      </sheetData>
      <sheetData sheetId="250" refreshError="1">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8">
          <cell r="B8">
            <v>36312</v>
          </cell>
        </row>
        <row r="18">
          <cell r="B18" t="str">
            <v>Giugno</v>
          </cell>
        </row>
        <row r="19">
          <cell r="B19">
            <v>1999</v>
          </cell>
        </row>
      </sheetData>
      <sheetData sheetId="258" refreshError="1">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sheetData sheetId="271" refreshError="1"/>
      <sheetData sheetId="272" refreshError="1">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9">
          <cell r="B19" t="str">
            <v xml:space="preserve">PRODUCTION </v>
          </cell>
        </row>
      </sheetData>
      <sheetData sheetId="276" refreshError="1">
        <row r="8">
          <cell r="B8" t="str">
            <v>COMMERCIAL</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9">
          <cell r="B19">
            <v>1999</v>
          </cell>
        </row>
      </sheetData>
      <sheetData sheetId="312" refreshError="1">
        <row r="8">
          <cell r="B8">
            <v>36312</v>
          </cell>
        </row>
        <row r="19">
          <cell r="B19">
            <v>1999</v>
          </cell>
        </row>
      </sheetData>
      <sheetData sheetId="313" refreshError="1">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18">
          <cell r="B18" t="str">
            <v>Giugno</v>
          </cell>
        </row>
        <row r="19">
          <cell r="B19">
            <v>1999</v>
          </cell>
        </row>
      </sheetData>
      <sheetData sheetId="327" refreshError="1">
        <row r="18">
          <cell r="B18" t="str">
            <v>Giugno</v>
          </cell>
        </row>
        <row r="19">
          <cell r="B19">
            <v>1999</v>
          </cell>
        </row>
      </sheetData>
      <sheetData sheetId="328" refreshError="1"/>
      <sheetData sheetId="329" refreshError="1">
        <row r="18">
          <cell r="B18" t="str">
            <v>Giugno</v>
          </cell>
        </row>
        <row r="19">
          <cell r="B19">
            <v>1999</v>
          </cell>
        </row>
      </sheetData>
      <sheetData sheetId="330" refreshError="1">
        <row r="8">
          <cell r="B8" t="str">
            <v>ASPETTI COMMERCIALI</v>
          </cell>
        </row>
        <row r="19">
          <cell r="B19" t="str">
            <v>BILANCIAMENTO PRODUZIONE / VENDITA</v>
          </cell>
        </row>
      </sheetData>
      <sheetData sheetId="331" refreshError="1">
        <row r="8">
          <cell r="B8" t="str">
            <v>COMMERCIAL</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8">
          <cell r="B8">
            <v>36312</v>
          </cell>
        </row>
        <row r="19">
          <cell r="B19">
            <v>1999</v>
          </cell>
        </row>
      </sheetData>
      <sheetData sheetId="335" refreshError="1"/>
      <sheetData sheetId="336" refreshError="1"/>
      <sheetData sheetId="337" refreshError="1"/>
      <sheetData sheetId="338" refreshError="1"/>
      <sheetData sheetId="339" refreshError="1">
        <row r="8">
          <cell r="B8">
            <v>36312</v>
          </cell>
        </row>
        <row r="19">
          <cell r="B19">
            <v>1999</v>
          </cell>
        </row>
      </sheetData>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8">
          <cell r="B8" t="str">
            <v>ASPETTI COMMERCIALI</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TOFAS BUSINESS UNIT</v>
          </cell>
        </row>
      </sheetData>
      <sheetData sheetId="355">
        <row r="1">
          <cell r="B1" t="str">
            <v>FIAT AUTO SUD AFRICA</v>
          </cell>
        </row>
      </sheetData>
      <sheetData sheetId="356">
        <row r="1">
          <cell r="B1" t="str">
            <v>FIAT AUTO SUD AFRICA</v>
          </cell>
        </row>
      </sheetData>
      <sheetData sheetId="357">
        <row r="8">
          <cell r="B8" t="str">
            <v>ASPETTI COMMERCIALI</v>
          </cell>
        </row>
      </sheetData>
      <sheetData sheetId="358">
        <row r="1">
          <cell r="B1" t="str">
            <v>FIAT AUTO SUD AFRICA</v>
          </cell>
        </row>
      </sheetData>
      <sheetData sheetId="359">
        <row r="1">
          <cell r="B1" t="str">
            <v>TOFAS BUSINESS UNIT</v>
          </cell>
        </row>
      </sheetData>
      <sheetData sheetId="360">
        <row r="1">
          <cell r="B1" t="str">
            <v>FIAT AUTO SUD AFRICA</v>
          </cell>
        </row>
      </sheetData>
      <sheetData sheetId="361">
        <row r="1">
          <cell r="B1" t="str">
            <v>TOFAS BUSINESS UNIT</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sheetData sheetId="373"/>
      <sheetData sheetId="374"/>
      <sheetData sheetId="375">
        <row r="8">
          <cell r="B8">
            <v>36312</v>
          </cell>
        </row>
      </sheetData>
      <sheetData sheetId="376">
        <row r="1">
          <cell r="B1" t="str">
            <v>TOFAS BUSINESS UNIT</v>
          </cell>
        </row>
      </sheetData>
      <sheetData sheetId="377">
        <row r="1">
          <cell r="B1" t="str">
            <v>TOFAS BUSINESS UNIT</v>
          </cell>
        </row>
      </sheetData>
      <sheetData sheetId="378">
        <row r="8">
          <cell r="B8">
            <v>36312</v>
          </cell>
        </row>
      </sheetData>
      <sheetData sheetId="379">
        <row r="8">
          <cell r="B8">
            <v>36312</v>
          </cell>
        </row>
      </sheetData>
      <sheetData sheetId="380">
        <row r="1">
          <cell r="B1" t="str">
            <v>TOFAS BUSINESS UNIT</v>
          </cell>
        </row>
      </sheetData>
      <sheetData sheetId="381">
        <row r="1">
          <cell r="B1" t="str">
            <v>TOFAS BUSINESS UNIT</v>
          </cell>
        </row>
      </sheetData>
      <sheetData sheetId="382">
        <row r="1">
          <cell r="B1" t="str">
            <v>TOFAS BUSINESS UNIT</v>
          </cell>
        </row>
      </sheetData>
      <sheetData sheetId="383">
        <row r="1">
          <cell r="B1" t="str">
            <v>TOFAS BUSINESS UNIT</v>
          </cell>
        </row>
      </sheetData>
      <sheetData sheetId="384">
        <row r="1">
          <cell r="B1" t="str">
            <v>TOFAS BUSINESS UNIT</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sheetData>
      <sheetData sheetId="397">
        <row r="8">
          <cell r="B8">
            <v>36312</v>
          </cell>
        </row>
      </sheetData>
      <sheetData sheetId="398">
        <row r="1">
          <cell r="B1" t="str">
            <v>TOFAS BUSINESS UNIT</v>
          </cell>
        </row>
      </sheetData>
      <sheetData sheetId="399">
        <row r="1">
          <cell r="B1" t="str">
            <v>TOFAS BUSINESS UNIT</v>
          </cell>
        </row>
      </sheetData>
      <sheetData sheetId="400">
        <row r="1">
          <cell r="B1" t="str">
            <v>FIAT AUTO SUD AFRICA</v>
          </cell>
        </row>
      </sheetData>
      <sheetData sheetId="401">
        <row r="8">
          <cell r="B8">
            <v>36312</v>
          </cell>
        </row>
      </sheetData>
      <sheetData sheetId="402">
        <row r="1">
          <cell r="B1" t="str">
            <v>TOFAS BUSINESS UNIT</v>
          </cell>
        </row>
      </sheetData>
      <sheetData sheetId="403">
        <row r="1">
          <cell r="B1" t="str">
            <v>TOFAS BUSINESS UNIT</v>
          </cell>
        </row>
      </sheetData>
      <sheetData sheetId="404">
        <row r="8">
          <cell r="B8" t="str">
            <v>ASPETTI COMMERCIALI</v>
          </cell>
        </row>
      </sheetData>
      <sheetData sheetId="405">
        <row r="8">
          <cell r="B8" t="str">
            <v>ASPETTI COMMERCIALI</v>
          </cell>
        </row>
      </sheetData>
      <sheetData sheetId="406">
        <row r="1">
          <cell r="B1" t="str">
            <v>FIAT AUTO SUD AFRICA</v>
          </cell>
        </row>
      </sheetData>
      <sheetData sheetId="407">
        <row r="1">
          <cell r="B1" t="str">
            <v>TOFAS BUSINESS UNIT</v>
          </cell>
        </row>
      </sheetData>
      <sheetData sheetId="408">
        <row r="1">
          <cell r="B1" t="str">
            <v>TOFAS BUSINESS UNIT</v>
          </cell>
        </row>
      </sheetData>
      <sheetData sheetId="409">
        <row r="1">
          <cell r="B1" t="str">
            <v>TOFAS BUSINESS UNIT</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8">
          <cell r="B8">
            <v>36312</v>
          </cell>
        </row>
      </sheetData>
      <sheetData sheetId="415">
        <row r="8">
          <cell r="B8">
            <v>36312</v>
          </cell>
        </row>
      </sheetData>
      <sheetData sheetId="416">
        <row r="8">
          <cell r="B8">
            <v>36312</v>
          </cell>
        </row>
      </sheetData>
      <sheetData sheetId="417">
        <row r="1">
          <cell r="B1" t="str">
            <v>FIAT AUTO SUD AFRICA</v>
          </cell>
        </row>
      </sheetData>
      <sheetData sheetId="418">
        <row r="1">
          <cell r="B1" t="str">
            <v>FIAT AUTO SUD AFRICA</v>
          </cell>
        </row>
      </sheetData>
      <sheetData sheetId="419">
        <row r="1">
          <cell r="B1" t="str">
            <v>FIAT AUTO SUD AFRICA</v>
          </cell>
        </row>
      </sheetData>
      <sheetData sheetId="420">
        <row r="8">
          <cell r="B8">
            <v>36312</v>
          </cell>
        </row>
      </sheetData>
      <sheetData sheetId="421">
        <row r="8">
          <cell r="B8">
            <v>36312</v>
          </cell>
        </row>
      </sheetData>
      <sheetData sheetId="422">
        <row r="1">
          <cell r="B1" t="str">
            <v>FIAT AUTO SUD AFRICA</v>
          </cell>
        </row>
      </sheetData>
      <sheetData sheetId="423">
        <row r="8">
          <cell r="B8">
            <v>36312</v>
          </cell>
        </row>
      </sheetData>
      <sheetData sheetId="424">
        <row r="1">
          <cell r="B1" t="str">
            <v>FIAT AUTO SUD AFRICA</v>
          </cell>
        </row>
      </sheetData>
      <sheetData sheetId="425">
        <row r="1">
          <cell r="B1" t="str">
            <v>FIAT AUTO SUD AFRICA</v>
          </cell>
        </row>
      </sheetData>
      <sheetData sheetId="426">
        <row r="8">
          <cell r="B8">
            <v>36312</v>
          </cell>
        </row>
      </sheetData>
      <sheetData sheetId="427">
        <row r="8">
          <cell r="B8">
            <v>36312</v>
          </cell>
        </row>
      </sheetData>
      <sheetData sheetId="428">
        <row r="8">
          <cell r="B8">
            <v>36312</v>
          </cell>
        </row>
      </sheetData>
      <sheetData sheetId="429">
        <row r="8">
          <cell r="B8">
            <v>36312</v>
          </cell>
        </row>
      </sheetData>
      <sheetData sheetId="430">
        <row r="1">
          <cell r="B1" t="str">
            <v>FIAT AUTO SUD AFRICA</v>
          </cell>
        </row>
      </sheetData>
      <sheetData sheetId="431">
        <row r="8">
          <cell r="B8">
            <v>37104</v>
          </cell>
        </row>
      </sheetData>
      <sheetData sheetId="432">
        <row r="1">
          <cell r="B1" t="str">
            <v>FIAT AUTO SUD AFRICA</v>
          </cell>
        </row>
      </sheetData>
      <sheetData sheetId="433">
        <row r="1">
          <cell r="B1" t="str">
            <v>FIAT AUTO SUD AFRICA</v>
          </cell>
        </row>
      </sheetData>
      <sheetData sheetId="434">
        <row r="8">
          <cell r="B8">
            <v>36312</v>
          </cell>
        </row>
      </sheetData>
      <sheetData sheetId="435">
        <row r="1">
          <cell r="B1" t="str">
            <v>FIAT AUTO SUD AFRICA</v>
          </cell>
        </row>
      </sheetData>
      <sheetData sheetId="436">
        <row r="1">
          <cell r="B1" t="str">
            <v>FIAT AUTO SUD AFRICA</v>
          </cell>
        </row>
      </sheetData>
      <sheetData sheetId="437">
        <row r="8">
          <cell r="B8">
            <v>36312</v>
          </cell>
        </row>
      </sheetData>
      <sheetData sheetId="438">
        <row r="1">
          <cell r="B1" t="str">
            <v>TOFAS BUSINESS UNIT</v>
          </cell>
        </row>
      </sheetData>
      <sheetData sheetId="439">
        <row r="8">
          <cell r="B8" t="str">
            <v>COMMERCIAL</v>
          </cell>
        </row>
      </sheetData>
      <sheetData sheetId="440">
        <row r="8">
          <cell r="B8" t="str">
            <v>COMMERCIAL</v>
          </cell>
        </row>
      </sheetData>
      <sheetData sheetId="441">
        <row r="1">
          <cell r="B1" t="str">
            <v>TOFAS BUSINESS UNIT</v>
          </cell>
        </row>
      </sheetData>
      <sheetData sheetId="442">
        <row r="8">
          <cell r="B8" t="str">
            <v>COMMERCIAL</v>
          </cell>
        </row>
      </sheetData>
      <sheetData sheetId="443">
        <row r="8">
          <cell r="B8">
            <v>36312</v>
          </cell>
        </row>
      </sheetData>
      <sheetData sheetId="444">
        <row r="1">
          <cell r="B1" t="str">
            <v>TOFAS BUSINESS UNIT</v>
          </cell>
        </row>
      </sheetData>
      <sheetData sheetId="445">
        <row r="8">
          <cell r="B8">
            <v>36312</v>
          </cell>
        </row>
      </sheetData>
      <sheetData sheetId="446">
        <row r="8">
          <cell r="B8">
            <v>36312</v>
          </cell>
        </row>
      </sheetData>
      <sheetData sheetId="447"/>
      <sheetData sheetId="448"/>
      <sheetData sheetId="449"/>
      <sheetData sheetId="450"/>
      <sheetData sheetId="451"/>
      <sheetData sheetId="452"/>
      <sheetData sheetId="453">
        <row r="8">
          <cell r="B8">
            <v>36312</v>
          </cell>
        </row>
      </sheetData>
      <sheetData sheetId="454">
        <row r="8">
          <cell r="B8" t="str">
            <v>ASPETTI COMMERCIALI</v>
          </cell>
        </row>
      </sheetData>
      <sheetData sheetId="455">
        <row r="18">
          <cell r="B18" t="str">
            <v>Giugno</v>
          </cell>
        </row>
      </sheetData>
      <sheetData sheetId="456">
        <row r="8">
          <cell r="B8" t="str">
            <v>ASPETTI COMMERCIALI</v>
          </cell>
        </row>
      </sheetData>
      <sheetData sheetId="457"/>
      <sheetData sheetId="458">
        <row r="8">
          <cell r="B8">
            <v>36312</v>
          </cell>
        </row>
      </sheetData>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8">
          <cell r="B8" t="str">
            <v>ASPETTI COMMERCIALI</v>
          </cell>
        </row>
        <row r="18">
          <cell r="B18" t="str">
            <v>Giugno</v>
          </cell>
        </row>
        <row r="19">
          <cell r="B19" t="str">
            <v>BILANCIAMENTO PRODUZIONE / VENDITA</v>
          </cell>
        </row>
      </sheetData>
      <sheetData sheetId="584">
        <row r="8">
          <cell r="B8" t="str">
            <v>ASPETTI COMMERCIALI</v>
          </cell>
        </row>
        <row r="18">
          <cell r="B18" t="str">
            <v>Giugno</v>
          </cell>
        </row>
        <row r="19">
          <cell r="B19" t="str">
            <v>BILANCIAMENTO PRODUZIONE / VENDITA</v>
          </cell>
        </row>
      </sheetData>
      <sheetData sheetId="585">
        <row r="8">
          <cell r="B8">
            <v>36312</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8">
          <cell r="B8">
            <v>36312</v>
          </cell>
        </row>
        <row r="18">
          <cell r="B18" t="str">
            <v>ASPETTI PRODUTTIVI</v>
          </cell>
        </row>
        <row r="19">
          <cell r="B19">
            <v>1999</v>
          </cell>
        </row>
      </sheetData>
      <sheetData sheetId="589">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8">
          <cell r="B8">
            <v>36312</v>
          </cell>
        </row>
        <row r="18">
          <cell r="B18" t="str">
            <v>Giugno</v>
          </cell>
        </row>
        <row r="19">
          <cell r="B19">
            <v>1999</v>
          </cell>
        </row>
      </sheetData>
      <sheetData sheetId="596">
        <row r="8">
          <cell r="B8">
            <v>36312</v>
          </cell>
        </row>
        <row r="18">
          <cell r="B18" t="str">
            <v>Giugno</v>
          </cell>
        </row>
        <row r="19">
          <cell r="B19">
            <v>1999</v>
          </cell>
        </row>
      </sheetData>
      <sheetData sheetId="597">
        <row r="8">
          <cell r="B8">
            <v>36312</v>
          </cell>
        </row>
        <row r="18">
          <cell r="B18" t="str">
            <v>Agosto</v>
          </cell>
        </row>
        <row r="19">
          <cell r="B19">
            <v>1999</v>
          </cell>
        </row>
      </sheetData>
      <sheetData sheetId="598">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9">
          <cell r="B19" t="str">
            <v xml:space="preserve">PRODUCTION </v>
          </cell>
        </row>
      </sheetData>
      <sheetData sheetId="605">
        <row r="8">
          <cell r="B8">
            <v>36312</v>
          </cell>
        </row>
        <row r="19">
          <cell r="B19">
            <v>1999</v>
          </cell>
        </row>
      </sheetData>
      <sheetData sheetId="606">
        <row r="1">
          <cell r="B1" t="str">
            <v>FIAT AUTO SUD AFRICA</v>
          </cell>
        </row>
        <row r="8">
          <cell r="B8">
            <v>36312</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8">
          <cell r="B8" t="str">
            <v>ASPETTI COMMERCIALI</v>
          </cell>
        </row>
        <row r="18">
          <cell r="B18" t="str">
            <v>ASPETTI PRODUTTIVI</v>
          </cell>
        </row>
        <row r="19">
          <cell r="B19" t="str">
            <v>BILANCIAMENTO PRODUZIONE / VENDITA</v>
          </cell>
        </row>
      </sheetData>
      <sheetData sheetId="615">
        <row r="8">
          <cell r="B8" t="str">
            <v>ASPETTI COMMERCIALI</v>
          </cell>
        </row>
        <row r="19">
          <cell r="B19" t="str">
            <v>BILANCIAMENTO PRODUZIONE / VENDITA</v>
          </cell>
        </row>
      </sheetData>
      <sheetData sheetId="616">
        <row r="1">
          <cell r="B1" t="str">
            <v>FIAT AUTO SUD AFRICA</v>
          </cell>
        </row>
        <row r="8">
          <cell r="B8">
            <v>36312</v>
          </cell>
        </row>
        <row r="19">
          <cell r="B19" t="str">
            <v>BILANCIAMENTO PRODUZIONE / VENDITA</v>
          </cell>
        </row>
      </sheetData>
      <sheetData sheetId="617">
        <row r="1">
          <cell r="B1" t="str">
            <v>TOFAS BUSINESS UNIT</v>
          </cell>
        </row>
        <row r="8">
          <cell r="B8" t="str">
            <v>ASPETTI COMMERCIALI</v>
          </cell>
        </row>
        <row r="19">
          <cell r="B19" t="str">
            <v>BILANCIAMENTO PRODUZIONE / VENDITA</v>
          </cell>
        </row>
      </sheetData>
      <sheetData sheetId="618">
        <row r="1">
          <cell r="B1" t="str">
            <v>TOFAS BUSINESS UNIT</v>
          </cell>
        </row>
        <row r="8">
          <cell r="B8" t="str">
            <v>ASPETTI COMMERCIALI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8">
          <cell r="B8">
            <v>36312</v>
          </cell>
        </row>
        <row r="18">
          <cell r="B18" t="str">
            <v>Giugno</v>
          </cell>
        </row>
        <row r="19">
          <cell r="B19">
            <v>1999</v>
          </cell>
        </row>
      </sheetData>
      <sheetData sheetId="625">
        <row r="8">
          <cell r="B8">
            <v>36312</v>
          </cell>
        </row>
        <row r="18">
          <cell r="B18" t="str">
            <v>Giugno</v>
          </cell>
        </row>
        <row r="19">
          <cell r="B19">
            <v>1999</v>
          </cell>
        </row>
      </sheetData>
      <sheetData sheetId="626">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9">
          <cell r="B19">
            <v>1999</v>
          </cell>
        </row>
      </sheetData>
      <sheetData sheetId="630">
        <row r="8">
          <cell r="B8">
            <v>36312</v>
          </cell>
        </row>
        <row r="18">
          <cell r="B18" t="str">
            <v>Giugno</v>
          </cell>
        </row>
        <row r="19">
          <cell r="B19">
            <v>1999</v>
          </cell>
        </row>
      </sheetData>
      <sheetData sheetId="631">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8">
          <cell r="B8">
            <v>36312</v>
          </cell>
        </row>
        <row r="18">
          <cell r="B18" t="str">
            <v>Giugno</v>
          </cell>
        </row>
        <row r="19">
          <cell r="B19">
            <v>1999</v>
          </cell>
        </row>
      </sheetData>
      <sheetData sheetId="637">
        <row r="8">
          <cell r="B8">
            <v>36312</v>
          </cell>
        </row>
        <row r="19">
          <cell r="B19">
            <v>1999</v>
          </cell>
        </row>
      </sheetData>
      <sheetData sheetId="638">
        <row r="8">
          <cell r="B8">
            <v>36312</v>
          </cell>
        </row>
        <row r="19">
          <cell r="B19">
            <v>1999</v>
          </cell>
        </row>
      </sheetData>
      <sheetData sheetId="639">
        <row r="8">
          <cell r="B8">
            <v>36312</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9">
          <cell r="B19">
            <v>1999</v>
          </cell>
        </row>
      </sheetData>
      <sheetData sheetId="643">
        <row r="1">
          <cell r="B1" t="str">
            <v>FIAT AUTO SUD AFRICA</v>
          </cell>
        </row>
        <row r="8">
          <cell r="B8">
            <v>36312</v>
          </cell>
        </row>
        <row r="19">
          <cell r="B19">
            <v>1999</v>
          </cell>
        </row>
      </sheetData>
      <sheetData sheetId="644">
        <row r="8">
          <cell r="B8">
            <v>36312</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8">
          <cell r="B8">
            <v>36312</v>
          </cell>
        </row>
        <row r="19">
          <cell r="B19">
            <v>1999</v>
          </cell>
        </row>
      </sheetData>
      <sheetData sheetId="648">
        <row r="1">
          <cell r="B1" t="str">
            <v>TOFAS BUSINESS UNIT</v>
          </cell>
        </row>
        <row r="8">
          <cell r="B8">
            <v>36312</v>
          </cell>
        </row>
        <row r="19">
          <cell r="B19">
            <v>1999</v>
          </cell>
        </row>
      </sheetData>
      <sheetData sheetId="649">
        <row r="8">
          <cell r="B8" t="str">
            <v>COMMERCIAL</v>
          </cell>
        </row>
        <row r="19">
          <cell r="B19" t="str">
            <v xml:space="preserve">PRODUCTION </v>
          </cell>
        </row>
      </sheetData>
      <sheetData sheetId="650">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8">
          <cell r="B8" t="str">
            <v>COMMERCIAL</v>
          </cell>
        </row>
        <row r="19">
          <cell r="B19" t="str">
            <v xml:space="preserve">PRODUCTION </v>
          </cell>
        </row>
      </sheetData>
      <sheetData sheetId="653">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8">
          <cell r="B8">
            <v>36312</v>
          </cell>
        </row>
        <row r="19">
          <cell r="B19">
            <v>1999</v>
          </cell>
        </row>
      </sheetData>
      <sheetData sheetId="656">
        <row r="8">
          <cell r="B8">
            <v>36312</v>
          </cell>
        </row>
        <row r="19">
          <cell r="B19">
            <v>1999</v>
          </cell>
        </row>
      </sheetData>
      <sheetData sheetId="657"/>
      <sheetData sheetId="658"/>
      <sheetData sheetId="659"/>
      <sheetData sheetId="660"/>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18">
          <cell r="B18" t="str">
            <v>Giugno</v>
          </cell>
        </row>
        <row r="19">
          <cell r="B19">
            <v>1999</v>
          </cell>
        </row>
      </sheetData>
      <sheetData sheetId="666">
        <row r="8">
          <cell r="B8" t="str">
            <v>ASPETTI COMMERCIALI</v>
          </cell>
        </row>
        <row r="19">
          <cell r="B19" t="str">
            <v>BILANCIAMENTO PRODUZIONE / VENDITA</v>
          </cell>
        </row>
      </sheetData>
      <sheetData sheetId="667"/>
      <sheetData sheetId="668">
        <row r="8">
          <cell r="B8">
            <v>36312</v>
          </cell>
        </row>
        <row r="19">
          <cell r="B19">
            <v>1999</v>
          </cell>
        </row>
      </sheetData>
      <sheetData sheetId="669"/>
      <sheetData sheetId="670"/>
      <sheetData sheetId="671"/>
      <sheetData sheetId="672"/>
      <sheetData sheetId="673"/>
      <sheetData sheetId="674"/>
      <sheetData sheetId="675"/>
      <sheetData sheetId="676"/>
      <sheetData sheetId="67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8">
          <cell r="B8">
            <v>36312</v>
          </cell>
        </row>
        <row r="19">
          <cell r="B19">
            <v>1999</v>
          </cell>
        </row>
      </sheetData>
      <sheetData sheetId="262" refreshError="1">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sheetData sheetId="316" refreshError="1"/>
      <sheetData sheetId="317" refreshError="1"/>
      <sheetData sheetId="318" refreshError="1">
        <row r="8">
          <cell r="B8">
            <v>36312</v>
          </cell>
        </row>
        <row r="19">
          <cell r="B19">
            <v>1999</v>
          </cell>
        </row>
      </sheetData>
      <sheetData sheetId="319">
        <row r="8">
          <cell r="B8">
            <v>36312</v>
          </cell>
        </row>
      </sheetData>
      <sheetData sheetId="320">
        <row r="8">
          <cell r="B8">
            <v>36312</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sheetData sheetId="351"/>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sheetData sheetId="415">
        <row r="8">
          <cell r="B8">
            <v>36312</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8">
          <cell r="B8" t="str">
            <v>COMMERCIAL</v>
          </cell>
        </row>
        <row r="19">
          <cell r="B19" t="str">
            <v xml:space="preserve">PRODUCTION </v>
          </cell>
        </row>
      </sheetData>
      <sheetData sheetId="509" refreshError="1">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8">
          <cell r="B8">
            <v>36312</v>
          </cell>
        </row>
        <row r="19">
          <cell r="B19">
            <v>1999</v>
          </cell>
        </row>
      </sheetData>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sheetData sheetId="619"/>
      <sheetData sheetId="620"/>
      <sheetData sheetId="621"/>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sheetData sheetId="629" refreshError="1"/>
      <sheetData sheetId="630" refreshError="1"/>
      <sheetData sheetId="631" refreshError="1"/>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s>
    <sheetDataSet>
      <sheetData sheetId="0"/>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Dsi\Iacoponi\PGPOPE.xls"/>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FXrates"/>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Do not print- input"/>
      <sheetName val="Requirements Stocks"/>
      <sheetName val="EBTDA"/>
      <sheetName val="Other Oper"/>
      <sheetName val="mat."/>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Requirements_Stocks"/>
      <sheetName val="Do_not_print-_input"/>
      <sheetName val="Fatturato Rag1 2002"/>
      <sheetName val="Budget 2002 MM"/>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AGGIUSTATORI"/>
      <sheetName val="Ref"/>
      <sheetName val="DADOS GERAIS"/>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row r="1">
          <cell r="B1">
            <v>1997</v>
          </cell>
        </row>
      </sheetData>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sheetData sheetId="108">
        <row r="1">
          <cell r="B1">
            <v>1997</v>
          </cell>
        </row>
      </sheetData>
      <sheetData sheetId="109" refreshError="1"/>
      <sheetData sheetId="110"/>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E1">
            <v>1998</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ow r="1">
          <cell r="B1">
            <v>1997</v>
          </cell>
        </row>
      </sheetData>
      <sheetData sheetId="181">
        <row r="1">
          <cell r="E1">
            <v>1998</v>
          </cell>
        </row>
      </sheetData>
      <sheetData sheetId="182"/>
      <sheetData sheetId="183">
        <row r="1">
          <cell r="B1">
            <v>1997</v>
          </cell>
        </row>
      </sheetData>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8">
          <cell r="B8" t="str">
            <v>COMMERCIAL</v>
          </cell>
        </row>
        <row r="19">
          <cell r="B19" t="str">
            <v xml:space="preserve">PRODUCTION </v>
          </cell>
        </row>
      </sheetData>
      <sheetData sheetId="205" refreshError="1">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8">
          <cell r="B8">
            <v>36312</v>
          </cell>
        </row>
        <row r="19">
          <cell r="B19">
            <v>1999</v>
          </cell>
        </row>
      </sheetData>
      <sheetData sheetId="217" refreshError="1">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8">
          <cell r="B8" t="str">
            <v>COMMERCIAL</v>
          </cell>
        </row>
        <row r="19">
          <cell r="B19" t="str">
            <v xml:space="preserve">PRODUCTION </v>
          </cell>
        </row>
      </sheetData>
      <sheetData sheetId="251" refreshError="1">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19">
          <cell r="B19">
            <v>1999</v>
          </cell>
        </row>
      </sheetData>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sheetData sheetId="283" refreshError="1">
        <row r="8">
          <cell r="B8">
            <v>36312</v>
          </cell>
        </row>
        <row r="19">
          <cell r="B19">
            <v>1999</v>
          </cell>
        </row>
      </sheetData>
      <sheetData sheetId="284" refreshError="1"/>
      <sheetData sheetId="285" refreshError="1"/>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sheetData sheetId="313"/>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18">
          <cell r="B18" t="str">
            <v>Giugno</v>
          </cell>
        </row>
        <row r="19">
          <cell r="B19">
            <v>1999</v>
          </cell>
        </row>
      </sheetData>
      <sheetData sheetId="328" refreshError="1">
        <row r="18">
          <cell r="B18" t="str">
            <v>Giugno</v>
          </cell>
        </row>
        <row r="19">
          <cell r="B19">
            <v>1999</v>
          </cell>
        </row>
      </sheetData>
      <sheetData sheetId="329" refreshError="1"/>
      <sheetData sheetId="330" refreshError="1">
        <row r="18">
          <cell r="B18" t="str">
            <v>Giugno</v>
          </cell>
        </row>
        <row r="19">
          <cell r="B19">
            <v>1999</v>
          </cell>
        </row>
      </sheetData>
      <sheetData sheetId="331" refreshError="1">
        <row r="8">
          <cell r="B8" t="str">
            <v>ASPETTI COMMERCIALI</v>
          </cell>
        </row>
        <row r="19">
          <cell r="B19" t="str">
            <v>BILANCIAMENTO PRODUZIONE / VENDITA</v>
          </cell>
        </row>
      </sheetData>
      <sheetData sheetId="332" refreshError="1"/>
      <sheetData sheetId="333" refreshError="1"/>
      <sheetData sheetId="334" refreshError="1">
        <row r="8">
          <cell r="B8">
            <v>36312</v>
          </cell>
        </row>
        <row r="19">
          <cell r="B19">
            <v>1999</v>
          </cell>
        </row>
      </sheetData>
      <sheetData sheetId="335" refreshError="1">
        <row r="8">
          <cell r="B8">
            <v>36312</v>
          </cell>
        </row>
        <row r="19">
          <cell r="B19">
            <v>1999</v>
          </cell>
        </row>
      </sheetData>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DRIVELINEINVENT"/>
      <sheetName val="Brava-o MY"/>
      <sheetName val="MAREA"/>
      <sheetName val="Marea MY"/>
      <sheetName val="SEI"/>
      <sheetName val="PANDA"/>
      <sheetName val="P.TO"/>
      <sheetName val="MULTIPLA"/>
      <sheetName val="COUPE"/>
      <sheetName val="DATA list"/>
      <sheetName val="INSCRITOS"/>
      <sheetName val="PAG21_1"/>
      <sheetName val="NORME"/>
      <sheetName val="Retail Ships Bucket"/>
      <sheetName val="FATT"/>
      <sheetName val="IS_F_Y"/>
      <sheetName val="Brava-o_MY"/>
      <sheetName val="Marea_MY"/>
      <sheetName val="P_TO"/>
      <sheetName val="ECOM_Mensuel"/>
      <sheetName val="DATA_list"/>
      <sheetName val="Cassino"/>
      <sheetName val="Tabella Competenze"/>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Mfg SP (CW 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dmc.fiat.com/docs/cvet/mercat"/>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atest\PRIX.xla"/>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EDU\FECHAMES\JUN99\Indice.xls"/>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csimedya-my.sharepoint.com/Us"/>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8">
          <cell r="B8" t="str">
            <v>ASPETTI COMMERCIALI</v>
          </cell>
        </row>
        <row r="18">
          <cell r="B18" t="str">
            <v>ASPETTI PRODUTTIVI</v>
          </cell>
        </row>
        <row r="19">
          <cell r="B19" t="str">
            <v>BILANCIAMENTO PRODUZIONE / VENDITA</v>
          </cell>
        </row>
      </sheetData>
      <sheetData sheetId="191" refreshError="1">
        <row r="8">
          <cell r="B8" t="str">
            <v>COMMERCIAL</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9">
          <cell r="B19">
            <v>1999</v>
          </cell>
        </row>
      </sheetData>
      <sheetData sheetId="213" refreshError="1">
        <row r="8">
          <cell r="B8">
            <v>36312</v>
          </cell>
        </row>
        <row r="19">
          <cell r="B19">
            <v>1999</v>
          </cell>
        </row>
      </sheetData>
      <sheetData sheetId="214" refreshError="1">
        <row r="8">
          <cell r="B8">
            <v>36312</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8">
          <cell r="B8">
            <v>36312</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8">
          <cell r="B8">
            <v>36312</v>
          </cell>
        </row>
        <row r="18">
          <cell r="B18" t="str">
            <v>Giugno</v>
          </cell>
        </row>
        <row r="19">
          <cell r="B19">
            <v>1999</v>
          </cell>
        </row>
      </sheetData>
      <sheetData sheetId="275" refreshError="1">
        <row r="8">
          <cell r="B8">
            <v>36312</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8">
          <cell r="B8" t="str">
            <v>ASPETTI COMMERCIALI</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8">
          <cell r="B8">
            <v>36312</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8">
          <cell r="B8" t="str">
            <v>ASPETTI COMMERCIALI</v>
          </cell>
        </row>
        <row r="18">
          <cell r="B18" t="str">
            <v>ASPETTI PRODUTTIVI</v>
          </cell>
        </row>
        <row r="19">
          <cell r="B19" t="str">
            <v>BILANCIAMENTO PRODUZIONE / VENDITA</v>
          </cell>
        </row>
      </sheetData>
      <sheetData sheetId="307" refreshError="1">
        <row r="8">
          <cell r="B8" t="str">
            <v>ASPETTI COMMERCIALI</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sheetData>
      <sheetData sheetId="312">
        <row r="8">
          <cell r="B8">
            <v>36312</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8">
          <cell r="B8">
            <v>37104</v>
          </cell>
        </row>
      </sheetData>
      <sheetData sheetId="319">
        <row r="8">
          <cell r="B8">
            <v>36312</v>
          </cell>
        </row>
      </sheetData>
      <sheetData sheetId="320">
        <row r="8">
          <cell r="B8">
            <v>36312</v>
          </cell>
        </row>
      </sheetData>
      <sheetData sheetId="321">
        <row r="8">
          <cell r="B8">
            <v>36312</v>
          </cell>
        </row>
      </sheetData>
      <sheetData sheetId="322">
        <row r="1">
          <cell r="B1" t="str">
            <v>FIAT AUTO SUD AFRICA</v>
          </cell>
        </row>
      </sheetData>
      <sheetData sheetId="323">
        <row r="8">
          <cell r="B8">
            <v>37104</v>
          </cell>
        </row>
      </sheetData>
      <sheetData sheetId="324">
        <row r="8">
          <cell r="B8" t="str">
            <v>ASPETTI COMMERCIALI</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sheetData sheetId="337"/>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18">
          <cell r="B18" t="str">
            <v>ASPETTI PRODUTTIVI</v>
          </cell>
        </row>
      </sheetData>
      <sheetData sheetId="410"/>
      <sheetData sheetId="411">
        <row r="18">
          <cell r="B18" t="str">
            <v>ASPETTI PRODUTTIVI</v>
          </cell>
        </row>
      </sheetData>
      <sheetData sheetId="412"/>
      <sheetData sheetId="413">
        <row r="18">
          <cell r="B18" t="str">
            <v>Giugno</v>
          </cell>
        </row>
      </sheetData>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8">
          <cell r="B8">
            <v>37104</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8">
          <cell r="B8">
            <v>36312</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8">
          <cell r="B8">
            <v>37104</v>
          </cell>
        </row>
        <row r="18">
          <cell r="B18" t="str">
            <v>Agosto</v>
          </cell>
        </row>
        <row r="19">
          <cell r="B19">
            <v>2001</v>
          </cell>
        </row>
      </sheetData>
      <sheetData sheetId="515">
        <row r="8">
          <cell r="B8" t="str">
            <v>ASPETTI COMMERCIALI</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18">
          <cell r="B18" t="str">
            <v>ASPETTI PRODUTTIVI</v>
          </cell>
        </row>
        <row r="19">
          <cell r="B19" t="str">
            <v>BILANCIAMENTO PRODUZIONE / VENDITA</v>
          </cell>
        </row>
      </sheetData>
      <sheetData sheetId="600"/>
      <sheetData sheetId="601">
        <row r="18">
          <cell r="B18" t="str">
            <v>ASPETTI PRODUTTIVI</v>
          </cell>
        </row>
        <row r="19">
          <cell r="B19" t="str">
            <v>BILANCIAMENTO PRODUZIONE / VENDITA</v>
          </cell>
        </row>
      </sheetData>
      <sheetData sheetId="602"/>
      <sheetData sheetId="603">
        <row r="18">
          <cell r="B18" t="str">
            <v>Giugno</v>
          </cell>
        </row>
        <row r="19">
          <cell r="B19">
            <v>1999</v>
          </cell>
        </row>
      </sheetData>
      <sheetData sheetId="604" refreshError="1">
        <row r="1">
          <cell r="B1" t="str">
            <v>TOFAS BUSINESS UNIT</v>
          </cell>
        </row>
        <row r="19">
          <cell r="B19">
            <v>1999</v>
          </cell>
        </row>
      </sheetData>
      <sheetData sheetId="605" refreshError="1">
        <row r="1">
          <cell r="B1" t="str">
            <v>TOFAS BUSINESS UNIT</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8">
          <cell r="B8" t="str">
            <v>ASPETTI COMMERCIALI</v>
          </cell>
        </row>
        <row r="19">
          <cell r="B19" t="str">
            <v>BILANCIAMENTO PRODUZIONE / VENDITA</v>
          </cell>
        </row>
      </sheetData>
      <sheetData sheetId="613" refreshError="1">
        <row r="8">
          <cell r="B8" t="str">
            <v>ASPETTI COMMERCIALI</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8">
          <cell r="B8">
            <v>36312</v>
          </cell>
        </row>
        <row r="19">
          <cell r="B19">
            <v>1999</v>
          </cell>
        </row>
      </sheetData>
      <sheetData sheetId="618" refreshError="1">
        <row r="1">
          <cell r="B1" t="str">
            <v>FIAT AUTO SUD AFRICA</v>
          </cell>
        </row>
        <row r="18">
          <cell r="B18" t="str">
            <v>Dicembre</v>
          </cell>
        </row>
        <row r="19">
          <cell r="B19">
            <v>1999</v>
          </cell>
        </row>
      </sheetData>
      <sheetData sheetId="619" refreshError="1">
        <row r="8">
          <cell r="B8" t="str">
            <v>ASPETTI COMMERCIALI</v>
          </cell>
        </row>
        <row r="18">
          <cell r="B18" t="str">
            <v>Giugno</v>
          </cell>
        </row>
        <row r="19">
          <cell r="B19" t="str">
            <v>BILANCIAMENTO PRODUZIONE / VENDITA</v>
          </cell>
        </row>
      </sheetData>
      <sheetData sheetId="620" refreshError="1">
        <row r="8">
          <cell r="B8">
            <v>36312</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9">
          <cell r="B19">
            <v>1999</v>
          </cell>
        </row>
      </sheetData>
      <sheetData sheetId="630" refreshError="1">
        <row r="8">
          <cell r="B8">
            <v>36312</v>
          </cell>
        </row>
        <row r="19">
          <cell r="B19">
            <v>1999</v>
          </cell>
        </row>
      </sheetData>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sheetData sheetId="658" refreshError="1"/>
      <sheetData sheetId="659" refreshError="1"/>
      <sheetData sheetId="660" refreshError="1"/>
      <sheetData sheetId="661" refreshError="1"/>
      <sheetData sheetId="662" refreshError="1"/>
      <sheetData sheetId="663" refreshError="1"/>
      <sheetData sheetId="66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EDU\FECHAMES\JUN99\Indice.xls"/>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Book Info"/>
      <sheetName val="Option Configuration"/>
      <sheetName val="Sheet1"/>
      <sheetName val="Private"/>
      <sheetName val="Fleet"/>
      <sheetName val="LTR"/>
      <sheetName val="Channel Totals"/>
      <sheetName val="Income Statement"/>
      <sheetName val="Tassativi Overview"/>
    </sheetNames>
    <sheetDataSet>
      <sheetData sheetId="0"/>
      <sheetData sheetId="1"/>
      <sheetData sheetId="2">
        <row r="11">
          <cell r="A11" t="str">
            <v>990</v>
          </cell>
          <cell r="B11" t="str">
            <v>PARASPRUZZI</v>
          </cell>
          <cell r="C11">
            <v>28</v>
          </cell>
          <cell r="D11" t="str">
            <v>Price</v>
          </cell>
          <cell r="E11" t="str">
            <v>-</v>
          </cell>
        </row>
        <row r="12">
          <cell r="A12" t="str">
            <v>989</v>
          </cell>
          <cell r="B12" t="str">
            <v>KIT FUMATORI</v>
          </cell>
          <cell r="C12">
            <v>22</v>
          </cell>
          <cell r="D12" t="str">
            <v>Price</v>
          </cell>
          <cell r="E12">
            <v>37.31</v>
          </cell>
        </row>
        <row r="13">
          <cell r="A13" t="str">
            <v>980</v>
          </cell>
          <cell r="B13" t="str">
            <v>RUOTA DI SCORTA IN LAMIERA DI  DIMENSIONI NORMALI</v>
          </cell>
          <cell r="C13">
            <v>69</v>
          </cell>
          <cell r="D13" t="str">
            <v>Price</v>
          </cell>
          <cell r="E13" t="str">
            <v>-</v>
          </cell>
        </row>
        <row r="14">
          <cell r="A14" t="str">
            <v>976</v>
          </cell>
          <cell r="B14" t="str">
            <v>SPECCHI RETROVISORI ESTERNI VERNICIATI</v>
          </cell>
          <cell r="C14">
            <v>4</v>
          </cell>
          <cell r="D14" t="str">
            <v>Price</v>
          </cell>
          <cell r="E14" t="str">
            <v>-</v>
          </cell>
        </row>
        <row r="15">
          <cell r="A15" t="str">
            <v>941</v>
          </cell>
          <cell r="B15" t="str">
            <v>TRACTION PLUS DISPONIBILE SOLO SU 1,3 MULTIJET</v>
          </cell>
          <cell r="C15">
            <v>0</v>
          </cell>
          <cell r="D15" t="str">
            <v>Price</v>
          </cell>
          <cell r="E15" t="str">
            <v>-</v>
          </cell>
        </row>
        <row r="16">
          <cell r="A16" t="str">
            <v>928</v>
          </cell>
          <cell r="B16" t="str">
            <v>CELLOPHANATURA PARZIALE</v>
          </cell>
          <cell r="C16">
            <v>5</v>
          </cell>
          <cell r="D16" t="str">
            <v>Price</v>
          </cell>
          <cell r="E16" t="str">
            <v>-</v>
          </cell>
        </row>
        <row r="17">
          <cell r="A17" t="str">
            <v>898</v>
          </cell>
          <cell r="B17" t="str">
            <v>LIBRETTO PORTOGHESE/LINGUA</v>
          </cell>
          <cell r="C17">
            <v>4</v>
          </cell>
          <cell r="D17" t="str">
            <v>Price</v>
          </cell>
          <cell r="E17">
            <v>18.66</v>
          </cell>
        </row>
        <row r="18">
          <cell r="A18" t="str">
            <v>890</v>
          </cell>
          <cell r="B18" t="str">
            <v>KIT BUILDING SITE</v>
          </cell>
          <cell r="C18">
            <v>0</v>
          </cell>
          <cell r="D18" t="str">
            <v>Price</v>
          </cell>
          <cell r="E18" t="str">
            <v>-</v>
          </cell>
        </row>
        <row r="19">
          <cell r="A19" t="str">
            <v>89J</v>
          </cell>
          <cell r="B19" t="str">
            <v>IDENTIFICAZIONE RUOTA DI SCORTA</v>
          </cell>
          <cell r="C19">
            <v>0</v>
          </cell>
          <cell r="D19" t="str">
            <v>Price</v>
          </cell>
          <cell r="E19" t="str">
            <v>-</v>
          </cell>
        </row>
        <row r="20">
          <cell r="A20" t="str">
            <v>878</v>
          </cell>
          <cell r="B20" t="str">
            <v>COPPE RUOTA INTEGRALI</v>
          </cell>
          <cell r="C20">
            <v>6</v>
          </cell>
          <cell r="D20" t="str">
            <v>Price</v>
          </cell>
          <cell r="E20" t="str">
            <v>-</v>
          </cell>
        </row>
        <row r="21">
          <cell r="A21" t="str">
            <v>876</v>
          </cell>
          <cell r="B21" t="str">
            <v>PARAURTI VERNICIATI: TINTA VETTURA SU QUBO - GRIGIO SU FIORINO SX</v>
          </cell>
          <cell r="C21">
            <v>36</v>
          </cell>
          <cell r="D21" t="str">
            <v>Price</v>
          </cell>
          <cell r="E21" t="str">
            <v>-</v>
          </cell>
        </row>
        <row r="22">
          <cell r="A22" t="str">
            <v>87D</v>
          </cell>
          <cell r="B22" t="str">
            <v>IDENTIFICAZIONE VERSIONI MRO</v>
          </cell>
          <cell r="C22">
            <v>0</v>
          </cell>
          <cell r="D22" t="str">
            <v>Price</v>
          </cell>
          <cell r="E22" t="str">
            <v>-</v>
          </cell>
        </row>
        <row r="23">
          <cell r="A23" t="str">
            <v>86V</v>
          </cell>
          <cell r="B23" t="str">
            <v>EURO 6 FULL</v>
          </cell>
          <cell r="C23">
            <v>0</v>
          </cell>
          <cell r="D23" t="str">
            <v>Price</v>
          </cell>
          <cell r="E23" t="str">
            <v>-</v>
          </cell>
        </row>
        <row r="24">
          <cell r="A24" t="str">
            <v>858</v>
          </cell>
          <cell r="B24" t="str">
            <v>LIBRETTO POLACCO/LINGUA</v>
          </cell>
          <cell r="C24">
            <v>4</v>
          </cell>
          <cell r="D24" t="str">
            <v>Price</v>
          </cell>
          <cell r="E24">
            <v>18.66</v>
          </cell>
        </row>
        <row r="25">
          <cell r="A25" t="str">
            <v>856</v>
          </cell>
          <cell r="B25" t="str">
            <v>LIBRETTO SPAGNOLO/LINGUA</v>
          </cell>
          <cell r="C25">
            <v>4</v>
          </cell>
          <cell r="D25" t="str">
            <v>Price</v>
          </cell>
          <cell r="E25">
            <v>18.66</v>
          </cell>
        </row>
        <row r="26">
          <cell r="A26" t="str">
            <v>853</v>
          </cell>
          <cell r="B26" t="str">
            <v>LIBRETTO TEDESCO/LINGUA</v>
          </cell>
          <cell r="C26">
            <v>4</v>
          </cell>
          <cell r="D26" t="str">
            <v>Price</v>
          </cell>
          <cell r="E26">
            <v>18.66</v>
          </cell>
        </row>
        <row r="27">
          <cell r="A27" t="str">
            <v>852</v>
          </cell>
          <cell r="B27" t="str">
            <v>LIBRETTO INGLESE/LINGUA</v>
          </cell>
          <cell r="C27">
            <v>4</v>
          </cell>
          <cell r="D27" t="str">
            <v>Price</v>
          </cell>
          <cell r="E27">
            <v>18.66</v>
          </cell>
        </row>
        <row r="28">
          <cell r="A28" t="str">
            <v>851</v>
          </cell>
          <cell r="B28" t="str">
            <v>LIBRETTO FRANCESE/LINGUA</v>
          </cell>
          <cell r="C28">
            <v>4</v>
          </cell>
          <cell r="D28" t="str">
            <v>Price</v>
          </cell>
          <cell r="E28">
            <v>18.66</v>
          </cell>
        </row>
        <row r="29">
          <cell r="A29" t="str">
            <v>850</v>
          </cell>
          <cell r="B29" t="str">
            <v>LIBRETTO ITALIANO/LINGUA</v>
          </cell>
          <cell r="C29">
            <v>4</v>
          </cell>
          <cell r="D29" t="str">
            <v>Price</v>
          </cell>
          <cell r="E29">
            <v>18.66</v>
          </cell>
        </row>
        <row r="30">
          <cell r="A30" t="str">
            <v>845</v>
          </cell>
          <cell r="B30" t="str">
            <v>SPORTELLO VANO PORTAOGGETTI</v>
          </cell>
          <cell r="C30">
            <v>12</v>
          </cell>
          <cell r="D30" t="str">
            <v>Price</v>
          </cell>
          <cell r="E30" t="str">
            <v>-</v>
          </cell>
        </row>
        <row r="31">
          <cell r="A31" t="str">
            <v>84R</v>
          </cell>
          <cell r="B31" t="str">
            <v>OMOLOGAZIONE CARGO TPMS+PNEUM. M+S</v>
          </cell>
          <cell r="C31">
            <v>0</v>
          </cell>
          <cell r="D31" t="str">
            <v>Price</v>
          </cell>
          <cell r="E31" t="str">
            <v>-</v>
          </cell>
        </row>
        <row r="32">
          <cell r="A32" t="str">
            <v>83X</v>
          </cell>
          <cell r="B32" t="str">
            <v>PRESA CORRENTE CON USCITA USB</v>
          </cell>
          <cell r="C32">
            <v>17</v>
          </cell>
          <cell r="D32" t="str">
            <v>Price</v>
          </cell>
          <cell r="E32" t="str">
            <v>-</v>
          </cell>
        </row>
        <row r="33">
          <cell r="A33" t="str">
            <v>823</v>
          </cell>
          <cell r="B33" t="str">
            <v>PRESA  CORRENTE 12V.</v>
          </cell>
          <cell r="C33">
            <v>7</v>
          </cell>
          <cell r="D33" t="str">
            <v>Price</v>
          </cell>
          <cell r="E33" t="str">
            <v>-</v>
          </cell>
        </row>
        <row r="34">
          <cell r="A34" t="str">
            <v>80J</v>
          </cell>
          <cell r="B34" t="str">
            <v>MODANATURE PADIGLIONE QUBO</v>
          </cell>
          <cell r="C34">
            <v>0</v>
          </cell>
          <cell r="D34" t="str">
            <v>Price</v>
          </cell>
          <cell r="E34" t="str">
            <v>-</v>
          </cell>
        </row>
        <row r="35">
          <cell r="A35" t="str">
            <v>798</v>
          </cell>
          <cell r="B35" t="str">
            <v>TAPPETO VANO CARICO IN PVC PER CARGO, IN AGUGLIATO PER COMBI, IN AGUGLIATO PER PANORAMA</v>
          </cell>
          <cell r="C35">
            <v>14</v>
          </cell>
          <cell r="D35" t="str">
            <v>Price</v>
          </cell>
          <cell r="E35" t="str">
            <v>-</v>
          </cell>
        </row>
        <row r="36">
          <cell r="A36" t="str">
            <v>78N</v>
          </cell>
          <cell r="B36" t="str">
            <v>ECO INNOVATION</v>
          </cell>
          <cell r="C36">
            <v>0</v>
          </cell>
          <cell r="D36" t="str">
            <v>Price</v>
          </cell>
          <cell r="E36" t="str">
            <v>-</v>
          </cell>
        </row>
        <row r="37">
          <cell r="A37" t="str">
            <v>78D</v>
          </cell>
          <cell r="B37" t="str">
            <v>OMOLOGAZIONE CLASSE 2</v>
          </cell>
          <cell r="C37">
            <v>0</v>
          </cell>
          <cell r="D37" t="str">
            <v>Price</v>
          </cell>
          <cell r="E37" t="str">
            <v>-</v>
          </cell>
        </row>
        <row r="38">
          <cell r="A38" t="str">
            <v>763</v>
          </cell>
          <cell r="B38" t="str">
            <v>ASPORTAZIONE SEDILE POSTERIORE</v>
          </cell>
          <cell r="C38">
            <v>-215</v>
          </cell>
          <cell r="D38" t="str">
            <v>Price</v>
          </cell>
          <cell r="E38" t="str">
            <v>-</v>
          </cell>
        </row>
        <row r="39">
          <cell r="A39" t="str">
            <v>762</v>
          </cell>
          <cell r="B39" t="str">
            <v>RETE FERMA BAGAGLI</v>
          </cell>
          <cell r="C39">
            <v>7</v>
          </cell>
          <cell r="D39" t="str">
            <v>Price</v>
          </cell>
          <cell r="E39" t="str">
            <v>-</v>
          </cell>
        </row>
        <row r="40">
          <cell r="A40" t="str">
            <v>758</v>
          </cell>
          <cell r="B40" t="str">
            <v>PORTATA RIDOTTA 430KG PER BENZINA, 410KG PER DIESEL CON PTT 1500 KG</v>
          </cell>
          <cell r="C40">
            <v>0</v>
          </cell>
          <cell r="D40" t="str">
            <v>Price</v>
          </cell>
          <cell r="E40">
            <v>0</v>
          </cell>
        </row>
        <row r="41">
          <cell r="A41" t="str">
            <v>728</v>
          </cell>
          <cell r="B41" t="str">
            <v>SELLERIA ELEGANT</v>
          </cell>
          <cell r="C41">
            <v>0</v>
          </cell>
          <cell r="D41" t="str">
            <v>Price</v>
          </cell>
          <cell r="E41" t="str">
            <v>-</v>
          </cell>
        </row>
        <row r="42">
          <cell r="A42" t="str">
            <v>7A7</v>
          </cell>
          <cell r="B42" t="str">
            <v>CONTENUTI OMOLOGATIVI VEICOLI N1</v>
          </cell>
          <cell r="C42">
            <v>-26</v>
          </cell>
          <cell r="D42" t="str">
            <v>Price</v>
          </cell>
          <cell r="E42" t="str">
            <v>-</v>
          </cell>
        </row>
        <row r="43">
          <cell r="A43" t="str">
            <v>66M</v>
          </cell>
          <cell r="B43" t="str">
            <v>ECOPACK</v>
          </cell>
          <cell r="C43">
            <v>0</v>
          </cell>
          <cell r="D43" t="str">
            <v>Price</v>
          </cell>
          <cell r="E43" t="str">
            <v>-</v>
          </cell>
        </row>
        <row r="44">
          <cell r="A44" t="str">
            <v>631</v>
          </cell>
          <cell r="B44" t="str">
            <v>AGGANCIO UNIVERSALE SEGGIOLINO BAMBINI (ISOFIX)</v>
          </cell>
          <cell r="C44">
            <v>0</v>
          </cell>
          <cell r="D44" t="str">
            <v>Price</v>
          </cell>
          <cell r="E44" t="str">
            <v>-</v>
          </cell>
        </row>
        <row r="45">
          <cell r="A45" t="str">
            <v>6SN</v>
          </cell>
          <cell r="B45" t="str">
            <v>RIGENERAZIONE FORZATA DPF</v>
          </cell>
          <cell r="C45">
            <v>15</v>
          </cell>
          <cell r="D45" t="str">
            <v>Price</v>
          </cell>
          <cell r="E45">
            <v>70.900000000000006</v>
          </cell>
        </row>
        <row r="46">
          <cell r="A46" t="str">
            <v>6QD</v>
          </cell>
          <cell r="B46" t="str">
            <v>PREDISPOSIZIONE RADIO DAB</v>
          </cell>
          <cell r="C46">
            <v>40</v>
          </cell>
          <cell r="D46" t="str">
            <v>Price</v>
          </cell>
          <cell r="E46">
            <v>70.900000000000006</v>
          </cell>
        </row>
        <row r="47">
          <cell r="A47" t="str">
            <v>6HQ</v>
          </cell>
          <cell r="B47" t="str">
            <v>TARGHETTA DI ASSISTENZA "CIAO FIAT"   [PLATE OF ASSISTANCE "CIAO FIAT"]</v>
          </cell>
          <cell r="C47">
            <v>1</v>
          </cell>
          <cell r="D47" t="str">
            <v>Price</v>
          </cell>
          <cell r="E47">
            <v>3.73</v>
          </cell>
        </row>
        <row r="48">
          <cell r="A48" t="str">
            <v>58F</v>
          </cell>
          <cell r="B48" t="str">
            <v>PLAFONIERA ASPORTABILE</v>
          </cell>
          <cell r="C48">
            <v>21</v>
          </cell>
          <cell r="D48" t="str">
            <v>Price</v>
          </cell>
          <cell r="E48">
            <v>70.900000000000006</v>
          </cell>
        </row>
        <row r="49">
          <cell r="A49" t="str">
            <v>57E</v>
          </cell>
          <cell r="B49" t="str">
            <v>APERTURA VANO CARICO INDIPENDENTE</v>
          </cell>
          <cell r="C49">
            <v>2</v>
          </cell>
          <cell r="D49" t="str">
            <v>Price</v>
          </cell>
          <cell r="E49" t="str">
            <v>-</v>
          </cell>
        </row>
        <row r="50">
          <cell r="A50" t="str">
            <v>56K</v>
          </cell>
          <cell r="B50" t="str">
            <v>PARATIA PER COMBINATO-CATEGORIA N1- (LEGGERO)</v>
          </cell>
          <cell r="C50">
            <v>24</v>
          </cell>
          <cell r="D50" t="str">
            <v>Price</v>
          </cell>
          <cell r="E50" t="str">
            <v>-</v>
          </cell>
        </row>
        <row r="51">
          <cell r="A51" t="str">
            <v>552</v>
          </cell>
          <cell r="B51" t="str">
            <v>INSONORIZZANTE PARATIA</v>
          </cell>
          <cell r="C51">
            <v>4</v>
          </cell>
          <cell r="D51" t="str">
            <v>Price</v>
          </cell>
          <cell r="E51">
            <v>70.900000000000006</v>
          </cell>
        </row>
        <row r="52">
          <cell r="A52" t="str">
            <v>55D</v>
          </cell>
          <cell r="B52" t="str">
            <v>VETRI LATERALI 2A LUCE, FISSI PER CARGO, APRIBILI A COMPASSO PER COMBI</v>
          </cell>
          <cell r="C52">
            <v>26</v>
          </cell>
          <cell r="D52" t="str">
            <v>Price</v>
          </cell>
          <cell r="E52">
            <v>123.13</v>
          </cell>
        </row>
        <row r="53">
          <cell r="A53" t="str">
            <v>523</v>
          </cell>
          <cell r="B53" t="str">
            <v>PORTA LATERALE SCORREVOLE</v>
          </cell>
          <cell r="C53">
            <v>118</v>
          </cell>
          <cell r="D53" t="str">
            <v>Price</v>
          </cell>
          <cell r="E53" t="str">
            <v>-</v>
          </cell>
        </row>
        <row r="54">
          <cell r="A54" t="str">
            <v>520</v>
          </cell>
          <cell r="B54" t="str">
            <v>PORTA LATERALE SCORREVOLE CON VETRATURA LATO PASSEGGERO</v>
          </cell>
          <cell r="C54">
            <v>16</v>
          </cell>
          <cell r="D54" t="str">
            <v>Price</v>
          </cell>
          <cell r="E54">
            <v>123.13</v>
          </cell>
        </row>
        <row r="55">
          <cell r="A55" t="str">
            <v>52Y</v>
          </cell>
          <cell r="B55" t="str">
            <v>RISCALDATORE PTC PER DIESEL</v>
          </cell>
          <cell r="C55">
            <v>51</v>
          </cell>
          <cell r="D55" t="str">
            <v>Price</v>
          </cell>
          <cell r="E55">
            <v>123.13</v>
          </cell>
        </row>
        <row r="56">
          <cell r="A56" t="str">
            <v>519</v>
          </cell>
          <cell r="B56" t="str">
            <v>PORTA POSTERIORE A 2 BATTENTI VETRATA</v>
          </cell>
          <cell r="C56">
            <v>37</v>
          </cell>
          <cell r="D56" t="str">
            <v>Price</v>
          </cell>
          <cell r="E56">
            <v>70.900000000000006</v>
          </cell>
        </row>
        <row r="57">
          <cell r="A57" t="str">
            <v>508</v>
          </cell>
          <cell r="B57" t="str">
            <v>SENSORE DI PARCHEGGIO</v>
          </cell>
          <cell r="C57">
            <v>58</v>
          </cell>
          <cell r="D57" t="str">
            <v>Price</v>
          </cell>
          <cell r="E57" t="str">
            <v>-</v>
          </cell>
        </row>
        <row r="58">
          <cell r="A58" t="str">
            <v>505</v>
          </cell>
          <cell r="B58" t="str">
            <v>AIR BAG ANTERIORI LATERALI</v>
          </cell>
          <cell r="C58">
            <v>71</v>
          </cell>
          <cell r="D58" t="str">
            <v>Price</v>
          </cell>
          <cell r="E58">
            <v>171.64</v>
          </cell>
        </row>
        <row r="59">
          <cell r="A59" t="str">
            <v>502</v>
          </cell>
          <cell r="B59" t="str">
            <v>AIR BAG PASSEGGERO</v>
          </cell>
          <cell r="C59">
            <v>49</v>
          </cell>
          <cell r="D59" t="str">
            <v>Price</v>
          </cell>
          <cell r="E59" t="str">
            <v>-</v>
          </cell>
        </row>
        <row r="60">
          <cell r="A60" t="str">
            <v>500</v>
          </cell>
          <cell r="B60" t="str">
            <v>AIR BAG</v>
          </cell>
          <cell r="C60">
            <v>0</v>
          </cell>
          <cell r="D60" t="str">
            <v>Price</v>
          </cell>
          <cell r="E60" t="str">
            <v>-</v>
          </cell>
        </row>
        <row r="61">
          <cell r="A61" t="str">
            <v>5VR</v>
          </cell>
          <cell r="B61" t="str">
            <v>LIBRETTO SVIZZERO</v>
          </cell>
          <cell r="C61">
            <v>4</v>
          </cell>
          <cell r="D61" t="str">
            <v>Price</v>
          </cell>
          <cell r="E61">
            <v>18.66</v>
          </cell>
        </row>
        <row r="62">
          <cell r="A62" t="str">
            <v>5ST</v>
          </cell>
          <cell r="B62" t="str">
            <v>NUOVI PNEUMATICI M+S 185/65 R15 CLASSE C</v>
          </cell>
          <cell r="C62">
            <v>23</v>
          </cell>
          <cell r="D62" t="str">
            <v>Price</v>
          </cell>
          <cell r="E62">
            <v>70.900000000000006</v>
          </cell>
        </row>
        <row r="63">
          <cell r="A63" t="str">
            <v>5SR</v>
          </cell>
          <cell r="B63" t="str">
            <v>PNEUMATICI 195/65 R15 CLASSE A</v>
          </cell>
          <cell r="C63">
            <v>16</v>
          </cell>
          <cell r="D63" t="str">
            <v>Price</v>
          </cell>
          <cell r="E63" t="str">
            <v>-</v>
          </cell>
        </row>
        <row r="64">
          <cell r="A64" t="str">
            <v>5KV</v>
          </cell>
          <cell r="B64" t="str">
            <v>CUFFIA CAMBIO/POMELLO/VOLANTE PELLE 7 TASTI CON COMANDI RADIO</v>
          </cell>
          <cell r="C64">
            <v>63</v>
          </cell>
          <cell r="D64" t="str">
            <v>Price</v>
          </cell>
          <cell r="E64">
            <v>123.13</v>
          </cell>
        </row>
        <row r="65">
          <cell r="A65" t="str">
            <v>5KA</v>
          </cell>
          <cell r="B65" t="str">
            <v>LIBRETTO OLANDESE/LINGUA</v>
          </cell>
          <cell r="C65">
            <v>4</v>
          </cell>
          <cell r="D65" t="str">
            <v>Price</v>
          </cell>
          <cell r="E65">
            <v>18.66</v>
          </cell>
        </row>
        <row r="66">
          <cell r="A66" t="str">
            <v>5JC</v>
          </cell>
          <cell r="B66" t="str">
            <v>TAPPETO ABITACOLO IN TPO</v>
          </cell>
          <cell r="C66">
            <v>9</v>
          </cell>
          <cell r="D66" t="str">
            <v>Price</v>
          </cell>
          <cell r="E66" t="str">
            <v>-</v>
          </cell>
        </row>
        <row r="67">
          <cell r="A67" t="str">
            <v>5DE</v>
          </cell>
          <cell r="B67" t="str">
            <v>STOP&amp;START</v>
          </cell>
          <cell r="C67">
            <v>115</v>
          </cell>
          <cell r="D67" t="str">
            <v>Price</v>
          </cell>
          <cell r="E67" t="str">
            <v>-</v>
          </cell>
        </row>
        <row r="68">
          <cell r="A68" t="str">
            <v>499</v>
          </cell>
          <cell r="B68" t="str">
            <v>KIT GONFIAGGIO / RIPARAZ. PNEUMATICI  (FIX &amp; GO) IN SOSTITUZIONE RUOTINO</v>
          </cell>
          <cell r="C68">
            <v>-44</v>
          </cell>
          <cell r="D68" t="str">
            <v>Price</v>
          </cell>
          <cell r="E68" t="str">
            <v>-</v>
          </cell>
        </row>
        <row r="69">
          <cell r="A69" t="str">
            <v>453</v>
          </cell>
          <cell r="B69" t="str">
            <v>SEDILE GUIDA RISCALDATO</v>
          </cell>
          <cell r="C69">
            <v>56</v>
          </cell>
          <cell r="D69" t="str">
            <v>Price</v>
          </cell>
          <cell r="E69">
            <v>171.64</v>
          </cell>
        </row>
        <row r="70">
          <cell r="A70" t="str">
            <v>452</v>
          </cell>
          <cell r="B70" t="str">
            <v>SEDILI  ANT. RISCALDATI</v>
          </cell>
          <cell r="C70">
            <v>88</v>
          </cell>
          <cell r="D70" t="str">
            <v>Price</v>
          </cell>
          <cell r="E70">
            <v>171.64</v>
          </cell>
        </row>
        <row r="71">
          <cell r="A71" t="str">
            <v>450</v>
          </cell>
          <cell r="B71" t="str">
            <v>SEDILE GUIDA REGOLABILE IN ALTEZZA</v>
          </cell>
          <cell r="C71">
            <v>19</v>
          </cell>
          <cell r="D71" t="str">
            <v>Price</v>
          </cell>
          <cell r="E71" t="str">
            <v>-</v>
          </cell>
        </row>
        <row r="72">
          <cell r="A72" t="str">
            <v>420</v>
          </cell>
          <cell r="B72" t="str">
            <v>RUOTE LEGA 15" TREKKING</v>
          </cell>
          <cell r="C72">
            <v>154</v>
          </cell>
          <cell r="D72" t="str">
            <v>Price</v>
          </cell>
          <cell r="E72">
            <v>250</v>
          </cell>
        </row>
        <row r="73">
          <cell r="A73" t="str">
            <v>416</v>
          </cell>
          <cell r="B73" t="str">
            <v>CRUISE CONTROL</v>
          </cell>
          <cell r="C73">
            <v>13</v>
          </cell>
          <cell r="D73" t="str">
            <v>Price</v>
          </cell>
          <cell r="E73">
            <v>123.13</v>
          </cell>
        </row>
        <row r="74">
          <cell r="A74" t="str">
            <v>40Y</v>
          </cell>
          <cell r="B74" t="str">
            <v>REGOLAZIONE LOMBARE SEDILE GUIDA</v>
          </cell>
          <cell r="C74">
            <v>0</v>
          </cell>
          <cell r="D74" t="str">
            <v>Price</v>
          </cell>
          <cell r="E74" t="str">
            <v>-</v>
          </cell>
        </row>
        <row r="75">
          <cell r="A75" t="str">
            <v>4TH</v>
          </cell>
          <cell r="B75" t="str">
            <v>SEDILI ANTERIORI POSTE/CORRIERI</v>
          </cell>
          <cell r="C75">
            <v>11</v>
          </cell>
          <cell r="D75" t="str">
            <v>Price</v>
          </cell>
          <cell r="E75">
            <v>70.900000000000006</v>
          </cell>
        </row>
        <row r="76">
          <cell r="A76" t="str">
            <v>4PS</v>
          </cell>
          <cell r="B76" t="str">
            <v>PORTADOCUMENTI</v>
          </cell>
          <cell r="C76">
            <v>9</v>
          </cell>
          <cell r="D76" t="str">
            <v>Price</v>
          </cell>
          <cell r="E76">
            <v>37.31</v>
          </cell>
        </row>
        <row r="77">
          <cell r="A77" t="str">
            <v>4PB</v>
          </cell>
          <cell r="B77" t="str">
            <v>PARETE DIVISORIA A RETE</v>
          </cell>
          <cell r="C77">
            <v>23</v>
          </cell>
          <cell r="D77" t="str">
            <v>Price</v>
          </cell>
          <cell r="E77">
            <v>67.16</v>
          </cell>
        </row>
        <row r="78">
          <cell r="A78" t="str">
            <v>4HG</v>
          </cell>
          <cell r="B78" t="str">
            <v>PRESA DI CORRENTE NEL VANO DI CARICO</v>
          </cell>
          <cell r="C78">
            <v>19</v>
          </cell>
          <cell r="D78" t="str">
            <v>Price</v>
          </cell>
          <cell r="E78">
            <v>37.31</v>
          </cell>
        </row>
        <row r="79">
          <cell r="A79" t="str">
            <v>4GQ</v>
          </cell>
          <cell r="B79" t="str">
            <v>SEDILE PASSEGGERO RIPIEGABILE A SCOMPARSA</v>
          </cell>
          <cell r="C79">
            <v>25</v>
          </cell>
          <cell r="D79" t="str">
            <v>Price</v>
          </cell>
          <cell r="E79">
            <v>70.900000000000006</v>
          </cell>
        </row>
        <row r="80">
          <cell r="A80" t="str">
            <v>4GN</v>
          </cell>
          <cell r="B80" t="str">
            <v>PACK TREKKING</v>
          </cell>
          <cell r="C80">
            <v>0</v>
          </cell>
          <cell r="D80" t="str">
            <v>Price</v>
          </cell>
          <cell r="E80" t="str">
            <v>-</v>
          </cell>
        </row>
        <row r="81">
          <cell r="A81" t="str">
            <v>4BJ</v>
          </cell>
          <cell r="B81" t="str">
            <v>MODANATURE</v>
          </cell>
          <cell r="C81">
            <v>0</v>
          </cell>
          <cell r="D81" t="str">
            <v>Price</v>
          </cell>
          <cell r="E81" t="str">
            <v>-</v>
          </cell>
        </row>
        <row r="82">
          <cell r="A82" t="str">
            <v>4AQ</v>
          </cell>
          <cell r="B82" t="str">
            <v>3M STYLE</v>
          </cell>
          <cell r="C82">
            <v>6</v>
          </cell>
          <cell r="D82" t="str">
            <v>Price</v>
          </cell>
          <cell r="E82" t="str">
            <v>-</v>
          </cell>
        </row>
        <row r="83">
          <cell r="A83" t="str">
            <v>392</v>
          </cell>
          <cell r="B83" t="str">
            <v>ESC</v>
          </cell>
          <cell r="C83">
            <v>128</v>
          </cell>
          <cell r="D83" t="str">
            <v>Price</v>
          </cell>
          <cell r="E83" t="str">
            <v>-</v>
          </cell>
        </row>
        <row r="84">
          <cell r="A84" t="str">
            <v>375</v>
          </cell>
          <cell r="B84" t="str">
            <v>BARRE QUBO LONGITUDINALI PER PORTAPACCHI</v>
          </cell>
          <cell r="C84">
            <v>44</v>
          </cell>
          <cell r="D84" t="str">
            <v>Price</v>
          </cell>
          <cell r="E84" t="str">
            <v>-</v>
          </cell>
        </row>
        <row r="85">
          <cell r="A85" t="str">
            <v>365</v>
          </cell>
          <cell r="B85" t="str">
            <v>TPMS(TIREPRESSURE MONITORING SYSTEM)</v>
          </cell>
          <cell r="C85">
            <v>19</v>
          </cell>
          <cell r="D85" t="str">
            <v>Price</v>
          </cell>
          <cell r="E85" t="str">
            <v>-</v>
          </cell>
        </row>
        <row r="86">
          <cell r="A86" t="str">
            <v>357</v>
          </cell>
          <cell r="B86" t="str">
            <v>BARRE CARGO LONGITUDINALI PER PORTAPACCHI</v>
          </cell>
          <cell r="C86">
            <v>45</v>
          </cell>
          <cell r="D86" t="str">
            <v>Price</v>
          </cell>
          <cell r="E86">
            <v>171.64</v>
          </cell>
        </row>
        <row r="87">
          <cell r="A87" t="str">
            <v>352</v>
          </cell>
          <cell r="B87" t="str">
            <v>TAPPO COMBUSTIBILE CON CHIAVE</v>
          </cell>
          <cell r="C87">
            <v>0</v>
          </cell>
          <cell r="D87" t="str">
            <v>Price</v>
          </cell>
          <cell r="E87" t="str">
            <v>-</v>
          </cell>
        </row>
        <row r="88">
          <cell r="A88" t="str">
            <v>297</v>
          </cell>
          <cell r="B88" t="str">
            <v>SEDILE PASSEGGERO SINGOLO CON SCHIENALE REGOLABILE - CARGO</v>
          </cell>
          <cell r="C88">
            <v>11</v>
          </cell>
          <cell r="D88" t="str">
            <v>Price</v>
          </cell>
          <cell r="E88" t="str">
            <v>-</v>
          </cell>
        </row>
        <row r="89">
          <cell r="A89" t="str">
            <v>264</v>
          </cell>
          <cell r="B89" t="str">
            <v>CINTURE DI SICUREZZA POSTERIORI CON ARROTOLATORE</v>
          </cell>
          <cell r="C89">
            <v>0</v>
          </cell>
          <cell r="D89" t="str">
            <v>Price</v>
          </cell>
          <cell r="E89" t="str">
            <v>-</v>
          </cell>
        </row>
        <row r="90">
          <cell r="A90" t="str">
            <v>245</v>
          </cell>
          <cell r="B90" t="str">
            <v>COMANDI RADIO AL VOLANTE CON BLUETOOTH</v>
          </cell>
          <cell r="C90">
            <v>12</v>
          </cell>
          <cell r="D90" t="str">
            <v>Price</v>
          </cell>
          <cell r="E90" t="str">
            <v>-</v>
          </cell>
        </row>
        <row r="91">
          <cell r="A91" t="str">
            <v>228</v>
          </cell>
          <cell r="B91" t="str">
            <v>BLOCCAPORTE ELETTRICO</v>
          </cell>
          <cell r="C91">
            <v>34</v>
          </cell>
          <cell r="D91" t="str">
            <v>Price</v>
          </cell>
          <cell r="E91" t="str">
            <v>-</v>
          </cell>
        </row>
        <row r="92">
          <cell r="A92" t="str">
            <v>210</v>
          </cell>
          <cell r="B92" t="str">
            <v>VERNICE METALLIZZATA</v>
          </cell>
          <cell r="C92">
            <v>19</v>
          </cell>
          <cell r="D92" t="str">
            <v>Price</v>
          </cell>
          <cell r="E92">
            <v>216.42</v>
          </cell>
        </row>
        <row r="93">
          <cell r="A93" t="str">
            <v>209</v>
          </cell>
          <cell r="B93" t="str">
            <v>PIANALE MOBILE SOTTOLUNOTTO (CAPPELLIERA)</v>
          </cell>
          <cell r="C93">
            <v>11</v>
          </cell>
          <cell r="D93" t="str">
            <v>Price</v>
          </cell>
          <cell r="E93" t="str">
            <v>-</v>
          </cell>
        </row>
        <row r="94">
          <cell r="A94" t="str">
            <v>201</v>
          </cell>
          <cell r="B94" t="str">
            <v>PROTEZIONE SDOPPIATA GIREVOLE</v>
          </cell>
          <cell r="C94">
            <v>30</v>
          </cell>
          <cell r="D94" t="str">
            <v>Price</v>
          </cell>
          <cell r="E94">
            <v>67.16</v>
          </cell>
        </row>
        <row r="95">
          <cell r="A95" t="str">
            <v>2XN</v>
          </cell>
          <cell r="B95" t="str">
            <v>IDENTIFICAZIONE PARATIA</v>
          </cell>
          <cell r="C95">
            <v>0</v>
          </cell>
          <cell r="D95" t="str">
            <v>Price</v>
          </cell>
          <cell r="E95" t="str">
            <v>-</v>
          </cell>
        </row>
        <row r="96">
          <cell r="A96" t="str">
            <v>2VB</v>
          </cell>
          <cell r="B96" t="str">
            <v>IDENTIFICAZIONE CLIMA</v>
          </cell>
          <cell r="C96">
            <v>0</v>
          </cell>
          <cell r="D96" t="str">
            <v>Price</v>
          </cell>
          <cell r="E96" t="str">
            <v>-</v>
          </cell>
        </row>
        <row r="97">
          <cell r="A97" t="str">
            <v>199</v>
          </cell>
          <cell r="B97" t="str">
            <v>PARATIA LASTRATA CON PORZIONE VETRATA</v>
          </cell>
          <cell r="C97">
            <v>46</v>
          </cell>
          <cell r="D97" t="str">
            <v>Price</v>
          </cell>
          <cell r="E97">
            <v>138.06</v>
          </cell>
        </row>
        <row r="98">
          <cell r="A98" t="str">
            <v>195</v>
          </cell>
          <cell r="B98" t="str">
            <v>SEDILE POSTERIORE  SDOPPIATO</v>
          </cell>
          <cell r="C98">
            <v>49</v>
          </cell>
          <cell r="D98" t="str">
            <v>Price</v>
          </cell>
          <cell r="E98" t="str">
            <v>-</v>
          </cell>
        </row>
        <row r="99">
          <cell r="A99" t="str">
            <v>194</v>
          </cell>
          <cell r="B99" t="str">
            <v>SCALETTA DI PROTEZIONE</v>
          </cell>
          <cell r="C99">
            <v>0</v>
          </cell>
          <cell r="D99" t="str">
            <v>Price</v>
          </cell>
          <cell r="E99" t="str">
            <v>-</v>
          </cell>
        </row>
        <row r="100">
          <cell r="A100" t="str">
            <v>182</v>
          </cell>
          <cell r="B100" t="str">
            <v>APPOGGIATESTA POSTERIORI</v>
          </cell>
          <cell r="C100">
            <v>20</v>
          </cell>
          <cell r="D100" t="str">
            <v>Price</v>
          </cell>
          <cell r="E100" t="str">
            <v>-</v>
          </cell>
        </row>
        <row r="101">
          <cell r="A101" t="str">
            <v>174</v>
          </cell>
          <cell r="B101" t="str">
            <v>VETRI LATERALI 3A LUCE</v>
          </cell>
          <cell r="C101">
            <v>0</v>
          </cell>
          <cell r="D101" t="str">
            <v>Price</v>
          </cell>
          <cell r="E101" t="str">
            <v>-</v>
          </cell>
        </row>
        <row r="102">
          <cell r="A102" t="str">
            <v>149</v>
          </cell>
          <cell r="B102" t="str">
            <v>PARETE DIVISORIA LASTRATA</v>
          </cell>
          <cell r="C102">
            <v>23</v>
          </cell>
          <cell r="D102" t="str">
            <v>Price</v>
          </cell>
          <cell r="E102" t="str">
            <v>-</v>
          </cell>
        </row>
        <row r="103">
          <cell r="A103" t="str">
            <v>132</v>
          </cell>
          <cell r="B103" t="str">
            <v>APPOGGIABRACCIA SEDILE ANTERIORE</v>
          </cell>
          <cell r="C103">
            <v>17</v>
          </cell>
          <cell r="D103" t="str">
            <v>Price</v>
          </cell>
          <cell r="E103" t="str">
            <v>-</v>
          </cell>
        </row>
        <row r="104">
          <cell r="A104" t="str">
            <v>130</v>
          </cell>
          <cell r="B104" t="str">
            <v>CHIUSURA AUTOMATICA PORTE IN MOVIMENTO</v>
          </cell>
          <cell r="C104">
            <v>0</v>
          </cell>
          <cell r="D104" t="str">
            <v>Price</v>
          </cell>
          <cell r="E104" t="str">
            <v>-</v>
          </cell>
        </row>
        <row r="105">
          <cell r="A105" t="str">
            <v>129</v>
          </cell>
          <cell r="B105" t="str">
            <v>ADATTAMENTI PER PAESI FREDDI</v>
          </cell>
          <cell r="C105">
            <v>9</v>
          </cell>
          <cell r="D105" t="str">
            <v>Price</v>
          </cell>
          <cell r="E105">
            <v>41.04</v>
          </cell>
        </row>
        <row r="106">
          <cell r="A106" t="str">
            <v>108</v>
          </cell>
          <cell r="B106" t="str">
            <v>CERCHI IN LEGA DA 15"</v>
          </cell>
          <cell r="C106">
            <v>87</v>
          </cell>
          <cell r="D106" t="str">
            <v>Price</v>
          </cell>
          <cell r="E106">
            <v>216.42</v>
          </cell>
        </row>
        <row r="107">
          <cell r="A107" t="str">
            <v>101</v>
          </cell>
          <cell r="B107" t="str">
            <v>TERGILUNOTTO</v>
          </cell>
          <cell r="C107">
            <v>0</v>
          </cell>
          <cell r="D107" t="str">
            <v>Price</v>
          </cell>
          <cell r="E107">
            <v>18.66</v>
          </cell>
        </row>
        <row r="108">
          <cell r="A108" t="str">
            <v>1XY</v>
          </cell>
          <cell r="B108" t="str">
            <v>CONDOTTI ARIA POSTERIORI</v>
          </cell>
          <cell r="C108">
            <v>4</v>
          </cell>
          <cell r="D108" t="str">
            <v>Price</v>
          </cell>
          <cell r="E108" t="str">
            <v>-</v>
          </cell>
        </row>
        <row r="109">
          <cell r="A109" t="str">
            <v>1RC</v>
          </cell>
          <cell r="B109" t="str">
            <v>RADIO NAV 7" BT/USB CON DAB</v>
          </cell>
          <cell r="C109">
            <v>357</v>
          </cell>
          <cell r="D109" t="str">
            <v>Price</v>
          </cell>
          <cell r="E109">
            <v>544.78</v>
          </cell>
        </row>
        <row r="110">
          <cell r="A110" t="str">
            <v>1RB</v>
          </cell>
          <cell r="B110" t="str">
            <v>RADIO 7"  BT/USB  CON DAB</v>
          </cell>
          <cell r="C110">
            <v>325</v>
          </cell>
          <cell r="D110" t="str">
            <v>Price</v>
          </cell>
          <cell r="E110" t="str">
            <v>-</v>
          </cell>
        </row>
        <row r="111">
          <cell r="A111" t="str">
            <v>1NJ</v>
          </cell>
          <cell r="B111" t="str">
            <v>RADIO 7"  BT/USB SENZA DAB</v>
          </cell>
          <cell r="C111">
            <v>297</v>
          </cell>
          <cell r="D111" t="str">
            <v>Price</v>
          </cell>
          <cell r="E111">
            <v>458.97</v>
          </cell>
        </row>
        <row r="112">
          <cell r="A112" t="str">
            <v>1GD</v>
          </cell>
          <cell r="B112" t="str">
            <v>DUAL TIRE PRESSURE</v>
          </cell>
          <cell r="C112">
            <v>0</v>
          </cell>
          <cell r="D112" t="str">
            <v>Price</v>
          </cell>
          <cell r="E112" t="str">
            <v>-</v>
          </cell>
        </row>
        <row r="113">
          <cell r="A113" t="str">
            <v>097</v>
          </cell>
          <cell r="B113" t="str">
            <v>FENDINEBBIA</v>
          </cell>
          <cell r="C113">
            <v>18</v>
          </cell>
          <cell r="D113" t="str">
            <v>Price</v>
          </cell>
          <cell r="E113">
            <v>67.16</v>
          </cell>
        </row>
        <row r="114">
          <cell r="A114" t="str">
            <v>093</v>
          </cell>
          <cell r="B114" t="str">
            <v>PROIETTORI PER PAESI CON CIRCOLAZIONE GUIDA SX</v>
          </cell>
          <cell r="C114">
            <v>0</v>
          </cell>
          <cell r="D114" t="str">
            <v>Price</v>
          </cell>
          <cell r="E114" t="str">
            <v>-</v>
          </cell>
        </row>
        <row r="115">
          <cell r="A115" t="str">
            <v>082</v>
          </cell>
          <cell r="B115" t="str">
            <v>PREDISPOSIZIONE RADIO</v>
          </cell>
          <cell r="C115">
            <v>24</v>
          </cell>
          <cell r="D115" t="str">
            <v>Price</v>
          </cell>
          <cell r="E115">
            <v>67.16</v>
          </cell>
        </row>
        <row r="116">
          <cell r="A116" t="str">
            <v>072</v>
          </cell>
          <cell r="B116" t="str">
            <v>PREDISPOSIZIONE RADIO LEGGERA</v>
          </cell>
          <cell r="C116">
            <v>6</v>
          </cell>
          <cell r="D116" t="str">
            <v>Price</v>
          </cell>
          <cell r="E116" t="str">
            <v>-</v>
          </cell>
        </row>
        <row r="117">
          <cell r="A117" t="str">
            <v>070</v>
          </cell>
          <cell r="B117" t="str">
            <v>VETRI PRIVACY</v>
          </cell>
          <cell r="C117">
            <v>23</v>
          </cell>
          <cell r="D117" t="str">
            <v>Price</v>
          </cell>
          <cell r="E117" t="str">
            <v>-</v>
          </cell>
        </row>
        <row r="118">
          <cell r="A118" t="str">
            <v>064</v>
          </cell>
          <cell r="B118" t="str">
            <v>DEAD LOCK</v>
          </cell>
          <cell r="C118">
            <v>15</v>
          </cell>
          <cell r="D118" t="str">
            <v>Price</v>
          </cell>
          <cell r="E118">
            <v>41.04</v>
          </cell>
        </row>
        <row r="119">
          <cell r="A119" t="str">
            <v>055</v>
          </cell>
          <cell r="B119" t="str">
            <v>PORTA LATERALE SCORREVOLE SUPPLEMENTARE</v>
          </cell>
          <cell r="C119">
            <v>107</v>
          </cell>
          <cell r="D119" t="str">
            <v>Price</v>
          </cell>
          <cell r="E119">
            <v>171.64</v>
          </cell>
        </row>
        <row r="120">
          <cell r="A120" t="str">
            <v>048</v>
          </cell>
          <cell r="B120" t="str">
            <v>CORRETTORE ASSETTO FARI</v>
          </cell>
          <cell r="C120">
            <v>0</v>
          </cell>
          <cell r="D120" t="str">
            <v>Price</v>
          </cell>
          <cell r="E120" t="str">
            <v>-</v>
          </cell>
        </row>
        <row r="121">
          <cell r="A121" t="str">
            <v>043</v>
          </cell>
          <cell r="B121" t="str">
            <v>SPECCHI RETROVISORI  ESTERNI C. COMANDO MECCANICO</v>
          </cell>
          <cell r="C121">
            <v>0</v>
          </cell>
          <cell r="D121" t="str">
            <v>Price</v>
          </cell>
          <cell r="E121" t="str">
            <v>-</v>
          </cell>
        </row>
        <row r="122">
          <cell r="A122" t="str">
            <v>041</v>
          </cell>
          <cell r="B122" t="str">
            <v>SPECCHI RETROVISORI  EST. C. COMANDO  ELETTRICO E DISAPPANNAMENTO</v>
          </cell>
          <cell r="C122">
            <v>29</v>
          </cell>
          <cell r="D122" t="str">
            <v>Price</v>
          </cell>
          <cell r="E122" t="str">
            <v>-</v>
          </cell>
        </row>
        <row r="123">
          <cell r="A123" t="str">
            <v>030</v>
          </cell>
          <cell r="B123" t="str">
            <v>CRISTALLI ATERMICI</v>
          </cell>
          <cell r="C123">
            <v>0</v>
          </cell>
          <cell r="D123" t="str">
            <v>Price</v>
          </cell>
          <cell r="E123" t="str">
            <v>-</v>
          </cell>
        </row>
        <row r="124">
          <cell r="A124" t="str">
            <v>029</v>
          </cell>
          <cell r="B124" t="str">
            <v>LUNOTTO TERMICO</v>
          </cell>
          <cell r="C124">
            <v>35</v>
          </cell>
          <cell r="D124" t="str">
            <v>Price</v>
          </cell>
          <cell r="E124">
            <v>63.43</v>
          </cell>
        </row>
        <row r="125">
          <cell r="A125" t="str">
            <v>028</v>
          </cell>
          <cell r="B125" t="str">
            <v>ALZACRISTALLI  ELETTRICI ANTERIORI</v>
          </cell>
          <cell r="C125">
            <v>50</v>
          </cell>
          <cell r="D125" t="str">
            <v>Price</v>
          </cell>
          <cell r="E125" t="str">
            <v>-</v>
          </cell>
        </row>
        <row r="126">
          <cell r="A126" t="str">
            <v>025</v>
          </cell>
          <cell r="B126" t="str">
            <v>CLIMATIZZATORE 1</v>
          </cell>
          <cell r="C126">
            <v>186</v>
          </cell>
          <cell r="D126" t="str">
            <v>Price</v>
          </cell>
          <cell r="E126" t="str">
            <v>-</v>
          </cell>
        </row>
        <row r="127">
          <cell r="A127" t="str">
            <v>022</v>
          </cell>
          <cell r="B127" t="str">
            <v>KIT STRADE POLVEROSE/SPORCHE</v>
          </cell>
          <cell r="C127">
            <v>4</v>
          </cell>
          <cell r="D127" t="str">
            <v>Price</v>
          </cell>
          <cell r="E127">
            <v>18.66</v>
          </cell>
        </row>
        <row r="128">
          <cell r="A128" t="str">
            <v>014</v>
          </cell>
          <cell r="B128" t="str">
            <v>IDROGUIDA</v>
          </cell>
          <cell r="C128">
            <v>0</v>
          </cell>
          <cell r="D128" t="str">
            <v>Price</v>
          </cell>
          <cell r="E128" t="str">
            <v>-</v>
          </cell>
        </row>
        <row r="129">
          <cell r="A129" t="str">
            <v>011</v>
          </cell>
          <cell r="B129" t="str">
            <v>REGOLAZIONE  VOLANTE</v>
          </cell>
          <cell r="C129">
            <v>19</v>
          </cell>
          <cell r="D129" t="str">
            <v>Price</v>
          </cell>
          <cell r="E129" t="str">
            <v>-</v>
          </cell>
        </row>
        <row r="130">
          <cell r="A130" t="str">
            <v>009</v>
          </cell>
          <cell r="B130" t="str">
            <v>ABS</v>
          </cell>
          <cell r="C130">
            <v>0</v>
          </cell>
          <cell r="D130" t="str">
            <v>Price</v>
          </cell>
          <cell r="E130" t="str">
            <v>-</v>
          </cell>
        </row>
        <row r="131">
          <cell r="A131" t="str">
            <v>008</v>
          </cell>
          <cell r="B131" t="str">
            <v>TELECOMANDO APERTURA/CHIUSURA PORTE</v>
          </cell>
          <cell r="C131">
            <v>9</v>
          </cell>
          <cell r="D131" t="str">
            <v>Price</v>
          </cell>
          <cell r="E131" t="str">
            <v>-</v>
          </cell>
        </row>
        <row r="132">
          <cell r="A132" t="str">
            <v>0M2</v>
          </cell>
          <cell r="B132" t="str">
            <v>SENSORE TERMICO</v>
          </cell>
          <cell r="C132">
            <v>20</v>
          </cell>
          <cell r="D132" t="str">
            <v>Price</v>
          </cell>
          <cell r="E132" t="str">
            <v>-</v>
          </cell>
        </row>
        <row r="133">
          <cell r="A133" t="str">
            <v>XFC</v>
          </cell>
          <cell r="B133" t="str">
            <v>NUOVO GAS REFRIGERANTE</v>
          </cell>
          <cell r="C133">
            <v>26</v>
          </cell>
          <cell r="D133" t="str">
            <v>Price</v>
          </cell>
          <cell r="E133">
            <v>37.31</v>
          </cell>
        </row>
        <row r="134">
          <cell r="A134" t="str">
            <v>LAX</v>
          </cell>
          <cell r="B134" t="str">
            <v>FRONT PASSENGER SEAT BELT ALERT</v>
          </cell>
          <cell r="C134">
            <v>25</v>
          </cell>
          <cell r="D134" t="str">
            <v>Price</v>
          </cell>
          <cell r="E134" t="str">
            <v>-</v>
          </cell>
        </row>
        <row r="135">
          <cell r="A135" t="str">
            <v>LAU</v>
          </cell>
          <cell r="B135" t="str">
            <v>REAR PASSENGER SEAT BELT ALERT</v>
          </cell>
          <cell r="C135">
            <v>43</v>
          </cell>
          <cell r="D135" t="str">
            <v>Price</v>
          </cell>
          <cell r="E135" t="str">
            <v>-</v>
          </cell>
        </row>
      </sheetData>
      <sheetData sheetId="3"/>
      <sheetData sheetId="4"/>
      <sheetData sheetId="5"/>
      <sheetData sheetId="6"/>
      <sheetData sheetId="7"/>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Book Info"/>
      <sheetName val="Option Configuration"/>
      <sheetName val="Sheet2"/>
      <sheetName val="Sheet1"/>
      <sheetName val="Private"/>
      <sheetName val="Fleet"/>
      <sheetName val="LTR"/>
      <sheetName val="Channel Totals"/>
      <sheetName val="Income Statement"/>
      <sheetName val="Tassativi Overview"/>
    </sheetNames>
    <sheetDataSet>
      <sheetData sheetId="0"/>
      <sheetData sheetId="1"/>
      <sheetData sheetId="2">
        <row r="1">
          <cell r="A1" t="str">
            <v>990</v>
          </cell>
          <cell r="B1" t="str">
            <v>PARASPRUZZI ANT. + POST.</v>
          </cell>
          <cell r="C1" t="str">
            <v>Price</v>
          </cell>
          <cell r="D1" t="str">
            <v>-</v>
          </cell>
          <cell r="E1" t="str">
            <v>-</v>
          </cell>
          <cell r="F1" t="str">
            <v>-</v>
          </cell>
        </row>
        <row r="2">
          <cell r="A2" t="str">
            <v>989</v>
          </cell>
          <cell r="B2" t="str">
            <v>KIT FUMATORI</v>
          </cell>
          <cell r="C2" t="str">
            <v>Price</v>
          </cell>
          <cell r="D2">
            <v>41.04</v>
          </cell>
          <cell r="E2">
            <v>41.04</v>
          </cell>
          <cell r="F2">
            <v>41.04</v>
          </cell>
        </row>
        <row r="3">
          <cell r="A3" t="str">
            <v>983</v>
          </cell>
          <cell r="B3" t="str">
            <v>BARRE PORTACARICHI LUNGHI (INTERNE VANO CARICO)</v>
          </cell>
          <cell r="C3" t="str">
            <v>Price</v>
          </cell>
          <cell r="D3">
            <v>141.79</v>
          </cell>
          <cell r="E3">
            <v>141.79</v>
          </cell>
          <cell r="F3">
            <v>141.79</v>
          </cell>
        </row>
        <row r="4">
          <cell r="A4" t="str">
            <v>980</v>
          </cell>
          <cell r="B4" t="str">
            <v>RUOTA DI SCORTA IN LAMIERA DI  DIMENSIONI NORMALI</v>
          </cell>
          <cell r="C4" t="str">
            <v>Price</v>
          </cell>
          <cell r="D4" t="str">
            <v>-</v>
          </cell>
          <cell r="E4" t="str">
            <v>-</v>
          </cell>
          <cell r="F4" t="str">
            <v>-</v>
          </cell>
        </row>
        <row r="5">
          <cell r="A5" t="str">
            <v>976</v>
          </cell>
          <cell r="B5" t="str">
            <v>SPECCHI RETROVISORI ESTERNI VERNICIATI</v>
          </cell>
          <cell r="C5" t="str">
            <v>Price</v>
          </cell>
          <cell r="D5" t="str">
            <v>-</v>
          </cell>
          <cell r="E5" t="str">
            <v>-</v>
          </cell>
          <cell r="F5" t="str">
            <v>-</v>
          </cell>
        </row>
        <row r="6">
          <cell r="A6" t="str">
            <v>943</v>
          </cell>
          <cell r="B6" t="str">
            <v>PORTATA MAGGIORATA (1005KG)</v>
          </cell>
          <cell r="C6" t="str">
            <v>Price</v>
          </cell>
          <cell r="D6" t="str">
            <v>-</v>
          </cell>
          <cell r="E6" t="str">
            <v>-</v>
          </cell>
          <cell r="F6" t="str">
            <v>-</v>
          </cell>
        </row>
        <row r="7">
          <cell r="A7" t="str">
            <v>941</v>
          </cell>
          <cell r="B7" t="str">
            <v>TRACTION +</v>
          </cell>
          <cell r="C7" t="str">
            <v>Price</v>
          </cell>
          <cell r="D7">
            <v>194.03</v>
          </cell>
          <cell r="E7">
            <v>194.03</v>
          </cell>
          <cell r="F7">
            <v>194.03</v>
          </cell>
        </row>
        <row r="8">
          <cell r="A8" t="str">
            <v>928</v>
          </cell>
          <cell r="B8" t="str">
            <v>CELLOPHANATURA PARZIALE</v>
          </cell>
          <cell r="C8" t="str">
            <v>Price</v>
          </cell>
          <cell r="D8" t="str">
            <v>-</v>
          </cell>
          <cell r="E8" t="str">
            <v>-</v>
          </cell>
          <cell r="F8" t="str">
            <v>-</v>
          </cell>
        </row>
        <row r="9">
          <cell r="A9" t="str">
            <v>927</v>
          </cell>
          <cell r="B9" t="str">
            <v>FASCE PARACOLPI NERE</v>
          </cell>
          <cell r="C9" t="str">
            <v>Price</v>
          </cell>
          <cell r="D9" t="str">
            <v>-</v>
          </cell>
          <cell r="E9" t="str">
            <v>-</v>
          </cell>
          <cell r="F9" t="str">
            <v>-</v>
          </cell>
        </row>
        <row r="10">
          <cell r="A10" t="str">
            <v>926</v>
          </cell>
          <cell r="B10" t="str">
            <v>MINIGONNE LATERALI BIANCHE</v>
          </cell>
          <cell r="C10" t="str">
            <v>Price</v>
          </cell>
          <cell r="D10" t="str">
            <v>-</v>
          </cell>
          <cell r="E10" t="str">
            <v>-</v>
          </cell>
          <cell r="F10" t="str">
            <v>-</v>
          </cell>
        </row>
        <row r="11">
          <cell r="A11" t="str">
            <v>9Z1</v>
          </cell>
          <cell r="B11" t="str">
            <v>PTT MAGGIORATA PER PIANALATI E6 1.6</v>
          </cell>
          <cell r="C11" t="str">
            <v>Price</v>
          </cell>
          <cell r="D11" t="str">
            <v>-</v>
          </cell>
          <cell r="E11" t="str">
            <v>-</v>
          </cell>
          <cell r="F11" t="str">
            <v>-</v>
          </cell>
        </row>
        <row r="12">
          <cell r="A12" t="str">
            <v>9N6</v>
          </cell>
          <cell r="B12" t="str">
            <v>COVER GUIDA PORTA LATERALE SCORREVOLE</v>
          </cell>
          <cell r="C12" t="str">
            <v>Price</v>
          </cell>
          <cell r="D12">
            <v>29.85</v>
          </cell>
          <cell r="E12">
            <v>29.85</v>
          </cell>
          <cell r="F12">
            <v>29.85</v>
          </cell>
        </row>
        <row r="13">
          <cell r="A13" t="str">
            <v>898</v>
          </cell>
          <cell r="B13" t="str">
            <v>LIBRETTO PORTOGHESE/LINGUA</v>
          </cell>
          <cell r="C13" t="str">
            <v>Price</v>
          </cell>
          <cell r="D13">
            <v>29.85</v>
          </cell>
          <cell r="E13">
            <v>29.85</v>
          </cell>
          <cell r="F13">
            <v>29.85</v>
          </cell>
        </row>
        <row r="14">
          <cell r="A14" t="str">
            <v>89J</v>
          </cell>
          <cell r="B14" t="str">
            <v>IDENTIFICAZIONE RUOTA DI SCORTA</v>
          </cell>
          <cell r="C14" t="str">
            <v>Price</v>
          </cell>
          <cell r="D14" t="str">
            <v>-</v>
          </cell>
          <cell r="E14" t="str">
            <v>-</v>
          </cell>
          <cell r="F14" t="str">
            <v>-</v>
          </cell>
        </row>
        <row r="15">
          <cell r="A15" t="str">
            <v>878</v>
          </cell>
          <cell r="B15" t="str">
            <v>CERCHI COPPE RUOTE INTEGRALI</v>
          </cell>
          <cell r="C15" t="str">
            <v>Price</v>
          </cell>
          <cell r="D15" t="str">
            <v>-</v>
          </cell>
          <cell r="E15" t="str">
            <v>-</v>
          </cell>
          <cell r="F15" t="str">
            <v>-</v>
          </cell>
        </row>
        <row r="16">
          <cell r="A16" t="str">
            <v>876</v>
          </cell>
          <cell r="B16" t="str">
            <v>PARAURTI VERNICIATI</v>
          </cell>
          <cell r="C16" t="str">
            <v>Price</v>
          </cell>
          <cell r="D16">
            <v>52.24</v>
          </cell>
          <cell r="E16">
            <v>52.24</v>
          </cell>
          <cell r="F16">
            <v>52.24</v>
          </cell>
        </row>
        <row r="17">
          <cell r="A17" t="str">
            <v>87D</v>
          </cell>
          <cell r="B17" t="str">
            <v>IDENTIFICAZIONE VERSIONI MRO</v>
          </cell>
          <cell r="C17" t="str">
            <v>Price</v>
          </cell>
          <cell r="D17" t="str">
            <v>-</v>
          </cell>
          <cell r="E17" t="str">
            <v>-</v>
          </cell>
          <cell r="F17" t="str">
            <v>-</v>
          </cell>
        </row>
        <row r="18">
          <cell r="A18" t="str">
            <v>86X</v>
          </cell>
          <cell r="B18" t="str">
            <v>BONIFICO LOGO PROFESSIONAL</v>
          </cell>
          <cell r="C18" t="str">
            <v>Price</v>
          </cell>
          <cell r="D18">
            <v>29.85</v>
          </cell>
          <cell r="E18">
            <v>29.85</v>
          </cell>
          <cell r="F18">
            <v>29.85</v>
          </cell>
        </row>
        <row r="19">
          <cell r="A19" t="str">
            <v>86V</v>
          </cell>
          <cell r="B19" t="str">
            <v>E6 C/D</v>
          </cell>
          <cell r="C19" t="str">
            <v>Price</v>
          </cell>
          <cell r="D19" t="str">
            <v>-</v>
          </cell>
          <cell r="E19" t="str">
            <v>-</v>
          </cell>
          <cell r="F19" t="str">
            <v>-</v>
          </cell>
        </row>
        <row r="20">
          <cell r="A20" t="str">
            <v>858</v>
          </cell>
          <cell r="B20" t="str">
            <v>LIBRETTO POLACCO/LINGUA</v>
          </cell>
          <cell r="C20" t="str">
            <v>Price</v>
          </cell>
          <cell r="D20">
            <v>29.85</v>
          </cell>
          <cell r="E20">
            <v>29.85</v>
          </cell>
          <cell r="F20">
            <v>29.85</v>
          </cell>
        </row>
        <row r="21">
          <cell r="A21" t="str">
            <v>856</v>
          </cell>
          <cell r="B21" t="str">
            <v>LIBRETTO SPAGNOLO/LINGUA</v>
          </cell>
          <cell r="C21" t="str">
            <v>Price</v>
          </cell>
          <cell r="D21">
            <v>29.85</v>
          </cell>
          <cell r="E21">
            <v>29.85</v>
          </cell>
          <cell r="F21">
            <v>29.85</v>
          </cell>
        </row>
        <row r="22">
          <cell r="A22" t="str">
            <v>853</v>
          </cell>
          <cell r="B22" t="str">
            <v>LIBRETTO TEDESCO/LINGUA</v>
          </cell>
          <cell r="C22" t="str">
            <v>Price</v>
          </cell>
          <cell r="D22">
            <v>29.85</v>
          </cell>
          <cell r="E22">
            <v>29.85</v>
          </cell>
          <cell r="F22">
            <v>29.85</v>
          </cell>
        </row>
        <row r="23">
          <cell r="A23" t="str">
            <v>852</v>
          </cell>
          <cell r="B23" t="str">
            <v>LIBRETTO INGLESE/LINGUA</v>
          </cell>
          <cell r="C23" t="str">
            <v>Price</v>
          </cell>
          <cell r="D23">
            <v>29.85</v>
          </cell>
          <cell r="E23">
            <v>29.85</v>
          </cell>
          <cell r="F23">
            <v>29.85</v>
          </cell>
        </row>
        <row r="24">
          <cell r="A24" t="str">
            <v>851</v>
          </cell>
          <cell r="B24" t="str">
            <v>LIBRETTO FRANCESE/LINGUA</v>
          </cell>
          <cell r="C24" t="str">
            <v>Price</v>
          </cell>
          <cell r="D24">
            <v>29.85</v>
          </cell>
          <cell r="E24">
            <v>29.85</v>
          </cell>
          <cell r="F24">
            <v>29.85</v>
          </cell>
        </row>
        <row r="25">
          <cell r="A25" t="str">
            <v>850</v>
          </cell>
          <cell r="B25" t="str">
            <v>LIBRETTO ITALIANO/LINGUA</v>
          </cell>
          <cell r="C25" t="str">
            <v>Price</v>
          </cell>
          <cell r="D25">
            <v>29.85</v>
          </cell>
          <cell r="E25">
            <v>29.85</v>
          </cell>
          <cell r="F25">
            <v>29.85</v>
          </cell>
        </row>
        <row r="26">
          <cell r="A26" t="str">
            <v>835</v>
          </cell>
          <cell r="B26" t="str">
            <v>CAPUCINE</v>
          </cell>
          <cell r="C26" t="str">
            <v>Price</v>
          </cell>
          <cell r="D26" t="str">
            <v>-</v>
          </cell>
          <cell r="E26" t="str">
            <v>-</v>
          </cell>
          <cell r="F26" t="str">
            <v>-</v>
          </cell>
        </row>
        <row r="27">
          <cell r="A27" t="str">
            <v>823</v>
          </cell>
          <cell r="B27" t="str">
            <v>PRESA DI CORRENTE SU PLANCIA</v>
          </cell>
          <cell r="C27" t="str">
            <v>Price</v>
          </cell>
          <cell r="D27" t="str">
            <v>-</v>
          </cell>
          <cell r="E27" t="str">
            <v>-</v>
          </cell>
          <cell r="F27" t="str">
            <v>-</v>
          </cell>
        </row>
        <row r="28">
          <cell r="A28" t="str">
            <v>8H7</v>
          </cell>
          <cell r="B28" t="str">
            <v>ETICHETTA DX GRUPPO G PER KIT DI RIPARAZIONE PNEUMATICI</v>
          </cell>
          <cell r="C28" t="str">
            <v>Price</v>
          </cell>
          <cell r="D28">
            <v>29.85</v>
          </cell>
          <cell r="E28">
            <v>29.85</v>
          </cell>
          <cell r="F28">
            <v>29.85</v>
          </cell>
        </row>
        <row r="29">
          <cell r="A29" t="str">
            <v>8GB</v>
          </cell>
          <cell r="B29" t="str">
            <v>PARETE DIVISORIA VETRATA SPECIFICA 2</v>
          </cell>
          <cell r="C29" t="str">
            <v>Price</v>
          </cell>
          <cell r="D29">
            <v>138.06</v>
          </cell>
          <cell r="E29">
            <v>138.06</v>
          </cell>
          <cell r="F29">
            <v>138.06</v>
          </cell>
        </row>
        <row r="30">
          <cell r="A30" t="str">
            <v>8GA</v>
          </cell>
          <cell r="B30" t="str">
            <v>PARETE DIVISORIA LASTRATA SPECIFICA 2</v>
          </cell>
          <cell r="C30" t="str">
            <v>Price</v>
          </cell>
          <cell r="D30">
            <v>138.06</v>
          </cell>
          <cell r="E30">
            <v>138.06</v>
          </cell>
          <cell r="F30">
            <v>138.06</v>
          </cell>
        </row>
        <row r="31">
          <cell r="A31" t="str">
            <v>8F9</v>
          </cell>
          <cell r="B31" t="str">
            <v>ETICHETTA DX GRUPPO F PER KIT DI RIPARAZIONE PNEUMATICI</v>
          </cell>
          <cell r="C31" t="str">
            <v>Price</v>
          </cell>
          <cell r="D31">
            <v>29.85</v>
          </cell>
          <cell r="E31">
            <v>29.85</v>
          </cell>
          <cell r="F31">
            <v>29.85</v>
          </cell>
        </row>
        <row r="32">
          <cell r="A32" t="str">
            <v>8F8</v>
          </cell>
          <cell r="B32" t="str">
            <v>ETICHETTA DX GRUPPO E PER KIT DI RIPARAZIONE PNEUMATICI</v>
          </cell>
          <cell r="C32" t="str">
            <v>Price</v>
          </cell>
          <cell r="D32">
            <v>29.85</v>
          </cell>
          <cell r="E32">
            <v>29.85</v>
          </cell>
          <cell r="F32">
            <v>29.85</v>
          </cell>
        </row>
        <row r="33">
          <cell r="A33" t="str">
            <v>8F7</v>
          </cell>
          <cell r="B33" t="str">
            <v>ETICHETTA DX GRUPPO D PER KIT DI RIPARAZIONE PNEUMATICI</v>
          </cell>
          <cell r="C33" t="str">
            <v>Price</v>
          </cell>
          <cell r="D33">
            <v>29.85</v>
          </cell>
          <cell r="E33">
            <v>29.85</v>
          </cell>
          <cell r="F33">
            <v>29.85</v>
          </cell>
        </row>
        <row r="34">
          <cell r="A34" t="str">
            <v>8F6</v>
          </cell>
          <cell r="B34" t="str">
            <v>ETICHETTA DX GRUPPO C PER KIT DI RIPARAZIONE PNEUMATICI</v>
          </cell>
          <cell r="C34" t="str">
            <v>Price</v>
          </cell>
          <cell r="D34">
            <v>29.85</v>
          </cell>
          <cell r="E34">
            <v>29.85</v>
          </cell>
          <cell r="F34">
            <v>29.85</v>
          </cell>
        </row>
        <row r="35">
          <cell r="A35" t="str">
            <v>8F5</v>
          </cell>
          <cell r="B35" t="str">
            <v>ETICHETTA DX GRUPPO B PER KIT DI RIPARAZIONE PNEUMATICI</v>
          </cell>
          <cell r="C35" t="str">
            <v>Price</v>
          </cell>
          <cell r="D35">
            <v>29.85</v>
          </cell>
          <cell r="E35">
            <v>29.85</v>
          </cell>
          <cell r="F35">
            <v>29.85</v>
          </cell>
        </row>
        <row r="36">
          <cell r="A36" t="str">
            <v>8FA</v>
          </cell>
          <cell r="B36" t="str">
            <v>ETICHETTA DX GRUPPO H PER KIT DI RIPARAZIONE PNEUMATICI</v>
          </cell>
          <cell r="C36" t="str">
            <v>Price</v>
          </cell>
          <cell r="D36">
            <v>29.85</v>
          </cell>
          <cell r="E36">
            <v>29.85</v>
          </cell>
          <cell r="F36">
            <v>29.85</v>
          </cell>
        </row>
        <row r="37">
          <cell r="A37" t="str">
            <v>798</v>
          </cell>
          <cell r="B37" t="str">
            <v>TAPPETO VANO CARICO</v>
          </cell>
          <cell r="C37" t="str">
            <v>Price</v>
          </cell>
          <cell r="D37" t="str">
            <v>-</v>
          </cell>
          <cell r="E37" t="str">
            <v>-</v>
          </cell>
          <cell r="F37" t="str">
            <v>-</v>
          </cell>
        </row>
        <row r="38">
          <cell r="A38" t="str">
            <v>785</v>
          </cell>
          <cell r="B38" t="str">
            <v>SEDILE PASSEGGERO CON SCHIENALE ABBATTIBILE A TAVOLINO</v>
          </cell>
          <cell r="C38" t="str">
            <v>Price</v>
          </cell>
          <cell r="D38" t="str">
            <v>-</v>
          </cell>
          <cell r="E38" t="str">
            <v>-</v>
          </cell>
          <cell r="F38" t="str">
            <v>-</v>
          </cell>
        </row>
        <row r="39">
          <cell r="A39" t="str">
            <v>78Y</v>
          </cell>
          <cell r="B39" t="str">
            <v>KIT POSTE 2</v>
          </cell>
          <cell r="C39" t="str">
            <v>Price</v>
          </cell>
          <cell r="D39" t="str">
            <v>-</v>
          </cell>
          <cell r="E39" t="str">
            <v>-</v>
          </cell>
          <cell r="F39" t="str">
            <v>-</v>
          </cell>
        </row>
        <row r="40">
          <cell r="A40" t="str">
            <v>78N</v>
          </cell>
          <cell r="B40" t="str">
            <v>ECO INNOVATION</v>
          </cell>
          <cell r="C40" t="str">
            <v>Price</v>
          </cell>
          <cell r="D40" t="str">
            <v>-</v>
          </cell>
          <cell r="E40" t="str">
            <v>-</v>
          </cell>
          <cell r="F40" t="str">
            <v>-</v>
          </cell>
        </row>
        <row r="41">
          <cell r="A41" t="str">
            <v>763</v>
          </cell>
          <cell r="B41" t="str">
            <v>ESCLUSIONE SEDILE POSTERIORE (BONIFICO)</v>
          </cell>
          <cell r="C41" t="str">
            <v>Price</v>
          </cell>
          <cell r="D41" t="str">
            <v>-</v>
          </cell>
          <cell r="E41" t="str">
            <v>-</v>
          </cell>
          <cell r="F41" t="str">
            <v>-</v>
          </cell>
        </row>
        <row r="42">
          <cell r="A42" t="str">
            <v>758</v>
          </cell>
          <cell r="B42" t="str">
            <v>PORTATA RIDOTTA (570 KG)</v>
          </cell>
          <cell r="C42" t="str">
            <v>Price</v>
          </cell>
          <cell r="D42">
            <v>0</v>
          </cell>
          <cell r="E42">
            <v>0</v>
          </cell>
          <cell r="F42">
            <v>0</v>
          </cell>
        </row>
        <row r="43">
          <cell r="A43" t="str">
            <v>728</v>
          </cell>
          <cell r="B43" t="str">
            <v>SELLERIA IN FINTA PELLE</v>
          </cell>
          <cell r="C43" t="str">
            <v>Price</v>
          </cell>
          <cell r="D43" t="str">
            <v>-</v>
          </cell>
          <cell r="E43" t="str">
            <v>-</v>
          </cell>
          <cell r="F43" t="str">
            <v>-</v>
          </cell>
        </row>
        <row r="44">
          <cell r="A44" t="str">
            <v>708</v>
          </cell>
          <cell r="B44" t="str">
            <v>TELECOMANDO MULTIFUNZIONALE (3 TASTI PER PIANALATO)</v>
          </cell>
          <cell r="C44" t="str">
            <v>Price</v>
          </cell>
          <cell r="D44" t="str">
            <v>-</v>
          </cell>
          <cell r="E44" t="str">
            <v>-</v>
          </cell>
          <cell r="F44" t="str">
            <v>-</v>
          </cell>
        </row>
        <row r="45">
          <cell r="A45" t="str">
            <v>7TC</v>
          </cell>
          <cell r="B45" t="str">
            <v>MANIGLIA APPIGLIO PASSEGGERO</v>
          </cell>
          <cell r="C45" t="str">
            <v>Price</v>
          </cell>
          <cell r="D45" t="str">
            <v>-</v>
          </cell>
          <cell r="E45" t="str">
            <v>-</v>
          </cell>
          <cell r="F45" t="str">
            <v>-</v>
          </cell>
        </row>
        <row r="46">
          <cell r="A46" t="str">
            <v>7R6</v>
          </cell>
          <cell r="B46" t="str">
            <v>KIT BASE</v>
          </cell>
          <cell r="C46" t="str">
            <v>Price</v>
          </cell>
          <cell r="D46" t="str">
            <v>-</v>
          </cell>
          <cell r="E46" t="str">
            <v>-</v>
          </cell>
          <cell r="F46" t="str">
            <v>-</v>
          </cell>
        </row>
        <row r="47">
          <cell r="A47" t="str">
            <v>7MC</v>
          </cell>
          <cell r="B47" t="str">
            <v>PTT RIDOTTA 1500KG</v>
          </cell>
          <cell r="C47" t="str">
            <v>Price</v>
          </cell>
          <cell r="D47" t="str">
            <v>-</v>
          </cell>
          <cell r="E47" t="str">
            <v>-</v>
          </cell>
          <cell r="F47" t="str">
            <v>-</v>
          </cell>
        </row>
        <row r="48">
          <cell r="A48" t="str">
            <v>7EU</v>
          </cell>
          <cell r="B48" t="str">
            <v>PARATIA LATO GUIDATORE PER TERZO POSTO</v>
          </cell>
          <cell r="C48" t="str">
            <v>Price</v>
          </cell>
          <cell r="D48">
            <v>138.06</v>
          </cell>
          <cell r="E48">
            <v>138.06</v>
          </cell>
          <cell r="F48">
            <v>138.06</v>
          </cell>
        </row>
        <row r="49">
          <cell r="A49" t="str">
            <v>7ET</v>
          </cell>
          <cell r="B49" t="str">
            <v>PARATIA COMPLETA PER TERZO POSTO</v>
          </cell>
          <cell r="C49" t="str">
            <v>Price</v>
          </cell>
          <cell r="D49">
            <v>138.06</v>
          </cell>
          <cell r="E49">
            <v>138.06</v>
          </cell>
          <cell r="F49">
            <v>138.06</v>
          </cell>
        </row>
        <row r="50">
          <cell r="A50" t="str">
            <v>7BZ</v>
          </cell>
          <cell r="B50" t="str">
            <v>VP1 - DOUBLE TUNER - NO CD - S&amp;S + DAB - BLUETOOTH</v>
          </cell>
          <cell r="C50" t="str">
            <v>Price</v>
          </cell>
          <cell r="D50">
            <v>332.09</v>
          </cell>
          <cell r="E50">
            <v>332.09</v>
          </cell>
          <cell r="F50">
            <v>332.09</v>
          </cell>
        </row>
        <row r="51">
          <cell r="A51" t="str">
            <v>7A7</v>
          </cell>
          <cell r="B51" t="str">
            <v>CONTENUTI OMOLOGATIVI VEICOLI N1 PER GSR</v>
          </cell>
          <cell r="C51" t="str">
            <v>Price</v>
          </cell>
          <cell r="D51" t="str">
            <v>-</v>
          </cell>
          <cell r="E51" t="str">
            <v>-</v>
          </cell>
          <cell r="F51" t="str">
            <v>-</v>
          </cell>
        </row>
        <row r="52">
          <cell r="A52" t="str">
            <v>7A6</v>
          </cell>
          <cell r="B52" t="str">
            <v>CONTENUTI OMOLOGATIVI PER VEICOLI M1 PER GSR</v>
          </cell>
          <cell r="C52" t="str">
            <v>Price</v>
          </cell>
          <cell r="D52" t="str">
            <v>-</v>
          </cell>
          <cell r="E52" t="str">
            <v>-</v>
          </cell>
          <cell r="F52" t="str">
            <v>-</v>
          </cell>
        </row>
        <row r="53">
          <cell r="A53" t="str">
            <v>68F</v>
          </cell>
          <cell r="B53" t="str">
            <v>SPECCHIETTO DI SORVEGLIANZA BAMBINI</v>
          </cell>
          <cell r="C53" t="str">
            <v>Price</v>
          </cell>
          <cell r="D53" t="str">
            <v>-</v>
          </cell>
          <cell r="E53" t="str">
            <v>-</v>
          </cell>
          <cell r="F53" t="str">
            <v>-</v>
          </cell>
        </row>
        <row r="54">
          <cell r="A54" t="str">
            <v>68E</v>
          </cell>
          <cell r="B54" t="str">
            <v>TERZA LUCE VETRATA LATO PLS</v>
          </cell>
          <cell r="C54" t="str">
            <v>Price</v>
          </cell>
          <cell r="D54">
            <v>52.24</v>
          </cell>
          <cell r="E54">
            <v>52.24</v>
          </cell>
          <cell r="F54">
            <v>52.24</v>
          </cell>
        </row>
        <row r="55">
          <cell r="A55" t="str">
            <v>658</v>
          </cell>
          <cell r="B55" t="str">
            <v>CASSETTO PORTAOGGETTI CON CHIAVE</v>
          </cell>
          <cell r="C55" t="str">
            <v>Price</v>
          </cell>
          <cell r="D55" t="str">
            <v>-</v>
          </cell>
          <cell r="E55" t="str">
            <v>-</v>
          </cell>
          <cell r="F55" t="str">
            <v>-</v>
          </cell>
        </row>
        <row r="56">
          <cell r="A56" t="str">
            <v>64L</v>
          </cell>
          <cell r="B56" t="str">
            <v>SPECCHI RETROVISORI ESTERNI CON SPOTTER</v>
          </cell>
          <cell r="C56" t="str">
            <v>Price</v>
          </cell>
          <cell r="D56" t="str">
            <v>-</v>
          </cell>
          <cell r="E56" t="str">
            <v>-</v>
          </cell>
          <cell r="F56" t="str">
            <v>-</v>
          </cell>
        </row>
        <row r="57">
          <cell r="A57" t="str">
            <v>64E</v>
          </cell>
          <cell r="B57" t="str">
            <v>KIT RIPARAZIONE &amp; SOSTITUZIONE RUOTA</v>
          </cell>
          <cell r="C57" t="str">
            <v>Price</v>
          </cell>
          <cell r="D57">
            <v>194.03</v>
          </cell>
          <cell r="E57">
            <v>194.03</v>
          </cell>
          <cell r="F57">
            <v>194.03</v>
          </cell>
        </row>
        <row r="58">
          <cell r="A58" t="str">
            <v>627</v>
          </cell>
          <cell r="B58" t="str">
            <v>SEDILE GUIDA CON REGOLAZIONE IN ALTEZZA E LOMBARE + APPOGGIABRACCIA SEDILE GUIDA = 626+132</v>
          </cell>
          <cell r="C58" t="str">
            <v>Price</v>
          </cell>
          <cell r="D58" t="str">
            <v>-</v>
          </cell>
          <cell r="E58" t="str">
            <v>-</v>
          </cell>
          <cell r="F58" t="str">
            <v>-</v>
          </cell>
        </row>
        <row r="59">
          <cell r="A59" t="str">
            <v>626</v>
          </cell>
          <cell r="B59" t="str">
            <v>SEDILE GUIDATORE REGOL ALTEZZA E LOMBARE</v>
          </cell>
          <cell r="C59" t="str">
            <v>Price</v>
          </cell>
          <cell r="D59" t="str">
            <v>-</v>
          </cell>
          <cell r="E59" t="str">
            <v>-</v>
          </cell>
          <cell r="F59" t="str">
            <v>-</v>
          </cell>
        </row>
        <row r="60">
          <cell r="A60" t="str">
            <v>620</v>
          </cell>
          <cell r="B60" t="str">
            <v>BOCCHETTONE RIBASSATO</v>
          </cell>
          <cell r="C60" t="str">
            <v>Price</v>
          </cell>
          <cell r="D60" t="str">
            <v>-</v>
          </cell>
          <cell r="E60" t="str">
            <v>-</v>
          </cell>
          <cell r="F60" t="str">
            <v>-</v>
          </cell>
        </row>
        <row r="61">
          <cell r="A61" t="str">
            <v>614</v>
          </cell>
          <cell r="B61" t="str">
            <v>AIR BAG LATERALI PROTEZIONE TESTA</v>
          </cell>
          <cell r="C61" t="str">
            <v>Price</v>
          </cell>
          <cell r="D61" t="str">
            <v>-</v>
          </cell>
          <cell r="E61" t="str">
            <v>-</v>
          </cell>
          <cell r="F61" t="str">
            <v>-</v>
          </cell>
        </row>
        <row r="62">
          <cell r="A62" t="str">
            <v>6ZE</v>
          </cell>
          <cell r="B62" t="str">
            <v>VP1 ?  EEC/ROW AM/FM1 CON BLUETOOTH</v>
          </cell>
          <cell r="C62" t="str">
            <v>Price</v>
          </cell>
          <cell r="D62">
            <v>332.09</v>
          </cell>
          <cell r="E62">
            <v>332.09</v>
          </cell>
          <cell r="F62">
            <v>332.09</v>
          </cell>
        </row>
        <row r="63">
          <cell r="A63" t="str">
            <v>6W8</v>
          </cell>
          <cell r="B63" t="str">
            <v>PARATIA GUIDATORE SPECIFICA DANIMARCA</v>
          </cell>
          <cell r="C63" t="str">
            <v>Price</v>
          </cell>
          <cell r="D63">
            <v>29.85</v>
          </cell>
          <cell r="E63">
            <v>29.85</v>
          </cell>
          <cell r="F63">
            <v>29.85</v>
          </cell>
        </row>
        <row r="64">
          <cell r="A64" t="str">
            <v>6SN</v>
          </cell>
          <cell r="B64" t="str">
            <v>RIGENERAZIONE FORZATA DPF</v>
          </cell>
          <cell r="C64" t="str">
            <v>Price</v>
          </cell>
          <cell r="D64">
            <v>67.16</v>
          </cell>
          <cell r="E64">
            <v>67.16</v>
          </cell>
          <cell r="F64">
            <v>67.16</v>
          </cell>
        </row>
        <row r="65">
          <cell r="A65" t="str">
            <v>6RT</v>
          </cell>
          <cell r="B65" t="str">
            <v>LASTRATURA PLS SX E DX PER COMBI N1</v>
          </cell>
          <cell r="C65" t="str">
            <v>Price</v>
          </cell>
          <cell r="D65" t="str">
            <v>-</v>
          </cell>
          <cell r="E65" t="str">
            <v>-</v>
          </cell>
          <cell r="F65" t="str">
            <v>-</v>
          </cell>
        </row>
        <row r="66">
          <cell r="A66" t="str">
            <v>6RC</v>
          </cell>
          <cell r="B66" t="str">
            <v>ECODRIVE (DRIVE MONITORING SYSTEM)</v>
          </cell>
          <cell r="C66" t="str">
            <v>Price</v>
          </cell>
          <cell r="D66">
            <v>29.85</v>
          </cell>
          <cell r="E66">
            <v>29.85</v>
          </cell>
          <cell r="F66">
            <v>29.85</v>
          </cell>
        </row>
        <row r="67">
          <cell r="A67" t="str">
            <v>6QN</v>
          </cell>
          <cell r="B67" t="str">
            <v>SEDILE PASSEGGERO SPECIFICO FISSO</v>
          </cell>
          <cell r="C67" t="str">
            <v>Price</v>
          </cell>
          <cell r="D67" t="str">
            <v>-</v>
          </cell>
          <cell r="E67" t="str">
            <v>-</v>
          </cell>
          <cell r="F67" t="str">
            <v>-</v>
          </cell>
        </row>
        <row r="68">
          <cell r="A68" t="str">
            <v>6QD</v>
          </cell>
          <cell r="B68" t="str">
            <v>PREDISPOSIZIONE RADIO DAB</v>
          </cell>
          <cell r="C68" t="str">
            <v>Price</v>
          </cell>
          <cell r="D68">
            <v>29.85</v>
          </cell>
          <cell r="E68">
            <v>29.85</v>
          </cell>
          <cell r="F68">
            <v>29.85</v>
          </cell>
        </row>
        <row r="69">
          <cell r="A69" t="str">
            <v>6HQ</v>
          </cell>
          <cell r="B69" t="str">
            <v>TARGHETTA DI ASSISTENZA "CIAO FIAT"   [PLATE OF ASSISTANCE "CIAO FIAT"]</v>
          </cell>
          <cell r="C69" t="str">
            <v>Price</v>
          </cell>
          <cell r="D69">
            <v>29.85</v>
          </cell>
          <cell r="E69">
            <v>29.85</v>
          </cell>
          <cell r="F69">
            <v>29.85</v>
          </cell>
        </row>
        <row r="70">
          <cell r="A70" t="str">
            <v>6CW</v>
          </cell>
          <cell r="B70" t="str">
            <v>GATEWAY FMS MODULE</v>
          </cell>
          <cell r="C70" t="str">
            <v>Price</v>
          </cell>
          <cell r="D70">
            <v>194.03</v>
          </cell>
          <cell r="E70">
            <v>194.03</v>
          </cell>
          <cell r="F70">
            <v>194.03</v>
          </cell>
        </row>
        <row r="71">
          <cell r="A71" t="str">
            <v>585</v>
          </cell>
          <cell r="B71" t="str">
            <v>VOLETTO</v>
          </cell>
          <cell r="C71" t="str">
            <v>Price</v>
          </cell>
          <cell r="D71">
            <v>332.09</v>
          </cell>
          <cell r="E71" t="str">
            <v>-</v>
          </cell>
          <cell r="F71" t="str">
            <v>-</v>
          </cell>
        </row>
        <row r="72">
          <cell r="A72" t="str">
            <v>58F</v>
          </cell>
          <cell r="B72" t="str">
            <v>PLAFONIERA ASPORTABILE</v>
          </cell>
          <cell r="C72" t="str">
            <v>Price</v>
          </cell>
          <cell r="D72">
            <v>52.24</v>
          </cell>
          <cell r="E72">
            <v>52.24</v>
          </cell>
          <cell r="F72">
            <v>52.24</v>
          </cell>
        </row>
        <row r="73">
          <cell r="A73" t="str">
            <v>57B</v>
          </cell>
          <cell r="B73" t="str">
            <v>RIPARO SOTTOMOTORE METALLICO</v>
          </cell>
          <cell r="C73" t="str">
            <v>Price</v>
          </cell>
          <cell r="D73" t="str">
            <v>-</v>
          </cell>
          <cell r="E73" t="str">
            <v>-</v>
          </cell>
          <cell r="F73" t="str">
            <v>-</v>
          </cell>
        </row>
        <row r="74">
          <cell r="A74" t="str">
            <v>561</v>
          </cell>
          <cell r="B74" t="str">
            <v>3^ CHIAVE AVVIAMENTO</v>
          </cell>
          <cell r="C74" t="str">
            <v>Price</v>
          </cell>
          <cell r="D74">
            <v>29.85</v>
          </cell>
          <cell r="E74">
            <v>29.85</v>
          </cell>
          <cell r="F74">
            <v>29.85</v>
          </cell>
        </row>
        <row r="75">
          <cell r="A75" t="str">
            <v>56Q</v>
          </cell>
          <cell r="B75" t="str">
            <v>ESCLUSIONE FINIZIONE BAGAGLIAIO COMBI</v>
          </cell>
          <cell r="C75" t="str">
            <v>Price</v>
          </cell>
          <cell r="D75" t="str">
            <v>-</v>
          </cell>
          <cell r="E75" t="str">
            <v>-</v>
          </cell>
          <cell r="F75" t="str">
            <v>-</v>
          </cell>
        </row>
        <row r="76">
          <cell r="A76" t="str">
            <v>56K</v>
          </cell>
          <cell r="B76" t="str">
            <v>PARATIA PER COMBINATI N1</v>
          </cell>
          <cell r="C76" t="str">
            <v>Price</v>
          </cell>
          <cell r="D76" t="str">
            <v>-</v>
          </cell>
          <cell r="E76" t="str">
            <v>-</v>
          </cell>
          <cell r="F76" t="str">
            <v>-</v>
          </cell>
        </row>
        <row r="77">
          <cell r="A77" t="str">
            <v>552</v>
          </cell>
          <cell r="B77" t="str">
            <v>INSONORIZZAZIONE PARATIA</v>
          </cell>
          <cell r="C77" t="str">
            <v>Price</v>
          </cell>
          <cell r="D77">
            <v>67.16</v>
          </cell>
          <cell r="E77">
            <v>67.16</v>
          </cell>
          <cell r="F77">
            <v>67.16</v>
          </cell>
        </row>
        <row r="78">
          <cell r="A78" t="str">
            <v>55D</v>
          </cell>
          <cell r="B78" t="str">
            <v>SEMIVETRATURA LATERALE PER FURGONE (VETRI FISSI)</v>
          </cell>
          <cell r="C78" t="str">
            <v>Price</v>
          </cell>
          <cell r="D78">
            <v>138.06</v>
          </cell>
          <cell r="E78">
            <v>138.06</v>
          </cell>
          <cell r="F78">
            <v>138.06</v>
          </cell>
        </row>
        <row r="79">
          <cell r="A79" t="str">
            <v>536</v>
          </cell>
          <cell r="B79" t="str">
            <v>RIPARO SOTTO PAVIMENTO</v>
          </cell>
          <cell r="C79" t="str">
            <v>Price</v>
          </cell>
          <cell r="D79" t="str">
            <v>-</v>
          </cell>
          <cell r="E79" t="str">
            <v>-</v>
          </cell>
          <cell r="F79" t="str">
            <v>-</v>
          </cell>
        </row>
        <row r="80">
          <cell r="A80" t="str">
            <v>526</v>
          </cell>
          <cell r="B80" t="str">
            <v>3A LUCE LASTRATA</v>
          </cell>
          <cell r="C80" t="str">
            <v>Price</v>
          </cell>
          <cell r="D80" t="str">
            <v>-</v>
          </cell>
          <cell r="E80" t="str">
            <v>-</v>
          </cell>
          <cell r="F80" t="str">
            <v>-</v>
          </cell>
        </row>
        <row r="81">
          <cell r="A81" t="str">
            <v>523</v>
          </cell>
          <cell r="B81" t="str">
            <v>1A PORTA LATERALE SCORREVOLE</v>
          </cell>
          <cell r="C81" t="str">
            <v>Price</v>
          </cell>
          <cell r="D81" t="str">
            <v>-</v>
          </cell>
          <cell r="E81" t="str">
            <v>-</v>
          </cell>
          <cell r="F81" t="str">
            <v>-</v>
          </cell>
        </row>
        <row r="82">
          <cell r="A82" t="str">
            <v>520</v>
          </cell>
          <cell r="B82" t="str">
            <v>VETRO FISSO SU 1A PORTA LATERALE SCORREVOLE</v>
          </cell>
          <cell r="C82" t="str">
            <v>Price</v>
          </cell>
          <cell r="D82">
            <v>67.16</v>
          </cell>
          <cell r="E82">
            <v>67.16</v>
          </cell>
          <cell r="F82">
            <v>67.16</v>
          </cell>
        </row>
        <row r="83">
          <cell r="A83" t="str">
            <v>52Y</v>
          </cell>
          <cell r="B83" t="str">
            <v>RISCALDATORE PTC PER DIESEL</v>
          </cell>
          <cell r="C83" t="str">
            <v>Price</v>
          </cell>
          <cell r="D83">
            <v>138.06</v>
          </cell>
          <cell r="E83">
            <v>138.06</v>
          </cell>
          <cell r="F83">
            <v>138.06</v>
          </cell>
        </row>
        <row r="84">
          <cell r="A84" t="str">
            <v>519</v>
          </cell>
          <cell r="B84" t="str">
            <v>PORTA POSTERIORE A 2 BATTENTI VETRATA</v>
          </cell>
          <cell r="C84" t="str">
            <v>Price</v>
          </cell>
          <cell r="D84">
            <v>138.06</v>
          </cell>
          <cell r="E84">
            <v>138.06</v>
          </cell>
          <cell r="F84">
            <v>138.06</v>
          </cell>
        </row>
        <row r="85">
          <cell r="A85" t="str">
            <v>516</v>
          </cell>
          <cell r="B85" t="str">
            <v>PORTA POSTERIORE A 2 BATTENTI CIECHI PER COMBI N1</v>
          </cell>
          <cell r="C85" t="str">
            <v>Price</v>
          </cell>
          <cell r="D85" t="str">
            <v>-</v>
          </cell>
          <cell r="E85" t="str">
            <v>-</v>
          </cell>
          <cell r="F85" t="str">
            <v>-</v>
          </cell>
        </row>
        <row r="86">
          <cell r="A86" t="str">
            <v>51Q</v>
          </cell>
          <cell r="B86" t="str">
            <v>PTT MAGGIORATO (2505 KG)</v>
          </cell>
          <cell r="C86" t="str">
            <v>Price</v>
          </cell>
          <cell r="D86" t="str">
            <v>-</v>
          </cell>
          <cell r="E86" t="str">
            <v>-</v>
          </cell>
          <cell r="F86" t="str">
            <v>-</v>
          </cell>
        </row>
        <row r="87">
          <cell r="A87" t="str">
            <v>508</v>
          </cell>
          <cell r="B87" t="str">
            <v>SENSORE DI PARCHEGGIO</v>
          </cell>
          <cell r="C87" t="str">
            <v>Price</v>
          </cell>
          <cell r="D87" t="str">
            <v>-</v>
          </cell>
          <cell r="E87" t="str">
            <v>-</v>
          </cell>
          <cell r="F87" t="str">
            <v>-</v>
          </cell>
        </row>
        <row r="88">
          <cell r="A88" t="str">
            <v>505</v>
          </cell>
          <cell r="B88" t="str">
            <v>AIR BAG LATERALI (TESTA + TORACE)</v>
          </cell>
          <cell r="C88" t="str">
            <v>Price</v>
          </cell>
          <cell r="D88">
            <v>171.64</v>
          </cell>
          <cell r="E88">
            <v>171.64</v>
          </cell>
          <cell r="F88">
            <v>171.64</v>
          </cell>
        </row>
        <row r="89">
          <cell r="A89" t="str">
            <v>502</v>
          </cell>
          <cell r="B89" t="str">
            <v>AIR BAG PASSEGGERO</v>
          </cell>
          <cell r="C89" t="str">
            <v>Price</v>
          </cell>
          <cell r="D89" t="str">
            <v>-</v>
          </cell>
          <cell r="E89" t="str">
            <v>-</v>
          </cell>
          <cell r="F89" t="str">
            <v>-</v>
          </cell>
        </row>
        <row r="90">
          <cell r="A90" t="str">
            <v>500</v>
          </cell>
          <cell r="B90" t="str">
            <v>AIR BAG GUIDATORE</v>
          </cell>
          <cell r="C90" t="str">
            <v>Price</v>
          </cell>
          <cell r="D90" t="str">
            <v>-</v>
          </cell>
          <cell r="E90" t="str">
            <v>-</v>
          </cell>
          <cell r="F90" t="str">
            <v>-</v>
          </cell>
        </row>
        <row r="91">
          <cell r="A91" t="str">
            <v>5YP</v>
          </cell>
          <cell r="B91" t="str">
            <v>TERZA LUCE VETRATA LATO DX E SX</v>
          </cell>
          <cell r="C91" t="str">
            <v>Price</v>
          </cell>
          <cell r="D91">
            <v>138.06</v>
          </cell>
          <cell r="E91">
            <v>138.06</v>
          </cell>
          <cell r="F91">
            <v>138.06</v>
          </cell>
        </row>
        <row r="92">
          <cell r="A92" t="str">
            <v>5XZ</v>
          </cell>
          <cell r="B92" t="str">
            <v>SERIE SPECIALE POSTE</v>
          </cell>
          <cell r="C92" t="str">
            <v>Price</v>
          </cell>
          <cell r="D92" t="str">
            <v>-</v>
          </cell>
          <cell r="E92" t="str">
            <v>-</v>
          </cell>
          <cell r="F92" t="str">
            <v>-</v>
          </cell>
        </row>
        <row r="93">
          <cell r="A93" t="str">
            <v>5VR</v>
          </cell>
          <cell r="B93" t="str">
            <v>LIBRETTO SVIZZERO</v>
          </cell>
          <cell r="C93" t="str">
            <v>Price</v>
          </cell>
          <cell r="D93">
            <v>29.85</v>
          </cell>
          <cell r="E93">
            <v>29.85</v>
          </cell>
          <cell r="F93">
            <v>29.85</v>
          </cell>
        </row>
        <row r="94">
          <cell r="A94" t="str">
            <v>5QX</v>
          </cell>
          <cell r="B94" t="str">
            <v>TARGHETTA SPECIFICA MERCATO ISRAELE</v>
          </cell>
          <cell r="C94" t="str">
            <v>Price</v>
          </cell>
          <cell r="D94">
            <v>29.85</v>
          </cell>
          <cell r="E94">
            <v>29.85</v>
          </cell>
          <cell r="F94">
            <v>29.85</v>
          </cell>
        </row>
        <row r="95">
          <cell r="A95" t="str">
            <v>5PS</v>
          </cell>
          <cell r="B95" t="str">
            <v>TRAVERSA POSTERIORE</v>
          </cell>
          <cell r="C95" t="str">
            <v>Price</v>
          </cell>
          <cell r="D95" t="str">
            <v>-</v>
          </cell>
          <cell r="E95" t="str">
            <v>-</v>
          </cell>
          <cell r="F95" t="str">
            <v>-</v>
          </cell>
        </row>
        <row r="96">
          <cell r="A96" t="str">
            <v>5PP</v>
          </cell>
          <cell r="B96" t="str">
            <v>PNEUMATICI 195/60 R16  CLASSE C</v>
          </cell>
          <cell r="C96" t="str">
            <v>Price</v>
          </cell>
          <cell r="D96" t="str">
            <v>-</v>
          </cell>
          <cell r="E96" t="str">
            <v>-</v>
          </cell>
          <cell r="F96" t="str">
            <v>-</v>
          </cell>
        </row>
        <row r="97">
          <cell r="A97" t="str">
            <v>5LS</v>
          </cell>
          <cell r="B97" t="str">
            <v>FRENI POSTERIORI MEDI</v>
          </cell>
          <cell r="C97" t="str">
            <v>Price</v>
          </cell>
          <cell r="D97" t="str">
            <v>-</v>
          </cell>
          <cell r="E97" t="str">
            <v>-</v>
          </cell>
          <cell r="F97" t="str">
            <v>-</v>
          </cell>
        </row>
        <row r="98">
          <cell r="A98" t="str">
            <v>5LR</v>
          </cell>
          <cell r="B98" t="str">
            <v>FRENI POSTERIORI PICCOLI</v>
          </cell>
          <cell r="C98" t="str">
            <v>Price</v>
          </cell>
          <cell r="D98" t="str">
            <v>-</v>
          </cell>
          <cell r="E98" t="str">
            <v>-</v>
          </cell>
          <cell r="F98" t="str">
            <v>-</v>
          </cell>
        </row>
        <row r="99">
          <cell r="A99" t="str">
            <v>5KQ</v>
          </cell>
          <cell r="B99" t="str">
            <v>ECO PACK</v>
          </cell>
          <cell r="C99" t="str">
            <v>Price</v>
          </cell>
          <cell r="D99" t="str">
            <v>-</v>
          </cell>
          <cell r="E99" t="str">
            <v>-</v>
          </cell>
          <cell r="F99" t="str">
            <v>-</v>
          </cell>
        </row>
        <row r="100">
          <cell r="A100" t="str">
            <v>5KA</v>
          </cell>
          <cell r="B100" t="str">
            <v>LIBRETTO OLANDESE/LINGUA</v>
          </cell>
          <cell r="C100" t="str">
            <v>Price</v>
          </cell>
          <cell r="D100">
            <v>29.85</v>
          </cell>
          <cell r="E100">
            <v>29.85</v>
          </cell>
          <cell r="F100">
            <v>29.85</v>
          </cell>
        </row>
        <row r="101">
          <cell r="A101" t="str">
            <v>5IX</v>
          </cell>
          <cell r="B101" t="str">
            <v>MANIGLIA PLS CARGO</v>
          </cell>
          <cell r="C101" t="str">
            <v>Price</v>
          </cell>
          <cell r="D101">
            <v>29.85</v>
          </cell>
          <cell r="E101">
            <v>29.85</v>
          </cell>
          <cell r="F101">
            <v>29.85</v>
          </cell>
        </row>
        <row r="102">
          <cell r="A102" t="str">
            <v>5D7</v>
          </cell>
          <cell r="B102" t="str">
            <v>TARGHETTA IN LINGUE ZONA 3</v>
          </cell>
          <cell r="C102" t="str">
            <v>Price</v>
          </cell>
          <cell r="D102">
            <v>29.85</v>
          </cell>
          <cell r="E102">
            <v>29.85</v>
          </cell>
          <cell r="F102">
            <v>29.85</v>
          </cell>
        </row>
        <row r="103">
          <cell r="A103" t="str">
            <v>5DE</v>
          </cell>
          <cell r="B103" t="str">
            <v>START&amp;STOP</v>
          </cell>
          <cell r="C103" t="str">
            <v>Price</v>
          </cell>
          <cell r="D103" t="str">
            <v>-</v>
          </cell>
          <cell r="E103" t="str">
            <v>-</v>
          </cell>
          <cell r="F103" t="str">
            <v>-</v>
          </cell>
        </row>
        <row r="104">
          <cell r="A104" t="str">
            <v>5BY</v>
          </cell>
          <cell r="B104" t="str">
            <v>SENSORE TEMPERATURA ESTERNA</v>
          </cell>
          <cell r="C104" t="str">
            <v>Price</v>
          </cell>
          <cell r="D104" t="str">
            <v>-</v>
          </cell>
          <cell r="E104" t="str">
            <v>-</v>
          </cell>
          <cell r="F104" t="str">
            <v>-</v>
          </cell>
        </row>
        <row r="105">
          <cell r="A105" t="str">
            <v>5AG</v>
          </cell>
          <cell r="B105" t="str">
            <v>DEPOTENZIAMENTO MOTORE 100HP</v>
          </cell>
          <cell r="C105" t="str">
            <v>Price</v>
          </cell>
          <cell r="D105" t="str">
            <v>-</v>
          </cell>
          <cell r="E105" t="str">
            <v>-</v>
          </cell>
          <cell r="F105" t="str">
            <v>-</v>
          </cell>
        </row>
        <row r="106">
          <cell r="A106" t="str">
            <v>499</v>
          </cell>
          <cell r="B106" t="str">
            <v>KIT FIX&amp;GO</v>
          </cell>
          <cell r="C106" t="str">
            <v>Price</v>
          </cell>
          <cell r="D106" t="str">
            <v>-</v>
          </cell>
          <cell r="E106" t="str">
            <v>-</v>
          </cell>
          <cell r="F106" t="str">
            <v>-</v>
          </cell>
        </row>
        <row r="107">
          <cell r="A107" t="str">
            <v>48D</v>
          </cell>
          <cell r="B107" t="str">
            <v>PTT MAGGIORATA</v>
          </cell>
          <cell r="C107" t="str">
            <v>Price</v>
          </cell>
          <cell r="D107" t="str">
            <v>-</v>
          </cell>
          <cell r="E107" t="str">
            <v>-</v>
          </cell>
          <cell r="F107" t="str">
            <v>-</v>
          </cell>
        </row>
        <row r="108">
          <cell r="A108" t="str">
            <v>453</v>
          </cell>
          <cell r="B108" t="str">
            <v>SEDILE GUIDA RISCALDATO</v>
          </cell>
          <cell r="C108" t="str">
            <v>Price</v>
          </cell>
          <cell r="D108">
            <v>138.06</v>
          </cell>
          <cell r="E108">
            <v>138.06</v>
          </cell>
          <cell r="F108">
            <v>138.06</v>
          </cell>
        </row>
        <row r="109">
          <cell r="A109" t="str">
            <v>452</v>
          </cell>
          <cell r="B109" t="str">
            <v>SEDILE PASSEGGERO RISCALDATO</v>
          </cell>
          <cell r="C109" t="str">
            <v>Price</v>
          </cell>
          <cell r="D109">
            <v>138.06</v>
          </cell>
          <cell r="E109">
            <v>138.06</v>
          </cell>
          <cell r="F109">
            <v>138.06</v>
          </cell>
        </row>
        <row r="110">
          <cell r="A110" t="str">
            <v>44B</v>
          </cell>
          <cell r="B110" t="str">
            <v>DISCHI FRENI ANTERIORI MAGGIORATI</v>
          </cell>
          <cell r="C110" t="str">
            <v>Price</v>
          </cell>
          <cell r="D110" t="str">
            <v>-</v>
          </cell>
          <cell r="E110" t="str">
            <v>-</v>
          </cell>
          <cell r="F110" t="str">
            <v>-</v>
          </cell>
        </row>
        <row r="111">
          <cell r="A111" t="str">
            <v>432</v>
          </cell>
          <cell r="B111" t="str">
            <v>CERCHI IN LEGA 16" TREKKING</v>
          </cell>
          <cell r="C111" t="str">
            <v>Price</v>
          </cell>
          <cell r="D111" t="str">
            <v>-</v>
          </cell>
          <cell r="E111" t="str">
            <v>-</v>
          </cell>
          <cell r="F111" t="str">
            <v>-</v>
          </cell>
        </row>
        <row r="112">
          <cell r="A112" t="str">
            <v>431</v>
          </cell>
          <cell r="B112" t="str">
            <v>CERCHI IN LEGA 16"</v>
          </cell>
          <cell r="C112" t="str">
            <v>Price</v>
          </cell>
          <cell r="D112">
            <v>332.09</v>
          </cell>
          <cell r="E112">
            <v>332.09</v>
          </cell>
          <cell r="F112">
            <v>332.09</v>
          </cell>
        </row>
        <row r="113">
          <cell r="A113" t="str">
            <v>42F</v>
          </cell>
          <cell r="B113" t="str">
            <v>APPOGGIATESTA ANTERIORI ANTI WHIPLASH</v>
          </cell>
          <cell r="C113" t="str">
            <v>Price</v>
          </cell>
          <cell r="D113">
            <v>138.06</v>
          </cell>
          <cell r="E113">
            <v>138.06</v>
          </cell>
          <cell r="F113">
            <v>138.06</v>
          </cell>
        </row>
        <row r="114">
          <cell r="A114" t="str">
            <v>416</v>
          </cell>
          <cell r="B114" t="str">
            <v>CRUISE CONTROL</v>
          </cell>
          <cell r="C114" t="str">
            <v>Price</v>
          </cell>
          <cell r="D114">
            <v>138.06</v>
          </cell>
          <cell r="E114">
            <v>138.06</v>
          </cell>
          <cell r="F114">
            <v>138.06</v>
          </cell>
        </row>
        <row r="115">
          <cell r="A115" t="str">
            <v>409</v>
          </cell>
          <cell r="B115" t="str">
            <v>CARENATURE LATERALI VERNICIATE</v>
          </cell>
          <cell r="C115" t="str">
            <v>Price</v>
          </cell>
          <cell r="D115" t="str">
            <v>-</v>
          </cell>
          <cell r="E115" t="str">
            <v>-</v>
          </cell>
          <cell r="F115" t="str">
            <v>-</v>
          </cell>
        </row>
        <row r="116">
          <cell r="A116" t="str">
            <v>4YV</v>
          </cell>
          <cell r="B116" t="str">
            <v>CHIAVE TELECOMANDO AGGIUNTIVA</v>
          </cell>
          <cell r="C116" t="str">
            <v>Price</v>
          </cell>
          <cell r="D116">
            <v>29.85</v>
          </cell>
          <cell r="E116">
            <v>29.85</v>
          </cell>
          <cell r="F116">
            <v>29.85</v>
          </cell>
        </row>
        <row r="117">
          <cell r="A117" t="str">
            <v>4XB</v>
          </cell>
          <cell r="B117" t="str">
            <v>TARGHETTA IN LINGUE ZONA 2</v>
          </cell>
          <cell r="C117" t="str">
            <v>Price</v>
          </cell>
          <cell r="D117">
            <v>29.85</v>
          </cell>
          <cell r="E117">
            <v>29.85</v>
          </cell>
          <cell r="F117">
            <v>29.85</v>
          </cell>
        </row>
        <row r="118">
          <cell r="A118" t="str">
            <v>4XA</v>
          </cell>
          <cell r="B118" t="str">
            <v>TARGHETTA IN LINGUE ZONA 1</v>
          </cell>
          <cell r="C118" t="str">
            <v>Price</v>
          </cell>
          <cell r="D118">
            <v>29.85</v>
          </cell>
          <cell r="E118">
            <v>29.85</v>
          </cell>
          <cell r="F118">
            <v>29.85</v>
          </cell>
        </row>
        <row r="119">
          <cell r="A119" t="str">
            <v>4WP</v>
          </cell>
          <cell r="B119" t="str">
            <v>ALTERNATORE HE 180A</v>
          </cell>
          <cell r="C119" t="str">
            <v>Price</v>
          </cell>
          <cell r="D119">
            <v>67.16</v>
          </cell>
          <cell r="E119">
            <v>67.16</v>
          </cell>
          <cell r="F119">
            <v>67.16</v>
          </cell>
        </row>
        <row r="120">
          <cell r="A120" t="str">
            <v>4UV</v>
          </cell>
          <cell r="B120" t="str">
            <v>CARATTERIZZAZIONI TREKKING COMBI</v>
          </cell>
          <cell r="C120" t="str">
            <v>Price</v>
          </cell>
          <cell r="D120" t="str">
            <v>-</v>
          </cell>
          <cell r="E120" t="str">
            <v>-</v>
          </cell>
          <cell r="F120" t="str">
            <v>-</v>
          </cell>
        </row>
        <row r="121">
          <cell r="A121" t="str">
            <v>4TH</v>
          </cell>
          <cell r="B121" t="str">
            <v>SEDILI ANTERIORI POSTE E CORRIERI</v>
          </cell>
          <cell r="C121" t="str">
            <v>Price</v>
          </cell>
          <cell r="D121">
            <v>138.06</v>
          </cell>
          <cell r="E121">
            <v>138.06</v>
          </cell>
          <cell r="F121">
            <v>138.06</v>
          </cell>
        </row>
        <row r="122">
          <cell r="A122" t="str">
            <v>4PI</v>
          </cell>
          <cell r="B122" t="str">
            <v>PNEUMATICI  ALL SEASON 195/60 R16  99H CLASSE C</v>
          </cell>
          <cell r="C122" t="str">
            <v>Price</v>
          </cell>
          <cell r="D122" t="str">
            <v>-</v>
          </cell>
          <cell r="E122" t="str">
            <v>-</v>
          </cell>
          <cell r="F122" t="str">
            <v>-</v>
          </cell>
        </row>
        <row r="123">
          <cell r="A123" t="str">
            <v>4NC</v>
          </cell>
          <cell r="B123" t="str">
            <v>PNEUMATICI 185/65 R15  CLASSE C 92T</v>
          </cell>
          <cell r="C123" t="str">
            <v>Price</v>
          </cell>
          <cell r="D123" t="str">
            <v>-</v>
          </cell>
          <cell r="E123" t="str">
            <v>-</v>
          </cell>
          <cell r="F123" t="str">
            <v>-</v>
          </cell>
        </row>
        <row r="124">
          <cell r="A124" t="str">
            <v>4MC</v>
          </cell>
          <cell r="B124" t="str">
            <v>PACK CITY (508, 416, 347)</v>
          </cell>
          <cell r="C124" t="str">
            <v>Price</v>
          </cell>
          <cell r="D124">
            <v>194.03</v>
          </cell>
          <cell r="E124">
            <v>194.03</v>
          </cell>
          <cell r="F124">
            <v>194.03</v>
          </cell>
        </row>
        <row r="125">
          <cell r="A125" t="str">
            <v>4LU</v>
          </cell>
          <cell r="B125" t="str">
            <v>PNEUMATICI  185/65  R15 92T CLASSE B</v>
          </cell>
          <cell r="C125" t="str">
            <v>Price</v>
          </cell>
          <cell r="D125" t="str">
            <v>-</v>
          </cell>
          <cell r="E125" t="str">
            <v>-</v>
          </cell>
          <cell r="F125" t="str">
            <v>-</v>
          </cell>
        </row>
        <row r="126">
          <cell r="A126" t="str">
            <v>4HL</v>
          </cell>
          <cell r="B126" t="str">
            <v>ALTOPARLANTI</v>
          </cell>
          <cell r="C126" t="str">
            <v>Price</v>
          </cell>
          <cell r="D126">
            <v>29.85</v>
          </cell>
          <cell r="E126">
            <v>29.85</v>
          </cell>
          <cell r="F126">
            <v>29.85</v>
          </cell>
        </row>
        <row r="127">
          <cell r="A127" t="str">
            <v>4HG</v>
          </cell>
          <cell r="B127" t="str">
            <v>PRESA DI CORRENTE POSTERIORE</v>
          </cell>
          <cell r="C127" t="str">
            <v>Price</v>
          </cell>
          <cell r="D127" t="str">
            <v>-</v>
          </cell>
          <cell r="E127" t="str">
            <v>-</v>
          </cell>
          <cell r="F127" t="str">
            <v>-</v>
          </cell>
        </row>
        <row r="128">
          <cell r="A128" t="str">
            <v>4GQ</v>
          </cell>
          <cell r="B128" t="str">
            <v>SEDILE PASSEGGERO ABBATTIBILE A PAVIMENTO</v>
          </cell>
          <cell r="C128" t="str">
            <v>Price</v>
          </cell>
          <cell r="D128">
            <v>52.24</v>
          </cell>
          <cell r="E128">
            <v>52.24</v>
          </cell>
          <cell r="F128">
            <v>52.24</v>
          </cell>
        </row>
        <row r="129">
          <cell r="A129" t="str">
            <v>4GP</v>
          </cell>
          <cell r="B129" t="str">
            <v>SEDILE GUIDA CON REGOLAZIONE CONTINUA DELLO SCHIENALE</v>
          </cell>
          <cell r="C129" t="str">
            <v>Price</v>
          </cell>
          <cell r="D129" t="str">
            <v>-</v>
          </cell>
          <cell r="E129" t="str">
            <v>-</v>
          </cell>
          <cell r="F129" t="str">
            <v>-</v>
          </cell>
        </row>
        <row r="130">
          <cell r="A130" t="str">
            <v>4GD</v>
          </cell>
          <cell r="B130" t="str">
            <v>KIT GONFIAGGIO/RIPARAZIONE PNEUMATICI CON ATTREZZI</v>
          </cell>
          <cell r="C130" t="str">
            <v>Price</v>
          </cell>
          <cell r="D130">
            <v>29.85</v>
          </cell>
          <cell r="E130">
            <v>29.85</v>
          </cell>
          <cell r="F130">
            <v>29.85</v>
          </cell>
        </row>
        <row r="131">
          <cell r="A131" t="str">
            <v>4EA</v>
          </cell>
          <cell r="B131" t="str">
            <v>FANALI POSTERIORI</v>
          </cell>
          <cell r="C131" t="str">
            <v>Price</v>
          </cell>
          <cell r="D131" t="str">
            <v>-</v>
          </cell>
          <cell r="E131" t="str">
            <v>-</v>
          </cell>
          <cell r="F131" t="str">
            <v>-</v>
          </cell>
        </row>
        <row r="132">
          <cell r="A132" t="str">
            <v>4AQ</v>
          </cell>
          <cell r="B132" t="str">
            <v>STICKER 3M SU MONTANTE CENTRALE</v>
          </cell>
          <cell r="C132" t="str">
            <v>Price</v>
          </cell>
          <cell r="D132" t="str">
            <v>-</v>
          </cell>
          <cell r="E132" t="str">
            <v>-</v>
          </cell>
          <cell r="F132" t="str">
            <v>-</v>
          </cell>
        </row>
        <row r="133">
          <cell r="A133" t="str">
            <v>392</v>
          </cell>
          <cell r="B133" t="str">
            <v>ESP - CONTROLLO DINAMICO DI STABILITA'</v>
          </cell>
          <cell r="C133" t="str">
            <v>Price</v>
          </cell>
          <cell r="D133" t="str">
            <v>-</v>
          </cell>
          <cell r="E133" t="str">
            <v>-</v>
          </cell>
          <cell r="F133" t="str">
            <v>-</v>
          </cell>
        </row>
        <row r="134">
          <cell r="A134" t="str">
            <v>388</v>
          </cell>
          <cell r="B134" t="str">
            <v>PREDISPOSIZIONE ANTIFURTO</v>
          </cell>
          <cell r="C134" t="str">
            <v>Price</v>
          </cell>
          <cell r="D134">
            <v>59.7</v>
          </cell>
          <cell r="E134">
            <v>59.7</v>
          </cell>
          <cell r="F134">
            <v>59.7</v>
          </cell>
        </row>
        <row r="135">
          <cell r="A135" t="str">
            <v>365</v>
          </cell>
          <cell r="B135" t="str">
            <v>TPMS PER N1</v>
          </cell>
          <cell r="C135" t="str">
            <v>Price</v>
          </cell>
          <cell r="D135">
            <v>138.06</v>
          </cell>
          <cell r="E135">
            <v>138.06</v>
          </cell>
          <cell r="F135">
            <v>138.06</v>
          </cell>
        </row>
        <row r="136">
          <cell r="A136" t="str">
            <v>360</v>
          </cell>
          <cell r="B136" t="str">
            <v>TETTO ALTO</v>
          </cell>
          <cell r="C136" t="str">
            <v>Price</v>
          </cell>
          <cell r="D136">
            <v>518.66</v>
          </cell>
          <cell r="E136" t="str">
            <v>-</v>
          </cell>
          <cell r="F136" t="str">
            <v>-</v>
          </cell>
        </row>
        <row r="137">
          <cell r="A137" t="str">
            <v>357</v>
          </cell>
          <cell r="B137" t="str">
            <v>BARRE  LONGITUDINALI PER PORTAPACCHI</v>
          </cell>
          <cell r="C137" t="str">
            <v>Price</v>
          </cell>
          <cell r="D137">
            <v>138.06</v>
          </cell>
          <cell r="E137">
            <v>138.06</v>
          </cell>
          <cell r="F137" t="str">
            <v>-</v>
          </cell>
        </row>
        <row r="138">
          <cell r="A138" t="str">
            <v>352</v>
          </cell>
          <cell r="B138" t="str">
            <v>TAPPO COMBUSTIBILE CON CHIAVE</v>
          </cell>
          <cell r="C138" t="str">
            <v>Price</v>
          </cell>
          <cell r="D138" t="str">
            <v>-</v>
          </cell>
          <cell r="E138" t="str">
            <v>-</v>
          </cell>
          <cell r="F138" t="str">
            <v>-</v>
          </cell>
        </row>
        <row r="139">
          <cell r="A139" t="str">
            <v>347</v>
          </cell>
          <cell r="B139" t="str">
            <v>SENSORE PIOGGIA E CREPUSCOLARE</v>
          </cell>
          <cell r="C139" t="str">
            <v>Price</v>
          </cell>
          <cell r="D139">
            <v>67.16</v>
          </cell>
          <cell r="E139">
            <v>67.16</v>
          </cell>
          <cell r="F139">
            <v>67.16</v>
          </cell>
        </row>
        <row r="140">
          <cell r="A140" t="str">
            <v>341</v>
          </cell>
          <cell r="B140" t="str">
            <v>SPECCHI RETROV.EST.ABBATT.C.COM.ELETTR.</v>
          </cell>
          <cell r="C140" t="str">
            <v>Price</v>
          </cell>
          <cell r="D140">
            <v>138.06</v>
          </cell>
          <cell r="E140">
            <v>138.06</v>
          </cell>
          <cell r="F140">
            <v>138.06</v>
          </cell>
        </row>
        <row r="141">
          <cell r="A141" t="str">
            <v>320</v>
          </cell>
          <cell r="B141" t="str">
            <v>VOLANTE POMELLO E CUFFIA COM. CAMBIO IN PELLE</v>
          </cell>
          <cell r="C141" t="str">
            <v>Price</v>
          </cell>
          <cell r="D141">
            <v>85.82</v>
          </cell>
          <cell r="E141">
            <v>85.82</v>
          </cell>
          <cell r="F141">
            <v>85.82</v>
          </cell>
        </row>
        <row r="142">
          <cell r="A142" t="str">
            <v>316</v>
          </cell>
          <cell r="B142" t="str">
            <v>TELECAMERA POST. PER PARCHEGGIO</v>
          </cell>
          <cell r="C142" t="str">
            <v>Price</v>
          </cell>
          <cell r="D142">
            <v>194.03</v>
          </cell>
          <cell r="E142">
            <v>194.03</v>
          </cell>
          <cell r="F142" t="str">
            <v>-</v>
          </cell>
        </row>
        <row r="143">
          <cell r="A143" t="str">
            <v>3SM</v>
          </cell>
          <cell r="B143" t="str">
            <v>ESCLUSIONE PACK CO2 (5DE,5KQ,78N),MRO,PNEUMATICI CLASSE B,CAMBIO ATTRITO RIDOTTO</v>
          </cell>
          <cell r="C143" t="str">
            <v>Price</v>
          </cell>
          <cell r="D143" t="str">
            <v>-</v>
          </cell>
          <cell r="E143" t="str">
            <v>-</v>
          </cell>
          <cell r="F143" t="str">
            <v>-</v>
          </cell>
        </row>
        <row r="144">
          <cell r="A144" t="str">
            <v>3BH</v>
          </cell>
          <cell r="B144" t="str">
            <v>PACK PLUS DAB (008,523,7BZ)</v>
          </cell>
          <cell r="C144" t="str">
            <v>Price</v>
          </cell>
          <cell r="D144" t="str">
            <v>-</v>
          </cell>
          <cell r="E144" t="str">
            <v>-</v>
          </cell>
          <cell r="F144" t="str">
            <v>-</v>
          </cell>
        </row>
        <row r="145">
          <cell r="A145" t="str">
            <v>297</v>
          </cell>
          <cell r="B145" t="str">
            <v>SEDILE PASSEGGERO  SINGOLO CON SCHIENALE REGOLABILE</v>
          </cell>
          <cell r="C145" t="str">
            <v>Price</v>
          </cell>
          <cell r="D145" t="str">
            <v>-</v>
          </cell>
          <cell r="E145" t="str">
            <v>-</v>
          </cell>
          <cell r="F145" t="str">
            <v>-</v>
          </cell>
        </row>
        <row r="146">
          <cell r="A146" t="str">
            <v>293</v>
          </cell>
          <cell r="B146" t="str">
            <v>PANCHETTA MULTIFUNZIONALE BIPOSTO</v>
          </cell>
          <cell r="C146" t="str">
            <v>Price</v>
          </cell>
          <cell r="D146">
            <v>138.06</v>
          </cell>
          <cell r="E146">
            <v>138.06</v>
          </cell>
          <cell r="F146">
            <v>138.06</v>
          </cell>
        </row>
        <row r="147">
          <cell r="A147" t="str">
            <v>292</v>
          </cell>
          <cell r="B147" t="str">
            <v>PIANALE</v>
          </cell>
          <cell r="C147" t="str">
            <v>Price</v>
          </cell>
          <cell r="D147" t="str">
            <v>-</v>
          </cell>
          <cell r="E147" t="str">
            <v>-</v>
          </cell>
          <cell r="F147" t="str">
            <v>-</v>
          </cell>
        </row>
        <row r="148">
          <cell r="A148" t="str">
            <v>29P</v>
          </cell>
          <cell r="B148" t="str">
            <v>BATTERIA MAGGIORATA 72AH</v>
          </cell>
          <cell r="C148" t="str">
            <v>Price</v>
          </cell>
          <cell r="D148" t="str">
            <v>-</v>
          </cell>
          <cell r="E148" t="str">
            <v>-</v>
          </cell>
          <cell r="F148" t="str">
            <v>-</v>
          </cell>
        </row>
        <row r="149">
          <cell r="A149" t="str">
            <v>284</v>
          </cell>
          <cell r="B149" t="str">
            <v>SPECIAL APPLICATIONS FOR CONVERTERS (INCLUDING ANNEX 11)</v>
          </cell>
          <cell r="C149" t="str">
            <v>Price</v>
          </cell>
          <cell r="D149" t="str">
            <v>-</v>
          </cell>
          <cell r="E149" t="str">
            <v>-</v>
          </cell>
          <cell r="F149" t="str">
            <v>-</v>
          </cell>
        </row>
        <row r="150">
          <cell r="A150" t="str">
            <v>25U</v>
          </cell>
          <cell r="B150" t="str">
            <v>CARATTERIZZAZIONE TREKKING PER CARGO</v>
          </cell>
          <cell r="C150" t="str">
            <v>Price</v>
          </cell>
          <cell r="D150" t="str">
            <v>-</v>
          </cell>
          <cell r="E150" t="str">
            <v>-</v>
          </cell>
          <cell r="F150" t="str">
            <v>-</v>
          </cell>
        </row>
        <row r="151">
          <cell r="A151" t="str">
            <v>245</v>
          </cell>
          <cell r="B151" t="str">
            <v>COMANDI RADIO AL VOLANTE</v>
          </cell>
          <cell r="C151" t="str">
            <v>Price</v>
          </cell>
          <cell r="D151" t="str">
            <v>-</v>
          </cell>
          <cell r="E151" t="str">
            <v>-</v>
          </cell>
          <cell r="F151" t="str">
            <v>-</v>
          </cell>
        </row>
        <row r="152">
          <cell r="A152" t="str">
            <v>228</v>
          </cell>
          <cell r="B152" t="str">
            <v>BLOCCAPORTE ELETTRICO</v>
          </cell>
          <cell r="C152" t="str">
            <v>Price</v>
          </cell>
          <cell r="D152" t="str">
            <v>-</v>
          </cell>
          <cell r="E152" t="str">
            <v>-</v>
          </cell>
          <cell r="F152" t="str">
            <v>-</v>
          </cell>
        </row>
        <row r="153">
          <cell r="A153" t="str">
            <v>210</v>
          </cell>
          <cell r="B153" t="str">
            <v>VERNICE METALLIZZATA</v>
          </cell>
          <cell r="C153" t="str">
            <v>Price</v>
          </cell>
          <cell r="D153">
            <v>194.03</v>
          </cell>
          <cell r="E153">
            <v>194.03</v>
          </cell>
          <cell r="F153">
            <v>194.03</v>
          </cell>
        </row>
        <row r="154">
          <cell r="A154" t="str">
            <v>209</v>
          </cell>
          <cell r="B154" t="str">
            <v>CAPPELLIERA RIGIDA RIPOSIZIONABILE</v>
          </cell>
          <cell r="C154" t="str">
            <v>Price</v>
          </cell>
          <cell r="D154" t="str">
            <v>-</v>
          </cell>
          <cell r="E154" t="str">
            <v>-</v>
          </cell>
          <cell r="F154" t="str">
            <v>-</v>
          </cell>
        </row>
        <row r="155">
          <cell r="A155" t="str">
            <v>201</v>
          </cell>
          <cell r="B155" t="str">
            <v>PARETE DIVISORIA SDOPPIATA GIREVOLE</v>
          </cell>
          <cell r="C155" t="str">
            <v>Price</v>
          </cell>
          <cell r="D155">
            <v>85.82</v>
          </cell>
          <cell r="E155">
            <v>85.82</v>
          </cell>
          <cell r="F155">
            <v>85.82</v>
          </cell>
        </row>
        <row r="156">
          <cell r="A156" t="str">
            <v>2VB</v>
          </cell>
          <cell r="B156" t="str">
            <v>IDENTIFICAZIONE CLIMATIZZATORE</v>
          </cell>
          <cell r="C156" t="str">
            <v>Price</v>
          </cell>
          <cell r="D156" t="str">
            <v>-</v>
          </cell>
          <cell r="E156" t="str">
            <v>-</v>
          </cell>
          <cell r="F156" t="str">
            <v>-</v>
          </cell>
        </row>
        <row r="157">
          <cell r="A157" t="str">
            <v>2T3</v>
          </cell>
          <cell r="B157" t="str">
            <v>PACK CITY NAV  7" (1RC,508,316,416,347)</v>
          </cell>
          <cell r="C157" t="str">
            <v>Price</v>
          </cell>
          <cell r="D157">
            <v>887.1</v>
          </cell>
          <cell r="E157">
            <v>887.1</v>
          </cell>
          <cell r="F157" t="str">
            <v>-</v>
          </cell>
        </row>
        <row r="158">
          <cell r="A158" t="str">
            <v>2NC</v>
          </cell>
          <cell r="B158" t="str">
            <v>BONIFICO PACK CO2 (ESCLUDE 5DE, 5KQ, 78N, MRO)</v>
          </cell>
          <cell r="C158" t="str">
            <v>Price</v>
          </cell>
          <cell r="D158" t="str">
            <v>-</v>
          </cell>
          <cell r="E158" t="str">
            <v>-</v>
          </cell>
          <cell r="F158" t="str">
            <v>-</v>
          </cell>
        </row>
        <row r="159">
          <cell r="A159" t="str">
            <v>2J4</v>
          </cell>
          <cell r="B159" t="str">
            <v>CONTENUTI OMOLOGATIVI GSR 2A</v>
          </cell>
          <cell r="C159" t="str">
            <v>Price</v>
          </cell>
          <cell r="D159">
            <v>0</v>
          </cell>
          <cell r="E159">
            <v>0</v>
          </cell>
          <cell r="F159">
            <v>0</v>
          </cell>
        </row>
        <row r="160">
          <cell r="A160" t="str">
            <v>2JG</v>
          </cell>
          <cell r="B160" t="str">
            <v>PNEUMATICI 195/60 R16 CLASSE B</v>
          </cell>
          <cell r="C160" t="str">
            <v>Price</v>
          </cell>
          <cell r="D160" t="str">
            <v>-</v>
          </cell>
          <cell r="E160" t="str">
            <v>-</v>
          </cell>
          <cell r="F160" t="str">
            <v>-</v>
          </cell>
        </row>
        <row r="161">
          <cell r="A161" t="str">
            <v>199</v>
          </cell>
          <cell r="B161" t="str">
            <v>PARETE DIVISORIA VETRATA</v>
          </cell>
          <cell r="C161" t="str">
            <v>Price</v>
          </cell>
          <cell r="D161">
            <v>59.7</v>
          </cell>
          <cell r="E161">
            <v>59.7</v>
          </cell>
          <cell r="F161">
            <v>59.7</v>
          </cell>
        </row>
        <row r="162">
          <cell r="A162" t="str">
            <v>197</v>
          </cell>
          <cell r="B162" t="str">
            <v>PARASPRUZZI  RUOTE POSTERIORI</v>
          </cell>
          <cell r="C162" t="str">
            <v>Price</v>
          </cell>
          <cell r="D162">
            <v>59.7</v>
          </cell>
          <cell r="E162">
            <v>59.7</v>
          </cell>
          <cell r="F162">
            <v>59.7</v>
          </cell>
        </row>
        <row r="163">
          <cell r="A163" t="str">
            <v>195</v>
          </cell>
          <cell r="B163" t="str">
            <v>SEDILE POSTERIORE 60-40 FOLD&amp;TUMBLE</v>
          </cell>
          <cell r="C163" t="str">
            <v>Price</v>
          </cell>
          <cell r="D163" t="str">
            <v>-</v>
          </cell>
          <cell r="E163" t="str">
            <v>-</v>
          </cell>
          <cell r="F163" t="str">
            <v>-</v>
          </cell>
        </row>
        <row r="164">
          <cell r="A164" t="str">
            <v>194</v>
          </cell>
          <cell r="B164" t="str">
            <v>SCALETTA DI PROTEZIONE GUIDATORE</v>
          </cell>
          <cell r="C164" t="str">
            <v>Price</v>
          </cell>
          <cell r="D164">
            <v>29.85</v>
          </cell>
          <cell r="E164">
            <v>29.85</v>
          </cell>
          <cell r="F164">
            <v>29.85</v>
          </cell>
        </row>
        <row r="165">
          <cell r="A165" t="str">
            <v>182</v>
          </cell>
          <cell r="B165" t="str">
            <v>APPOGGIATESTA POSTERIORI</v>
          </cell>
          <cell r="C165" t="str">
            <v>Price</v>
          </cell>
          <cell r="D165" t="str">
            <v>-</v>
          </cell>
          <cell r="E165" t="str">
            <v>-</v>
          </cell>
          <cell r="F165" t="str">
            <v>-</v>
          </cell>
        </row>
        <row r="166">
          <cell r="A166" t="str">
            <v>174</v>
          </cell>
          <cell r="B166" t="str">
            <v>CRISTALLI 3A LUCE APRIBILI A COMPASSO</v>
          </cell>
          <cell r="C166" t="str">
            <v>Price</v>
          </cell>
          <cell r="D166" t="str">
            <v>-</v>
          </cell>
          <cell r="E166" t="str">
            <v>-</v>
          </cell>
          <cell r="F166" t="str">
            <v>-</v>
          </cell>
        </row>
        <row r="167">
          <cell r="A167" t="str">
            <v>149</v>
          </cell>
          <cell r="B167" t="str">
            <v>PARETE DIVISORIA LASTRATA</v>
          </cell>
          <cell r="C167" t="str">
            <v>Price</v>
          </cell>
          <cell r="D167" t="str">
            <v>-</v>
          </cell>
          <cell r="E167" t="str">
            <v>-</v>
          </cell>
          <cell r="F167" t="str">
            <v>-</v>
          </cell>
        </row>
        <row r="168">
          <cell r="A168" t="str">
            <v>148</v>
          </cell>
          <cell r="B168" t="str">
            <v>PORTELLONE POSTERIORE</v>
          </cell>
          <cell r="C168" t="str">
            <v>Price</v>
          </cell>
          <cell r="D168">
            <v>138.06</v>
          </cell>
          <cell r="E168">
            <v>138.06</v>
          </cell>
          <cell r="F168" t="str">
            <v>-</v>
          </cell>
        </row>
        <row r="169">
          <cell r="A169" t="str">
            <v>140</v>
          </cell>
          <cell r="B169" t="str">
            <v>CLIMATIZZATORE AUTOMATICO</v>
          </cell>
          <cell r="C169" t="str">
            <v>Price</v>
          </cell>
          <cell r="D169">
            <v>473.88</v>
          </cell>
          <cell r="E169">
            <v>473.88</v>
          </cell>
          <cell r="F169">
            <v>473.88</v>
          </cell>
        </row>
        <row r="170">
          <cell r="A170" t="str">
            <v>132</v>
          </cell>
          <cell r="B170" t="str">
            <v>APPOGGIABRACCIA SEDILE ANTERIORE</v>
          </cell>
          <cell r="C170" t="str">
            <v>Price</v>
          </cell>
          <cell r="D170" t="str">
            <v>-</v>
          </cell>
          <cell r="E170" t="str">
            <v>-</v>
          </cell>
          <cell r="F170" t="str">
            <v>-</v>
          </cell>
        </row>
        <row r="171">
          <cell r="A171" t="str">
            <v>129</v>
          </cell>
          <cell r="B171" t="str">
            <v>ADATTAMENTI PER PAESI FREDDI</v>
          </cell>
          <cell r="C171" t="str">
            <v>Price</v>
          </cell>
          <cell r="D171">
            <v>194.03</v>
          </cell>
          <cell r="E171">
            <v>194.03</v>
          </cell>
          <cell r="F171">
            <v>194.03</v>
          </cell>
        </row>
        <row r="172">
          <cell r="A172" t="str">
            <v>108</v>
          </cell>
          <cell r="B172" t="str">
            <v>CERCHI IN LEGA 15"</v>
          </cell>
          <cell r="C172" t="str">
            <v>Price</v>
          </cell>
          <cell r="D172" t="str">
            <v>-</v>
          </cell>
          <cell r="E172" t="str">
            <v>-</v>
          </cell>
          <cell r="F172" t="str">
            <v>-</v>
          </cell>
        </row>
        <row r="173">
          <cell r="A173" t="str">
            <v>104</v>
          </cell>
          <cell r="B173" t="str">
            <v>TENDINA RIPARO VANO BAGAGLI</v>
          </cell>
          <cell r="C173" t="str">
            <v>Price</v>
          </cell>
          <cell r="D173" t="str">
            <v>-</v>
          </cell>
          <cell r="E173" t="str">
            <v>-</v>
          </cell>
          <cell r="F173" t="str">
            <v>-</v>
          </cell>
        </row>
        <row r="174">
          <cell r="A174" t="str">
            <v>102</v>
          </cell>
          <cell r="B174" t="str">
            <v>TERGIPROIETTORI</v>
          </cell>
          <cell r="C174" t="str">
            <v>Price</v>
          </cell>
          <cell r="D174">
            <v>194.03</v>
          </cell>
          <cell r="E174">
            <v>194.03</v>
          </cell>
          <cell r="F174">
            <v>194.03</v>
          </cell>
        </row>
        <row r="175">
          <cell r="A175" t="str">
            <v>1RC</v>
          </cell>
          <cell r="B175" t="str">
            <v>RADIO 7" BT/USB DAB NAV PER GSX</v>
          </cell>
          <cell r="C175" t="str">
            <v>Price</v>
          </cell>
          <cell r="D175">
            <v>664.18</v>
          </cell>
          <cell r="E175">
            <v>664.18</v>
          </cell>
          <cell r="F175">
            <v>664.18</v>
          </cell>
        </row>
        <row r="176">
          <cell r="A176" t="str">
            <v>1RB</v>
          </cell>
          <cell r="B176" t="str">
            <v>RADIO 7" BT/USB DAB PER GSX</v>
          </cell>
          <cell r="C176" t="str">
            <v>Price</v>
          </cell>
          <cell r="D176" t="str">
            <v>-</v>
          </cell>
          <cell r="E176" t="str">
            <v>-</v>
          </cell>
          <cell r="F176" t="str">
            <v>-</v>
          </cell>
        </row>
        <row r="177">
          <cell r="A177" t="str">
            <v>1NJ</v>
          </cell>
          <cell r="B177" t="str">
            <v>RADIO 7" BT/USB SENZA DAB PER GSX</v>
          </cell>
          <cell r="C177" t="str">
            <v>Price</v>
          </cell>
          <cell r="D177">
            <v>473.88</v>
          </cell>
          <cell r="E177">
            <v>473.88</v>
          </cell>
          <cell r="F177">
            <v>473.88</v>
          </cell>
        </row>
        <row r="178">
          <cell r="A178" t="str">
            <v>1MF</v>
          </cell>
          <cell r="B178" t="str">
            <v>PNEUMATICI 195/65 R15 95H CL.B</v>
          </cell>
          <cell r="C178" t="str">
            <v>Price</v>
          </cell>
          <cell r="D178" t="str">
            <v>-</v>
          </cell>
          <cell r="E178" t="str">
            <v>-</v>
          </cell>
          <cell r="F178" t="str">
            <v>-</v>
          </cell>
        </row>
        <row r="179">
          <cell r="A179" t="str">
            <v>1J2</v>
          </cell>
          <cell r="B179" t="str">
            <v>CAMBIO MARCE CON ATTRITO RIDOTTO</v>
          </cell>
          <cell r="C179" t="str">
            <v>Price</v>
          </cell>
          <cell r="D179" t="str">
            <v>-</v>
          </cell>
          <cell r="E179" t="str">
            <v>-</v>
          </cell>
          <cell r="F179" t="str">
            <v>-</v>
          </cell>
        </row>
        <row r="180">
          <cell r="A180" t="str">
            <v>1GD</v>
          </cell>
          <cell r="B180" t="str">
            <v>DUAL TIRE PRESSURE</v>
          </cell>
          <cell r="C180" t="str">
            <v>Price</v>
          </cell>
          <cell r="D180" t="str">
            <v>-</v>
          </cell>
          <cell r="E180" t="str">
            <v>-</v>
          </cell>
          <cell r="F180" t="str">
            <v>-</v>
          </cell>
        </row>
        <row r="181">
          <cell r="A181" t="str">
            <v>1FY</v>
          </cell>
          <cell r="B181" t="str">
            <v>PACK OVERLOAD (943,941)</v>
          </cell>
          <cell r="C181" t="str">
            <v>Price</v>
          </cell>
          <cell r="D181">
            <v>194.03</v>
          </cell>
          <cell r="E181" t="str">
            <v>-</v>
          </cell>
          <cell r="F181" t="str">
            <v>-</v>
          </cell>
        </row>
        <row r="182">
          <cell r="A182" t="str">
            <v>1FX</v>
          </cell>
          <cell r="B182" t="str">
            <v>PACK PLUS 2 (008,523,6ZE)</v>
          </cell>
          <cell r="C182" t="str">
            <v>Price</v>
          </cell>
          <cell r="D182" t="str">
            <v>-</v>
          </cell>
          <cell r="E182" t="str">
            <v>-</v>
          </cell>
          <cell r="F182" t="str">
            <v>-</v>
          </cell>
        </row>
        <row r="183">
          <cell r="A183" t="str">
            <v>1FW</v>
          </cell>
          <cell r="B183" t="str">
            <v>PACK PLUS (008,523,025)</v>
          </cell>
          <cell r="C183" t="str">
            <v>Price</v>
          </cell>
          <cell r="D183" t="str">
            <v>-</v>
          </cell>
          <cell r="E183" t="str">
            <v>-</v>
          </cell>
          <cell r="F183" t="str">
            <v>-</v>
          </cell>
        </row>
        <row r="184">
          <cell r="A184" t="str">
            <v>1FU</v>
          </cell>
          <cell r="B184" t="str">
            <v>PACK STYLE (097,041,976)</v>
          </cell>
          <cell r="C184" t="str">
            <v>Price</v>
          </cell>
          <cell r="D184" t="str">
            <v>-</v>
          </cell>
          <cell r="E184" t="str">
            <v>-</v>
          </cell>
          <cell r="F184" t="str">
            <v>-</v>
          </cell>
        </row>
        <row r="185">
          <cell r="A185" t="str">
            <v>1FT</v>
          </cell>
          <cell r="B185" t="str">
            <v>PACK FLEX 3 (293,7ET)</v>
          </cell>
          <cell r="C185" t="str">
            <v>Price</v>
          </cell>
          <cell r="D185">
            <v>276.12</v>
          </cell>
          <cell r="E185">
            <v>276.12</v>
          </cell>
          <cell r="F185">
            <v>276.12</v>
          </cell>
        </row>
        <row r="186">
          <cell r="A186" t="str">
            <v>1FS</v>
          </cell>
          <cell r="B186" t="str">
            <v>PACK FLEX 2 (4GQ,201)</v>
          </cell>
          <cell r="C186" t="str">
            <v>Price</v>
          </cell>
          <cell r="D186">
            <v>138.06</v>
          </cell>
          <cell r="E186">
            <v>138.06</v>
          </cell>
          <cell r="F186">
            <v>138.06</v>
          </cell>
        </row>
        <row r="187">
          <cell r="A187" t="str">
            <v>097</v>
          </cell>
          <cell r="B187" t="str">
            <v>FENDINEBBIA</v>
          </cell>
          <cell r="C187" t="str">
            <v>Price</v>
          </cell>
          <cell r="D187">
            <v>67.599999999999994</v>
          </cell>
          <cell r="E187">
            <v>67.599999999999994</v>
          </cell>
          <cell r="F187">
            <v>67.599999999999994</v>
          </cell>
        </row>
        <row r="188">
          <cell r="A188" t="str">
            <v>087</v>
          </cell>
          <cell r="B188" t="str">
            <v>VEICOLO  7  POSTI</v>
          </cell>
          <cell r="C188" t="str">
            <v>Price</v>
          </cell>
          <cell r="D188" t="str">
            <v>-</v>
          </cell>
          <cell r="E188" t="str">
            <v>-</v>
          </cell>
          <cell r="F188" t="str">
            <v>-</v>
          </cell>
        </row>
        <row r="189">
          <cell r="A189" t="str">
            <v>081</v>
          </cell>
          <cell r="B189" t="str">
            <v>PRESA TRASFORMATORI</v>
          </cell>
          <cell r="C189" t="str">
            <v>Price</v>
          </cell>
          <cell r="D189">
            <v>67.599999999999994</v>
          </cell>
          <cell r="E189">
            <v>67.599999999999994</v>
          </cell>
          <cell r="F189">
            <v>67.599999999999994</v>
          </cell>
        </row>
        <row r="190">
          <cell r="A190" t="str">
            <v>072</v>
          </cell>
          <cell r="B190" t="str">
            <v>PREDISPOSIZIONE RADIO LEGGERA</v>
          </cell>
          <cell r="C190" t="str">
            <v>Price</v>
          </cell>
          <cell r="D190" t="str">
            <v>-</v>
          </cell>
          <cell r="E190" t="str">
            <v>-</v>
          </cell>
          <cell r="F190" t="str">
            <v>-</v>
          </cell>
        </row>
        <row r="191">
          <cell r="A191" t="str">
            <v>070</v>
          </cell>
          <cell r="B191" t="str">
            <v>VETRI POSTERIORI SCURI</v>
          </cell>
          <cell r="C191" t="str">
            <v>Price</v>
          </cell>
          <cell r="D191">
            <v>67.16</v>
          </cell>
          <cell r="E191">
            <v>67.16</v>
          </cell>
          <cell r="F191" t="str">
            <v>-</v>
          </cell>
        </row>
        <row r="192">
          <cell r="A192" t="str">
            <v>065</v>
          </cell>
          <cell r="B192" t="str">
            <v>ALTERNATORE POTENZIATO</v>
          </cell>
          <cell r="C192" t="str">
            <v>Price</v>
          </cell>
          <cell r="D192">
            <v>59.7</v>
          </cell>
          <cell r="E192">
            <v>59.7</v>
          </cell>
          <cell r="F192">
            <v>59.7</v>
          </cell>
        </row>
        <row r="193">
          <cell r="A193" t="str">
            <v>064</v>
          </cell>
          <cell r="B193" t="str">
            <v>SAFE LOCK (SUPERBLOCCAGGIO)</v>
          </cell>
          <cell r="C193" t="str">
            <v>Price</v>
          </cell>
          <cell r="D193">
            <v>67.599999999999994</v>
          </cell>
          <cell r="E193">
            <v>67.599999999999994</v>
          </cell>
          <cell r="F193">
            <v>67.599999999999994</v>
          </cell>
        </row>
        <row r="194">
          <cell r="A194" t="str">
            <v>057</v>
          </cell>
          <cell r="B194" t="str">
            <v>SOSPENSIONE RINFORZATA</v>
          </cell>
          <cell r="C194" t="str">
            <v>Price</v>
          </cell>
          <cell r="D194" t="str">
            <v>-</v>
          </cell>
          <cell r="E194" t="str">
            <v>-</v>
          </cell>
          <cell r="F194" t="str">
            <v>-</v>
          </cell>
        </row>
        <row r="195">
          <cell r="A195" t="str">
            <v>055</v>
          </cell>
          <cell r="B195" t="str">
            <v>2A PORTA LATERALE SCORREVOLE</v>
          </cell>
          <cell r="C195" t="str">
            <v>Price</v>
          </cell>
          <cell r="D195">
            <v>220.15</v>
          </cell>
          <cell r="E195">
            <v>220.15</v>
          </cell>
          <cell r="F195">
            <v>220.15</v>
          </cell>
        </row>
        <row r="196">
          <cell r="A196" t="str">
            <v>048</v>
          </cell>
          <cell r="B196" t="str">
            <v>CORRETTORE ASSETTO FARI</v>
          </cell>
          <cell r="C196" t="str">
            <v>Price</v>
          </cell>
          <cell r="D196" t="str">
            <v>-</v>
          </cell>
          <cell r="E196" t="str">
            <v>-</v>
          </cell>
          <cell r="F196" t="str">
            <v>-</v>
          </cell>
        </row>
        <row r="197">
          <cell r="A197" t="str">
            <v>044</v>
          </cell>
          <cell r="B197" t="str">
            <v>CONTAGIRI</v>
          </cell>
          <cell r="C197" t="str">
            <v>Price</v>
          </cell>
          <cell r="D197" t="str">
            <v>-</v>
          </cell>
          <cell r="E197" t="str">
            <v>-</v>
          </cell>
          <cell r="F197" t="str">
            <v>-</v>
          </cell>
        </row>
        <row r="198">
          <cell r="A198" t="str">
            <v>043</v>
          </cell>
          <cell r="B198" t="str">
            <v>SPECCHI RETROVISORI  ESTERNI C. COMANDO MECCANICO</v>
          </cell>
          <cell r="C198" t="str">
            <v>Price</v>
          </cell>
          <cell r="D198" t="str">
            <v>-</v>
          </cell>
          <cell r="E198" t="str">
            <v>-</v>
          </cell>
          <cell r="F198" t="str">
            <v>-</v>
          </cell>
        </row>
        <row r="199">
          <cell r="A199" t="str">
            <v>041</v>
          </cell>
          <cell r="B199" t="str">
            <v>SPECCHI RETROVISORI ESTERNI ELETTRICI</v>
          </cell>
          <cell r="C199" t="str">
            <v>Price</v>
          </cell>
          <cell r="D199" t="str">
            <v>-</v>
          </cell>
          <cell r="E199" t="str">
            <v>-</v>
          </cell>
          <cell r="F199" t="str">
            <v>-</v>
          </cell>
        </row>
        <row r="200">
          <cell r="A200" t="str">
            <v>028</v>
          </cell>
          <cell r="B200" t="str">
            <v>ALZACRISTALLI  ELETTRICI ANTERIORI</v>
          </cell>
          <cell r="C200" t="str">
            <v>Price</v>
          </cell>
          <cell r="D200" t="str">
            <v>-</v>
          </cell>
          <cell r="E200" t="str">
            <v>-</v>
          </cell>
          <cell r="F200" t="str">
            <v>-</v>
          </cell>
        </row>
        <row r="201">
          <cell r="A201" t="str">
            <v>025</v>
          </cell>
          <cell r="B201" t="str">
            <v>CLIMATIZZATORE MANUALE</v>
          </cell>
          <cell r="C201" t="str">
            <v>Price</v>
          </cell>
          <cell r="D201" t="str">
            <v>-</v>
          </cell>
          <cell r="E201" t="str">
            <v>-</v>
          </cell>
          <cell r="F201" t="str">
            <v>-</v>
          </cell>
        </row>
        <row r="202">
          <cell r="A202" t="str">
            <v>023</v>
          </cell>
          <cell r="B202" t="str">
            <v>ALZACRISTALLI ELETTRICI POSTERIORI</v>
          </cell>
          <cell r="C202" t="str">
            <v>Price</v>
          </cell>
          <cell r="D202" t="str">
            <v>-</v>
          </cell>
          <cell r="E202" t="str">
            <v>-</v>
          </cell>
          <cell r="F202" t="str">
            <v>-</v>
          </cell>
        </row>
        <row r="203">
          <cell r="A203" t="str">
            <v>022</v>
          </cell>
          <cell r="B203" t="str">
            <v>KIT ZONE POLVEROSE</v>
          </cell>
          <cell r="C203" t="str">
            <v>Price</v>
          </cell>
          <cell r="D203">
            <v>59.7</v>
          </cell>
          <cell r="E203">
            <v>59.7</v>
          </cell>
          <cell r="F203">
            <v>59.7</v>
          </cell>
        </row>
        <row r="204">
          <cell r="A204" t="str">
            <v>014</v>
          </cell>
          <cell r="B204" t="str">
            <v>IDROGUIDA</v>
          </cell>
          <cell r="C204" t="str">
            <v>Price</v>
          </cell>
          <cell r="D204" t="str">
            <v>-</v>
          </cell>
          <cell r="E204" t="str">
            <v>-</v>
          </cell>
          <cell r="F204" t="str">
            <v>-</v>
          </cell>
        </row>
        <row r="205">
          <cell r="A205" t="str">
            <v>011</v>
          </cell>
          <cell r="B205" t="str">
            <v>VOLANTE REGOLABILE IN ALTEZZA E PROFONDITA'</v>
          </cell>
          <cell r="C205" t="str">
            <v>Price</v>
          </cell>
          <cell r="D205" t="str">
            <v>-</v>
          </cell>
          <cell r="E205" t="str">
            <v>-</v>
          </cell>
          <cell r="F205" t="str">
            <v>-</v>
          </cell>
        </row>
        <row r="206">
          <cell r="A206" t="str">
            <v>008</v>
          </cell>
          <cell r="B206" t="str">
            <v>TELECOMANDO APERTURA/CHIUSURA PORTE</v>
          </cell>
          <cell r="C206" t="str">
            <v>Price</v>
          </cell>
          <cell r="D206" t="str">
            <v>-</v>
          </cell>
          <cell r="E206" t="str">
            <v>-</v>
          </cell>
          <cell r="F206" t="str">
            <v>-</v>
          </cell>
        </row>
        <row r="207">
          <cell r="A207" t="str">
            <v>0YV</v>
          </cell>
          <cell r="B207" t="str">
            <v>PRODUCT UPDATE 2</v>
          </cell>
          <cell r="C207" t="str">
            <v>Price</v>
          </cell>
          <cell r="D207" t="str">
            <v>-</v>
          </cell>
          <cell r="E207" t="str">
            <v>-</v>
          </cell>
          <cell r="F207" t="str">
            <v>-</v>
          </cell>
        </row>
        <row r="208">
          <cell r="A208" t="str">
            <v>0YU</v>
          </cell>
          <cell r="B208" t="str">
            <v>PRODUCT UPDATE</v>
          </cell>
          <cell r="C208" t="str">
            <v>Price</v>
          </cell>
          <cell r="D208">
            <v>0</v>
          </cell>
          <cell r="E208">
            <v>0</v>
          </cell>
          <cell r="F208">
            <v>0</v>
          </cell>
        </row>
        <row r="209">
          <cell r="A209" t="str">
            <v>0LL</v>
          </cell>
          <cell r="B209" t="str">
            <v>ADEGUAMENTI OMOLOGATIVI</v>
          </cell>
          <cell r="C209" t="str">
            <v>Price</v>
          </cell>
          <cell r="D209" t="str">
            <v>-</v>
          </cell>
          <cell r="E209" t="str">
            <v>-</v>
          </cell>
          <cell r="F209" t="str">
            <v>-</v>
          </cell>
        </row>
        <row r="210">
          <cell r="A210" t="str">
            <v>XFC</v>
          </cell>
          <cell r="B210" t="str">
            <v>R1234YF A/C REFRIGERANT</v>
          </cell>
          <cell r="C210" t="str">
            <v>Price</v>
          </cell>
          <cell r="D210" t="str">
            <v>-</v>
          </cell>
          <cell r="E210" t="str">
            <v>-</v>
          </cell>
          <cell r="F210" t="str">
            <v>-</v>
          </cell>
        </row>
        <row r="211">
          <cell r="A211" t="str">
            <v>RF3</v>
          </cell>
          <cell r="B211" t="str">
            <v>E-CALL EMERGENCY RESPONSE ASSISTANCE SYSTEM</v>
          </cell>
          <cell r="C211" t="str">
            <v>Price</v>
          </cell>
          <cell r="D211">
            <v>29.85</v>
          </cell>
          <cell r="E211">
            <v>29.85</v>
          </cell>
          <cell r="F211">
            <v>29.85</v>
          </cell>
        </row>
        <row r="212">
          <cell r="A212" t="str">
            <v>LAX</v>
          </cell>
          <cell r="B212" t="str">
            <v>FRONT PASSENGER SEAT BELT ALERT</v>
          </cell>
          <cell r="C212" t="str">
            <v>Price</v>
          </cell>
          <cell r="D212" t="str">
            <v>-</v>
          </cell>
          <cell r="E212" t="str">
            <v>-</v>
          </cell>
          <cell r="F212" t="str">
            <v>-</v>
          </cell>
        </row>
        <row r="213">
          <cell r="A213" t="str">
            <v>LAU</v>
          </cell>
          <cell r="B213" t="str">
            <v>REAR PASSENGER SEAT BELT ALERT</v>
          </cell>
          <cell r="C213" t="str">
            <v>Price</v>
          </cell>
          <cell r="D213" t="str">
            <v>-</v>
          </cell>
          <cell r="E213" t="str">
            <v>-</v>
          </cell>
          <cell r="F213" t="str">
            <v>-</v>
          </cell>
        </row>
        <row r="214">
          <cell r="A214" t="str">
            <v>LAA</v>
          </cell>
          <cell r="B214" t="str">
            <v>3RD ROW SEAT BELT ALERT</v>
          </cell>
          <cell r="C214" t="str">
            <v>Price</v>
          </cell>
          <cell r="D214" t="str">
            <v>-</v>
          </cell>
          <cell r="E214" t="str">
            <v>-</v>
          </cell>
          <cell r="F214" t="str">
            <v>-</v>
          </cell>
        </row>
        <row r="215">
          <cell r="A215" t="str">
            <v>JKP</v>
          </cell>
          <cell r="B215" t="str">
            <v>TERZA PRESA 12V</v>
          </cell>
          <cell r="C215" t="str">
            <v>Price</v>
          </cell>
          <cell r="D215">
            <v>52.24</v>
          </cell>
          <cell r="E215">
            <v>52.24</v>
          </cell>
          <cell r="F215">
            <v>52.24</v>
          </cell>
        </row>
        <row r="216">
          <cell r="A216" t="str">
            <v>ABA</v>
          </cell>
          <cell r="B216" t="str">
            <v>ADEGUAMENTO BENEFIT ASSICURATIVI TEDESCHI</v>
          </cell>
          <cell r="C216" t="str">
            <v>Price</v>
          </cell>
          <cell r="D216" t="str">
            <v>-</v>
          </cell>
          <cell r="E216" t="str">
            <v>-</v>
          </cell>
          <cell r="F216" t="str">
            <v>-</v>
          </cell>
        </row>
      </sheetData>
      <sheetData sheetId="3"/>
      <sheetData sheetId="4"/>
      <sheetData sheetId="5"/>
      <sheetData sheetId="6"/>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ΝΑΛΥΤΙΚΟΣ ΠΙΝΑΚΑΣ"/>
      <sheetName val="ΤΙΜΟΚΑΤΑΛΟΓΟΣ"/>
      <sheetName val="FIAT PANDA VAN"/>
      <sheetName val="FIORINO"/>
      <sheetName val="DOBLO CARGO L1 E6B"/>
      <sheetName val="DOBLO CARGO L2 (MAXI) E6B"/>
      <sheetName val="DOBLO CARGO L2H2 (XL) E6B"/>
      <sheetName val="DOBLO WORK UP E6B"/>
      <sheetName val="DOBLO CARGO L1 E6D NEW"/>
      <sheetName val="DOBLO CARGO L2 E6D NEW"/>
      <sheetName val="DOBLO CARGO L2Η2 (XL) E6D NEW"/>
      <sheetName val="DOBLO WORK UP E6D NEW "/>
      <sheetName val="TALENTO COMBI E6D"/>
      <sheetName val="TALENTO VAN E6B"/>
      <sheetName val="FULLBACK DOUBLE CAB"/>
      <sheetName val="DUCATO VAN 3.0tn"/>
      <sheetName val="DUCATO VAN 3.3tn"/>
      <sheetName val="DUCATO VAN 3.5tn"/>
      <sheetName val="DUCATO CHASSIS"/>
      <sheetName val="DUCATO VAN SERIES 7"/>
      <sheetName val="DUCATO CHASSIS SERIES 7"/>
    </sheetNames>
    <sheetDataSet>
      <sheetData sheetId="0"/>
      <sheetData sheetId="1"/>
      <sheetData sheetId="2"/>
      <sheetData sheetId="3"/>
      <sheetData sheetId="4"/>
      <sheetData sheetId="5"/>
      <sheetData sheetId="6"/>
      <sheetData sheetId="7"/>
      <sheetData sheetId="8">
        <row r="10">
          <cell r="C10" t="str">
            <v>008</v>
          </cell>
          <cell r="D10" t="str">
            <v>Std</v>
          </cell>
          <cell r="E10" t="str">
            <v>Std</v>
          </cell>
          <cell r="F10" t="str">
            <v>Std</v>
          </cell>
          <cell r="G10" t="str">
            <v>Std</v>
          </cell>
        </row>
        <row r="11">
          <cell r="C11" t="str">
            <v>011</v>
          </cell>
          <cell r="D11" t="str">
            <v>Std</v>
          </cell>
          <cell r="E11" t="str">
            <v>Std</v>
          </cell>
          <cell r="F11" t="str">
            <v>Std</v>
          </cell>
          <cell r="G11" t="str">
            <v>Std</v>
          </cell>
        </row>
        <row r="12">
          <cell r="C12" t="str">
            <v>014</v>
          </cell>
          <cell r="D12" t="str">
            <v>Std</v>
          </cell>
          <cell r="E12" t="str">
            <v>Std</v>
          </cell>
          <cell r="F12" t="str">
            <v>Std</v>
          </cell>
          <cell r="G12" t="str">
            <v>Std</v>
          </cell>
        </row>
        <row r="13">
          <cell r="C13" t="str">
            <v>025</v>
          </cell>
          <cell r="D13" t="str">
            <v>Std</v>
          </cell>
          <cell r="E13" t="str">
            <v>Std</v>
          </cell>
          <cell r="F13" t="str">
            <v>Std</v>
          </cell>
          <cell r="G13" t="str">
            <v>Std</v>
          </cell>
        </row>
        <row r="14">
          <cell r="C14" t="str">
            <v>028</v>
          </cell>
          <cell r="D14" t="str">
            <v>Std</v>
          </cell>
          <cell r="E14" t="str">
            <v>Std</v>
          </cell>
          <cell r="F14" t="str">
            <v>Std</v>
          </cell>
          <cell r="G14" t="str">
            <v>Std</v>
          </cell>
        </row>
        <row r="15">
          <cell r="C15" t="str">
            <v>041</v>
          </cell>
          <cell r="D15">
            <v>114.99879999999999</v>
          </cell>
          <cell r="E15">
            <v>114.99879999999999</v>
          </cell>
          <cell r="F15">
            <v>114.99879999999999</v>
          </cell>
          <cell r="G15">
            <v>114.99879999999999</v>
          </cell>
          <cell r="H15">
            <v>85.82</v>
          </cell>
        </row>
        <row r="16">
          <cell r="C16" t="str">
            <v>043</v>
          </cell>
          <cell r="D16" t="str">
            <v>Std</v>
          </cell>
          <cell r="E16" t="str">
            <v>Std</v>
          </cell>
          <cell r="F16" t="str">
            <v>Std</v>
          </cell>
          <cell r="G16" t="str">
            <v>Std</v>
          </cell>
        </row>
        <row r="17">
          <cell r="C17" t="str">
            <v>044</v>
          </cell>
          <cell r="D17" t="str">
            <v>Std</v>
          </cell>
          <cell r="E17" t="str">
            <v>Std</v>
          </cell>
          <cell r="F17" t="str">
            <v>Std</v>
          </cell>
          <cell r="G17" t="str">
            <v>Std</v>
          </cell>
        </row>
        <row r="18">
          <cell r="C18" t="str">
            <v>048</v>
          </cell>
          <cell r="D18" t="str">
            <v>Std</v>
          </cell>
          <cell r="E18" t="str">
            <v>Std</v>
          </cell>
          <cell r="F18" t="str">
            <v>Std</v>
          </cell>
          <cell r="G18" t="str">
            <v>Std</v>
          </cell>
        </row>
        <row r="19">
          <cell r="C19" t="str">
            <v>055</v>
          </cell>
          <cell r="D19">
            <v>319.69720000000001</v>
          </cell>
          <cell r="E19">
            <v>319.69720000000001</v>
          </cell>
          <cell r="F19">
            <v>319.69720000000001</v>
          </cell>
          <cell r="G19">
            <v>319.69720000000001</v>
          </cell>
          <cell r="H19">
            <v>238.58</v>
          </cell>
        </row>
        <row r="20">
          <cell r="C20" t="str">
            <v>065</v>
          </cell>
          <cell r="D20">
            <v>114.99879999999999</v>
          </cell>
          <cell r="E20">
            <v>114.99879999999999</v>
          </cell>
          <cell r="F20">
            <v>114.99879999999999</v>
          </cell>
          <cell r="G20">
            <v>114.99879999999999</v>
          </cell>
          <cell r="H20">
            <v>85.82</v>
          </cell>
        </row>
        <row r="21">
          <cell r="C21" t="str">
            <v>070</v>
          </cell>
          <cell r="D21">
            <v>89.994399999999985</v>
          </cell>
          <cell r="E21">
            <v>89.994399999999985</v>
          </cell>
          <cell r="F21">
            <v>89.994399999999985</v>
          </cell>
          <cell r="G21">
            <v>89.994399999999985</v>
          </cell>
          <cell r="H21">
            <v>67.16</v>
          </cell>
        </row>
        <row r="22">
          <cell r="C22" t="str">
            <v>081</v>
          </cell>
          <cell r="D22">
            <v>90.583999999999989</v>
          </cell>
          <cell r="E22">
            <v>90.583999999999989</v>
          </cell>
          <cell r="F22">
            <v>90.583999999999989</v>
          </cell>
          <cell r="G22">
            <v>90.583999999999989</v>
          </cell>
          <cell r="H22">
            <v>67.599999999999994</v>
          </cell>
        </row>
        <row r="23">
          <cell r="C23" t="str">
            <v>097</v>
          </cell>
          <cell r="D23">
            <v>90.583999999999989</v>
          </cell>
          <cell r="E23">
            <v>90.583999999999989</v>
          </cell>
          <cell r="F23">
            <v>90.583999999999989</v>
          </cell>
          <cell r="G23">
            <v>90.583999999999989</v>
          </cell>
          <cell r="H23">
            <v>67.599999999999994</v>
          </cell>
        </row>
        <row r="24">
          <cell r="C24" t="str">
            <v>132</v>
          </cell>
          <cell r="D24" t="str">
            <v>Std</v>
          </cell>
          <cell r="E24" t="str">
            <v>Std</v>
          </cell>
          <cell r="F24" t="str">
            <v>Std</v>
          </cell>
          <cell r="G24" t="str">
            <v>Std</v>
          </cell>
        </row>
        <row r="25">
          <cell r="C25" t="str">
            <v>149</v>
          </cell>
          <cell r="D25" t="str">
            <v>Std</v>
          </cell>
          <cell r="E25" t="str">
            <v>Std</v>
          </cell>
          <cell r="F25" t="str">
            <v>Std</v>
          </cell>
          <cell r="G25" t="str">
            <v>Std</v>
          </cell>
        </row>
        <row r="26">
          <cell r="C26" t="str">
            <v>197</v>
          </cell>
          <cell r="D26" t="str">
            <v>Std</v>
          </cell>
          <cell r="E26" t="str">
            <v>Std</v>
          </cell>
          <cell r="F26" t="str">
            <v>Std</v>
          </cell>
          <cell r="G26" t="str">
            <v>Std</v>
          </cell>
        </row>
        <row r="27">
          <cell r="C27" t="str">
            <v>199</v>
          </cell>
          <cell r="D27">
            <v>79.998000000000005</v>
          </cell>
          <cell r="E27">
            <v>79.998000000000005</v>
          </cell>
          <cell r="F27">
            <v>79.998000000000005</v>
          </cell>
          <cell r="G27">
            <v>79.998000000000005</v>
          </cell>
          <cell r="H27">
            <v>59.7</v>
          </cell>
        </row>
        <row r="28">
          <cell r="C28" t="str">
            <v>201</v>
          </cell>
          <cell r="D28">
            <v>114.99879999999999</v>
          </cell>
          <cell r="E28">
            <v>114.99879999999999</v>
          </cell>
          <cell r="F28">
            <v>114.99879999999999</v>
          </cell>
          <cell r="G28">
            <v>114.99879999999999</v>
          </cell>
          <cell r="H28">
            <v>85.82</v>
          </cell>
        </row>
        <row r="29">
          <cell r="C29" t="str">
            <v>210</v>
          </cell>
          <cell r="D29">
            <v>295.00099999999998</v>
          </cell>
          <cell r="E29">
            <v>295.00099999999998</v>
          </cell>
          <cell r="F29">
            <v>295.00099999999998</v>
          </cell>
          <cell r="G29">
            <v>295.00099999999998</v>
          </cell>
          <cell r="H29">
            <v>220.15</v>
          </cell>
        </row>
        <row r="30">
          <cell r="C30" t="str">
            <v>228</v>
          </cell>
          <cell r="D30" t="str">
            <v>Std</v>
          </cell>
          <cell r="E30" t="str">
            <v>Std</v>
          </cell>
          <cell r="F30" t="str">
            <v>Std</v>
          </cell>
          <cell r="G30" t="str">
            <v>Std</v>
          </cell>
        </row>
        <row r="31">
          <cell r="C31" t="str">
            <v>245</v>
          </cell>
          <cell r="D31">
            <v>39.999000000000002</v>
          </cell>
          <cell r="E31">
            <v>39.999000000000002</v>
          </cell>
          <cell r="F31">
            <v>39.999000000000002</v>
          </cell>
          <cell r="G31">
            <v>39.999000000000002</v>
          </cell>
          <cell r="H31">
            <v>29.85</v>
          </cell>
        </row>
        <row r="32">
          <cell r="C32" t="str">
            <v>280</v>
          </cell>
          <cell r="D32">
            <v>0</v>
          </cell>
          <cell r="E32">
            <v>0</v>
          </cell>
          <cell r="F32">
            <v>0</v>
          </cell>
          <cell r="G32">
            <v>0</v>
          </cell>
          <cell r="H32">
            <v>0</v>
          </cell>
        </row>
        <row r="33">
          <cell r="C33" t="str">
            <v>293</v>
          </cell>
          <cell r="D33">
            <v>185.00040000000001</v>
          </cell>
          <cell r="E33">
            <v>185.00040000000001</v>
          </cell>
          <cell r="F33">
            <v>185.00040000000001</v>
          </cell>
          <cell r="G33">
            <v>185.00040000000001</v>
          </cell>
          <cell r="H33">
            <v>138.06</v>
          </cell>
        </row>
        <row r="34">
          <cell r="C34" t="str">
            <v>295</v>
          </cell>
          <cell r="D34" t="str">
            <v>Std</v>
          </cell>
          <cell r="E34" t="str">
            <v>Std</v>
          </cell>
          <cell r="F34" t="str">
            <v>Std</v>
          </cell>
          <cell r="G34" t="str">
            <v>Std</v>
          </cell>
        </row>
        <row r="35">
          <cell r="C35" t="str">
            <v>316</v>
          </cell>
          <cell r="D35">
            <v>114.99879999999999</v>
          </cell>
          <cell r="E35">
            <v>114.99879999999999</v>
          </cell>
          <cell r="F35">
            <v>114.99879999999999</v>
          </cell>
          <cell r="G35">
            <v>114.99879999999999</v>
          </cell>
          <cell r="H35">
            <v>85.82</v>
          </cell>
        </row>
        <row r="36">
          <cell r="C36" t="str">
            <v>341</v>
          </cell>
          <cell r="D36">
            <v>180.00220000000002</v>
          </cell>
          <cell r="E36">
            <v>180.00220000000002</v>
          </cell>
          <cell r="F36">
            <v>180.00220000000002</v>
          </cell>
          <cell r="G36">
            <v>180.00220000000002</v>
          </cell>
          <cell r="H36">
            <v>134.33000000000001</v>
          </cell>
        </row>
        <row r="37">
          <cell r="C37" t="str">
            <v>347</v>
          </cell>
          <cell r="D37">
            <v>114.99879999999999</v>
          </cell>
          <cell r="E37">
            <v>114.99879999999999</v>
          </cell>
          <cell r="F37">
            <v>114.99879999999999</v>
          </cell>
          <cell r="G37">
            <v>114.99879999999999</v>
          </cell>
          <cell r="H37">
            <v>85.82</v>
          </cell>
        </row>
        <row r="38">
          <cell r="C38" t="str">
            <v>352</v>
          </cell>
          <cell r="D38" t="str">
            <v>Std</v>
          </cell>
          <cell r="E38" t="str">
            <v>Std</v>
          </cell>
          <cell r="F38" t="str">
            <v>Std</v>
          </cell>
          <cell r="G38" t="str">
            <v>Std</v>
          </cell>
        </row>
        <row r="39">
          <cell r="C39" t="str">
            <v>357</v>
          </cell>
          <cell r="D39">
            <v>159.99600000000001</v>
          </cell>
          <cell r="E39">
            <v>159.99600000000001</v>
          </cell>
          <cell r="F39">
            <v>159.99600000000001</v>
          </cell>
          <cell r="G39">
            <v>159.99600000000001</v>
          </cell>
          <cell r="H39">
            <v>119.4</v>
          </cell>
        </row>
        <row r="40">
          <cell r="C40" t="str">
            <v>360</v>
          </cell>
          <cell r="D40">
            <v>694.99999999999943</v>
          </cell>
          <cell r="E40">
            <v>694.99999999999943</v>
          </cell>
          <cell r="F40" t="str">
            <v>-</v>
          </cell>
          <cell r="G40">
            <v>694.99999999999943</v>
          </cell>
          <cell r="H40">
            <v>518.65671641791005</v>
          </cell>
        </row>
        <row r="41">
          <cell r="C41" t="str">
            <v>365</v>
          </cell>
          <cell r="D41">
            <v>180.00220000000002</v>
          </cell>
          <cell r="E41">
            <v>180.00220000000002</v>
          </cell>
          <cell r="F41">
            <v>180.00220000000002</v>
          </cell>
          <cell r="G41">
            <v>180.00220000000002</v>
          </cell>
          <cell r="H41">
            <v>134.33000000000001</v>
          </cell>
        </row>
        <row r="42">
          <cell r="C42" t="str">
            <v>392</v>
          </cell>
          <cell r="D42" t="str">
            <v>Std</v>
          </cell>
          <cell r="E42" t="str">
            <v>Std</v>
          </cell>
          <cell r="F42" t="str">
            <v>Std</v>
          </cell>
          <cell r="G42" t="str">
            <v>Std</v>
          </cell>
        </row>
        <row r="43">
          <cell r="C43" t="str">
            <v>416</v>
          </cell>
          <cell r="D43">
            <v>180.00220000000002</v>
          </cell>
          <cell r="E43">
            <v>180.00220000000002</v>
          </cell>
          <cell r="F43">
            <v>180.00220000000002</v>
          </cell>
          <cell r="G43">
            <v>180.00220000000002</v>
          </cell>
          <cell r="H43">
            <v>134.33000000000001</v>
          </cell>
        </row>
        <row r="44">
          <cell r="C44" t="str">
            <v>500</v>
          </cell>
          <cell r="D44" t="str">
            <v>Std</v>
          </cell>
          <cell r="E44" t="str">
            <v>Std</v>
          </cell>
          <cell r="F44" t="str">
            <v>Std</v>
          </cell>
          <cell r="G44" t="str">
            <v>Std</v>
          </cell>
        </row>
        <row r="45">
          <cell r="C45" t="str">
            <v>502</v>
          </cell>
          <cell r="D45">
            <v>229.99759999999998</v>
          </cell>
          <cell r="E45">
            <v>229.99759999999998</v>
          </cell>
          <cell r="F45">
            <v>229.99759999999998</v>
          </cell>
          <cell r="G45">
            <v>229.99759999999998</v>
          </cell>
          <cell r="H45">
            <v>171.64</v>
          </cell>
        </row>
        <row r="46">
          <cell r="C46" t="str">
            <v>505</v>
          </cell>
          <cell r="D46">
            <v>229.99759999999998</v>
          </cell>
          <cell r="E46">
            <v>229.99759999999998</v>
          </cell>
          <cell r="F46">
            <v>229.99759999999998</v>
          </cell>
          <cell r="G46">
            <v>229.99759999999998</v>
          </cell>
          <cell r="H46">
            <v>171.64</v>
          </cell>
        </row>
        <row r="47">
          <cell r="C47" t="str">
            <v>508</v>
          </cell>
          <cell r="D47" t="str">
            <v>Std</v>
          </cell>
          <cell r="E47" t="str">
            <v>Std</v>
          </cell>
          <cell r="F47" t="str">
            <v>Std</v>
          </cell>
          <cell r="G47" t="str">
            <v>Std</v>
          </cell>
        </row>
        <row r="48">
          <cell r="C48" t="str">
            <v>519</v>
          </cell>
          <cell r="D48">
            <v>185.00040000000001</v>
          </cell>
          <cell r="E48">
            <v>185.00040000000001</v>
          </cell>
          <cell r="F48">
            <v>185.00040000000001</v>
          </cell>
          <cell r="G48">
            <v>185.00040000000001</v>
          </cell>
          <cell r="H48">
            <v>138.06</v>
          </cell>
        </row>
        <row r="49">
          <cell r="C49" t="str">
            <v>520</v>
          </cell>
          <cell r="D49">
            <v>89.994399999999985</v>
          </cell>
          <cell r="E49">
            <v>89.994399999999985</v>
          </cell>
          <cell r="F49">
            <v>89.994399999999985</v>
          </cell>
          <cell r="G49">
            <v>89.994399999999985</v>
          </cell>
          <cell r="H49">
            <v>67.16</v>
          </cell>
        </row>
        <row r="50">
          <cell r="C50" t="str">
            <v>523</v>
          </cell>
          <cell r="D50" t="str">
            <v>Std</v>
          </cell>
          <cell r="E50" t="str">
            <v>Std</v>
          </cell>
          <cell r="F50" t="str">
            <v>Std</v>
          </cell>
          <cell r="G50" t="str">
            <v>Std</v>
          </cell>
        </row>
        <row r="51">
          <cell r="C51" t="str">
            <v>526</v>
          </cell>
          <cell r="D51" t="str">
            <v>Std</v>
          </cell>
          <cell r="E51" t="str">
            <v>Std</v>
          </cell>
          <cell r="F51" t="str">
            <v>Std</v>
          </cell>
          <cell r="G51" t="str">
            <v>Std</v>
          </cell>
        </row>
        <row r="52">
          <cell r="C52" t="str">
            <v>552</v>
          </cell>
          <cell r="D52">
            <v>89.994399999999985</v>
          </cell>
          <cell r="E52">
            <v>89.994399999999985</v>
          </cell>
          <cell r="F52">
            <v>89.994399999999985</v>
          </cell>
          <cell r="G52">
            <v>89.994399999999985</v>
          </cell>
          <cell r="H52">
            <v>67.16</v>
          </cell>
        </row>
        <row r="53">
          <cell r="C53" t="str">
            <v>585</v>
          </cell>
          <cell r="D53">
            <v>445.00059999999996</v>
          </cell>
          <cell r="E53">
            <v>445.00059999999996</v>
          </cell>
          <cell r="F53">
            <v>445.00059999999996</v>
          </cell>
          <cell r="G53">
            <v>445.00059999999996</v>
          </cell>
          <cell r="H53">
            <v>332.09</v>
          </cell>
        </row>
        <row r="54">
          <cell r="C54" t="str">
            <v>626</v>
          </cell>
          <cell r="D54" t="str">
            <v>Std</v>
          </cell>
          <cell r="E54" t="str">
            <v>Std</v>
          </cell>
          <cell r="F54" t="str">
            <v>Std</v>
          </cell>
          <cell r="G54" t="str">
            <v>Std</v>
          </cell>
        </row>
        <row r="55">
          <cell r="C55" t="str">
            <v>658</v>
          </cell>
          <cell r="D55" t="str">
            <v>Std</v>
          </cell>
          <cell r="E55" t="str">
            <v>Std</v>
          </cell>
          <cell r="F55" t="str">
            <v>Std</v>
          </cell>
          <cell r="G55" t="str">
            <v>Std</v>
          </cell>
        </row>
        <row r="56">
          <cell r="C56" t="str">
            <v>798</v>
          </cell>
          <cell r="D56" t="str">
            <v>Std</v>
          </cell>
          <cell r="E56" t="str">
            <v>Std</v>
          </cell>
          <cell r="F56" t="str">
            <v>Std</v>
          </cell>
          <cell r="G56" t="str">
            <v>Std</v>
          </cell>
        </row>
        <row r="57">
          <cell r="C57" t="str">
            <v>823</v>
          </cell>
          <cell r="D57" t="str">
            <v>Std</v>
          </cell>
          <cell r="E57" t="str">
            <v>Std</v>
          </cell>
          <cell r="F57" t="str">
            <v>Std</v>
          </cell>
          <cell r="G57" t="str">
            <v>Std</v>
          </cell>
        </row>
        <row r="58">
          <cell r="C58" t="str">
            <v>835</v>
          </cell>
          <cell r="D58" t="str">
            <v>Std</v>
          </cell>
          <cell r="E58" t="str">
            <v>Std</v>
          </cell>
          <cell r="F58" t="str">
            <v>Std</v>
          </cell>
          <cell r="G58" t="str">
            <v>Std</v>
          </cell>
        </row>
        <row r="59">
          <cell r="C59" t="str">
            <v>876</v>
          </cell>
          <cell r="D59">
            <v>70.00160000000001</v>
          </cell>
          <cell r="E59">
            <v>70.00160000000001</v>
          </cell>
          <cell r="F59">
            <v>70.00160000000001</v>
          </cell>
          <cell r="G59">
            <v>70.00160000000001</v>
          </cell>
          <cell r="H59">
            <v>52.24</v>
          </cell>
        </row>
        <row r="60">
          <cell r="C60" t="str">
            <v>878</v>
          </cell>
          <cell r="D60" t="str">
            <v>Std</v>
          </cell>
          <cell r="E60" t="str">
            <v>Std</v>
          </cell>
          <cell r="F60" t="str">
            <v>Std</v>
          </cell>
          <cell r="G60" t="str">
            <v>Std</v>
          </cell>
        </row>
        <row r="61">
          <cell r="C61" t="str">
            <v>927</v>
          </cell>
          <cell r="D61" t="str">
            <v>Std</v>
          </cell>
          <cell r="E61" t="str">
            <v>Std</v>
          </cell>
          <cell r="F61" t="str">
            <v>Std</v>
          </cell>
          <cell r="G61" t="str">
            <v>Std</v>
          </cell>
        </row>
        <row r="62">
          <cell r="C62" t="str">
            <v>941</v>
          </cell>
          <cell r="D62" t="str">
            <v>-</v>
          </cell>
          <cell r="E62" t="str">
            <v>-</v>
          </cell>
          <cell r="F62" t="str">
            <v>-</v>
          </cell>
          <cell r="G62">
            <v>180.00220000000002</v>
          </cell>
          <cell r="H62">
            <v>134.33000000000001</v>
          </cell>
        </row>
        <row r="63">
          <cell r="C63" t="str">
            <v>943</v>
          </cell>
          <cell r="D63" t="str">
            <v>Std</v>
          </cell>
          <cell r="E63" t="str">
            <v>Std</v>
          </cell>
          <cell r="F63">
            <v>294.9999999999996</v>
          </cell>
          <cell r="G63">
            <v>294.9999999999996</v>
          </cell>
          <cell r="H63">
            <v>220.14925373134301</v>
          </cell>
        </row>
        <row r="64">
          <cell r="C64" t="str">
            <v>976</v>
          </cell>
          <cell r="D64" t="str">
            <v>Std</v>
          </cell>
          <cell r="E64" t="str">
            <v>Std</v>
          </cell>
          <cell r="F64" t="str">
            <v>Std</v>
          </cell>
          <cell r="G64" t="str">
            <v>Std</v>
          </cell>
        </row>
        <row r="65">
          <cell r="C65" t="str">
            <v>980</v>
          </cell>
          <cell r="D65" t="str">
            <v>Std</v>
          </cell>
          <cell r="E65" t="str">
            <v>Std</v>
          </cell>
          <cell r="F65" t="str">
            <v>Std</v>
          </cell>
          <cell r="G65" t="str">
            <v>Std</v>
          </cell>
        </row>
        <row r="66">
          <cell r="C66" t="str">
            <v>983</v>
          </cell>
          <cell r="D66">
            <v>189.99859999999998</v>
          </cell>
          <cell r="E66">
            <v>189.99859999999998</v>
          </cell>
          <cell r="F66">
            <v>189.99859999999998</v>
          </cell>
          <cell r="G66">
            <v>189.99859999999998</v>
          </cell>
          <cell r="H66">
            <v>141.79</v>
          </cell>
        </row>
        <row r="67">
          <cell r="C67" t="str">
            <v>989</v>
          </cell>
          <cell r="D67" t="str">
            <v>Std</v>
          </cell>
          <cell r="E67" t="str">
            <v>Std</v>
          </cell>
          <cell r="F67" t="str">
            <v>Std</v>
          </cell>
          <cell r="G67" t="str">
            <v>Std</v>
          </cell>
        </row>
        <row r="68">
          <cell r="C68" t="str">
            <v>990</v>
          </cell>
          <cell r="D68">
            <v>110.00060000000001</v>
          </cell>
          <cell r="E68">
            <v>110.00060000000001</v>
          </cell>
          <cell r="F68">
            <v>110.00060000000001</v>
          </cell>
          <cell r="G68">
            <v>110.00060000000001</v>
          </cell>
          <cell r="H68">
            <v>82.09</v>
          </cell>
        </row>
        <row r="69">
          <cell r="C69" t="str">
            <v>0YV</v>
          </cell>
          <cell r="D69" t="str">
            <v>Std</v>
          </cell>
          <cell r="E69" t="str">
            <v>Std</v>
          </cell>
          <cell r="F69" t="str">
            <v>Std</v>
          </cell>
          <cell r="G69" t="str">
            <v>Std</v>
          </cell>
        </row>
        <row r="70">
          <cell r="C70" t="str">
            <v>44B</v>
          </cell>
          <cell r="D70" t="str">
            <v>Std</v>
          </cell>
          <cell r="E70" t="str">
            <v>Std</v>
          </cell>
          <cell r="F70">
            <v>140.00320000000002</v>
          </cell>
          <cell r="G70" t="str">
            <v>Std</v>
          </cell>
          <cell r="H70">
            <v>104.48</v>
          </cell>
        </row>
        <row r="71">
          <cell r="C71" t="str">
            <v>4GQ</v>
          </cell>
          <cell r="D71">
            <v>70.00160000000001</v>
          </cell>
          <cell r="E71">
            <v>70.00160000000001</v>
          </cell>
          <cell r="F71">
            <v>70.00160000000001</v>
          </cell>
          <cell r="G71">
            <v>70.00160000000001</v>
          </cell>
          <cell r="H71">
            <v>52.24</v>
          </cell>
        </row>
        <row r="72">
          <cell r="C72" t="str">
            <v>4HG</v>
          </cell>
          <cell r="D72" t="str">
            <v>Std</v>
          </cell>
          <cell r="E72" t="str">
            <v>Std</v>
          </cell>
          <cell r="F72" t="str">
            <v>Std</v>
          </cell>
          <cell r="G72" t="str">
            <v>Std</v>
          </cell>
        </row>
        <row r="73">
          <cell r="C73" t="str">
            <v>4HL</v>
          </cell>
          <cell r="D73" t="str">
            <v>Std</v>
          </cell>
          <cell r="E73" t="str">
            <v>Std</v>
          </cell>
          <cell r="F73" t="str">
            <v>Std</v>
          </cell>
          <cell r="G73" t="str">
            <v>Std</v>
          </cell>
        </row>
        <row r="74">
          <cell r="C74" t="str">
            <v>4NC</v>
          </cell>
          <cell r="D74" t="str">
            <v>-</v>
          </cell>
          <cell r="E74" t="str">
            <v>-</v>
          </cell>
          <cell r="F74" t="str">
            <v>Std</v>
          </cell>
          <cell r="G74" t="str">
            <v>-</v>
          </cell>
        </row>
        <row r="75">
          <cell r="C75" t="str">
            <v>4XA</v>
          </cell>
          <cell r="D75">
            <v>0</v>
          </cell>
          <cell r="E75">
            <v>0</v>
          </cell>
          <cell r="F75">
            <v>0</v>
          </cell>
          <cell r="G75">
            <v>0</v>
          </cell>
          <cell r="H75">
            <v>0</v>
          </cell>
        </row>
        <row r="76">
          <cell r="C76" t="str">
            <v>4YV</v>
          </cell>
          <cell r="D76">
            <v>40.200000000000003</v>
          </cell>
          <cell r="E76">
            <v>40.200000000000003</v>
          </cell>
          <cell r="F76">
            <v>40.200000000000003</v>
          </cell>
          <cell r="G76">
            <v>40.200000000000003</v>
          </cell>
          <cell r="H76">
            <v>30</v>
          </cell>
        </row>
        <row r="77">
          <cell r="C77" t="str">
            <v>57B</v>
          </cell>
          <cell r="D77">
            <v>70.00160000000001</v>
          </cell>
          <cell r="E77">
            <v>70.00160000000001</v>
          </cell>
          <cell r="F77">
            <v>70.00160000000001</v>
          </cell>
          <cell r="G77">
            <v>70.00160000000001</v>
          </cell>
          <cell r="H77">
            <v>52.24</v>
          </cell>
        </row>
        <row r="78">
          <cell r="C78" t="str">
            <v>58F</v>
          </cell>
          <cell r="D78">
            <v>114.99879999999999</v>
          </cell>
          <cell r="E78">
            <v>114.99879999999999</v>
          </cell>
          <cell r="F78">
            <v>114.99879999999999</v>
          </cell>
          <cell r="G78">
            <v>114.99879999999999</v>
          </cell>
          <cell r="H78">
            <v>85.82</v>
          </cell>
        </row>
        <row r="79">
          <cell r="C79" t="str">
            <v>5BY</v>
          </cell>
          <cell r="D79" t="str">
            <v>Std</v>
          </cell>
          <cell r="E79" t="str">
            <v>Std</v>
          </cell>
          <cell r="F79" t="str">
            <v>Std</v>
          </cell>
          <cell r="G79" t="str">
            <v>Std</v>
          </cell>
        </row>
        <row r="80">
          <cell r="C80" t="str">
            <v>5DE</v>
          </cell>
          <cell r="D80" t="str">
            <v>-</v>
          </cell>
          <cell r="E80" t="str">
            <v>-</v>
          </cell>
          <cell r="F80" t="str">
            <v>Std</v>
          </cell>
          <cell r="G80" t="str">
            <v>Std</v>
          </cell>
        </row>
        <row r="81">
          <cell r="C81" t="str">
            <v>5IX</v>
          </cell>
          <cell r="D81">
            <v>9.99999999978</v>
          </cell>
          <cell r="E81">
            <v>9.99999999978</v>
          </cell>
          <cell r="F81">
            <v>9.99999999978</v>
          </cell>
          <cell r="G81">
            <v>9.99999999978</v>
          </cell>
          <cell r="H81">
            <v>7.4626865670000004</v>
          </cell>
        </row>
        <row r="82">
          <cell r="C82" t="str">
            <v>5KQ</v>
          </cell>
          <cell r="D82" t="str">
            <v>-</v>
          </cell>
          <cell r="E82" t="str">
            <v>-</v>
          </cell>
          <cell r="F82" t="str">
            <v>Std</v>
          </cell>
          <cell r="G82" t="str">
            <v>Std</v>
          </cell>
        </row>
        <row r="83">
          <cell r="C83" t="str">
            <v>5LR</v>
          </cell>
          <cell r="D83" t="str">
            <v>-</v>
          </cell>
          <cell r="E83" t="str">
            <v>-</v>
          </cell>
          <cell r="F83" t="str">
            <v>Std</v>
          </cell>
          <cell r="G83" t="str">
            <v>-</v>
          </cell>
        </row>
        <row r="84">
          <cell r="C84" t="str">
            <v>5PP</v>
          </cell>
          <cell r="D84" t="str">
            <v>-</v>
          </cell>
          <cell r="E84" t="str">
            <v>-</v>
          </cell>
          <cell r="F84">
            <v>229.99759999999998</v>
          </cell>
          <cell r="G84" t="str">
            <v>Std</v>
          </cell>
          <cell r="H84">
            <v>171.64</v>
          </cell>
        </row>
        <row r="85">
          <cell r="C85" t="str">
            <v>64L</v>
          </cell>
          <cell r="D85">
            <v>9.99999999978</v>
          </cell>
          <cell r="E85">
            <v>9.99999999978</v>
          </cell>
          <cell r="F85">
            <v>9.99999999978</v>
          </cell>
          <cell r="G85">
            <v>9.99999999978</v>
          </cell>
          <cell r="H85">
            <v>7.4626865670000004</v>
          </cell>
        </row>
        <row r="86">
          <cell r="C86" t="str">
            <v>6AA</v>
          </cell>
          <cell r="D86" t="str">
            <v>Std</v>
          </cell>
          <cell r="E86" t="str">
            <v>Std</v>
          </cell>
          <cell r="F86" t="str">
            <v>-</v>
          </cell>
          <cell r="G86" t="str">
            <v>-</v>
          </cell>
        </row>
        <row r="87">
          <cell r="C87" t="str">
            <v>6ZE</v>
          </cell>
          <cell r="D87">
            <v>445.00059999999996</v>
          </cell>
          <cell r="E87">
            <v>445.00059999999996</v>
          </cell>
          <cell r="F87">
            <v>445.00059999999996</v>
          </cell>
          <cell r="G87">
            <v>445.00059999999996</v>
          </cell>
          <cell r="H87">
            <v>332.09</v>
          </cell>
        </row>
        <row r="88">
          <cell r="C88" t="str">
            <v>78N</v>
          </cell>
          <cell r="D88" t="str">
            <v>-</v>
          </cell>
          <cell r="E88" t="str">
            <v>-</v>
          </cell>
          <cell r="F88" t="str">
            <v>Std</v>
          </cell>
          <cell r="G88" t="str">
            <v>Std</v>
          </cell>
        </row>
        <row r="89">
          <cell r="C89" t="str">
            <v>7ET</v>
          </cell>
          <cell r="D89">
            <v>185.00040000000001</v>
          </cell>
          <cell r="E89">
            <v>185.00040000000001</v>
          </cell>
          <cell r="F89">
            <v>185.00040000000001</v>
          </cell>
          <cell r="G89">
            <v>185.00040000000001</v>
          </cell>
          <cell r="H89">
            <v>138.06</v>
          </cell>
        </row>
        <row r="90">
          <cell r="C90" t="str">
            <v>7TC</v>
          </cell>
          <cell r="D90" t="str">
            <v>Std</v>
          </cell>
          <cell r="E90" t="str">
            <v>Std</v>
          </cell>
          <cell r="F90" t="str">
            <v>Std</v>
          </cell>
          <cell r="G90" t="str">
            <v>Std</v>
          </cell>
        </row>
        <row r="91">
          <cell r="C91" t="str">
            <v>8GA</v>
          </cell>
          <cell r="D91">
            <v>185.00040000000001</v>
          </cell>
          <cell r="E91">
            <v>185.00040000000001</v>
          </cell>
          <cell r="F91">
            <v>185.00040000000001</v>
          </cell>
          <cell r="G91">
            <v>185.00040000000001</v>
          </cell>
          <cell r="H91">
            <v>138.06</v>
          </cell>
        </row>
        <row r="92">
          <cell r="C92" t="str">
            <v>8GB</v>
          </cell>
          <cell r="D92">
            <v>185.00040000000001</v>
          </cell>
          <cell r="E92">
            <v>185.00040000000001</v>
          </cell>
          <cell r="F92">
            <v>185.00040000000001</v>
          </cell>
          <cell r="G92">
            <v>185.00040000000001</v>
          </cell>
          <cell r="H92">
            <v>138.06</v>
          </cell>
        </row>
        <row r="93">
          <cell r="C93" t="str">
            <v>93V</v>
          </cell>
          <cell r="D93">
            <v>990.0053999999999</v>
          </cell>
          <cell r="E93">
            <v>990.0053999999999</v>
          </cell>
          <cell r="F93">
            <v>990.0053999999999</v>
          </cell>
          <cell r="G93">
            <v>990.0053999999999</v>
          </cell>
          <cell r="H93">
            <v>738.81</v>
          </cell>
        </row>
        <row r="94">
          <cell r="C94" t="str">
            <v>9FX</v>
          </cell>
          <cell r="D94" t="str">
            <v>Std</v>
          </cell>
          <cell r="E94" t="str">
            <v>Std</v>
          </cell>
          <cell r="F94" t="str">
            <v>Std</v>
          </cell>
          <cell r="G94" t="str">
            <v>Std</v>
          </cell>
        </row>
        <row r="95">
          <cell r="C95" t="str">
            <v>9N6</v>
          </cell>
          <cell r="D95">
            <v>39.999000000000002</v>
          </cell>
          <cell r="E95">
            <v>39.999000000000002</v>
          </cell>
          <cell r="F95">
            <v>39.999000000000002</v>
          </cell>
          <cell r="G95">
            <v>39.999000000000002</v>
          </cell>
          <cell r="H95">
            <v>29.85</v>
          </cell>
        </row>
        <row r="96">
          <cell r="C96" t="str">
            <v>JKP</v>
          </cell>
          <cell r="D96">
            <v>40.200000000000003</v>
          </cell>
          <cell r="E96">
            <v>40.200000000000003</v>
          </cell>
          <cell r="F96">
            <v>40.200000000000003</v>
          </cell>
          <cell r="G96">
            <v>40.200000000000003</v>
          </cell>
          <cell r="H96">
            <v>30</v>
          </cell>
        </row>
        <row r="97">
          <cell r="C97" t="str">
            <v>LAX</v>
          </cell>
          <cell r="D97">
            <v>95.006000000000014</v>
          </cell>
          <cell r="E97" t="str">
            <v>-</v>
          </cell>
          <cell r="F97">
            <v>95.006000000000014</v>
          </cell>
          <cell r="G97">
            <v>95.006000000000014</v>
          </cell>
          <cell r="H97">
            <v>70.900000000000006</v>
          </cell>
        </row>
        <row r="98">
          <cell r="C98" t="str">
            <v>RSW</v>
          </cell>
          <cell r="D98">
            <v>0</v>
          </cell>
          <cell r="E98">
            <v>0</v>
          </cell>
          <cell r="F98">
            <v>0</v>
          </cell>
          <cell r="G98">
            <v>0</v>
          </cell>
          <cell r="H98">
            <v>0</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Book Info"/>
      <sheetName val="Sheet1"/>
      <sheetName val="Option Configuration"/>
      <sheetName val="Sheet4"/>
      <sheetName val="Sheet3"/>
      <sheetName val="Option Configuration (2)"/>
      <sheetName val="Sheet2"/>
      <sheetName val="Sheet5"/>
      <sheetName val="Private"/>
      <sheetName val="Fleet"/>
      <sheetName val="LTR"/>
      <sheetName val="Channel Totals"/>
      <sheetName val="Income Statement"/>
      <sheetName val="Tassativi Overview"/>
    </sheetNames>
    <sheetDataSet>
      <sheetData sheetId="0"/>
      <sheetData sheetId="1"/>
      <sheetData sheetId="2"/>
      <sheetData sheetId="3"/>
      <sheetData sheetId="4">
        <row r="11">
          <cell r="A11" t="str">
            <v>989</v>
          </cell>
          <cell r="B11" t="str">
            <v>SMOKERS KIT</v>
          </cell>
          <cell r="C11">
            <v>3</v>
          </cell>
          <cell r="D11" t="str">
            <v>Price</v>
          </cell>
          <cell r="E11">
            <v>22.39</v>
          </cell>
          <cell r="F11">
            <v>22.39</v>
          </cell>
          <cell r="G11">
            <v>22.39</v>
          </cell>
          <cell r="H11">
            <v>22.39</v>
          </cell>
          <cell r="I11">
            <v>22.39</v>
          </cell>
          <cell r="J11">
            <v>22.39</v>
          </cell>
          <cell r="K11">
            <v>22.39</v>
          </cell>
          <cell r="L11">
            <v>22.39</v>
          </cell>
          <cell r="M11">
            <v>22.39</v>
          </cell>
          <cell r="N11">
            <v>22.39</v>
          </cell>
          <cell r="P11">
            <v>22.39</v>
          </cell>
          <cell r="Q11">
            <v>22.39</v>
          </cell>
          <cell r="R11">
            <v>22.39</v>
          </cell>
          <cell r="S11">
            <v>22.39</v>
          </cell>
          <cell r="T11">
            <v>22.39</v>
          </cell>
          <cell r="U11">
            <v>22.39</v>
          </cell>
          <cell r="V11">
            <v>22.39</v>
          </cell>
          <cell r="W11">
            <v>22.39</v>
          </cell>
          <cell r="X11">
            <v>22.39</v>
          </cell>
          <cell r="Y11">
            <v>22.39</v>
          </cell>
        </row>
        <row r="12">
          <cell r="A12" t="str">
            <v>980</v>
          </cell>
          <cell r="B12" t="str">
            <v>STEEL SPARE WHEEL</v>
          </cell>
          <cell r="C12">
            <v>65</v>
          </cell>
          <cell r="D12" t="str">
            <v>Price</v>
          </cell>
          <cell r="E12" t="str">
            <v>-</v>
          </cell>
          <cell r="F12" t="str">
            <v>-</v>
          </cell>
          <cell r="G12" t="str">
            <v>-</v>
          </cell>
          <cell r="H12" t="str">
            <v>-</v>
          </cell>
          <cell r="I12" t="str">
            <v>-</v>
          </cell>
          <cell r="J12" t="str">
            <v>-</v>
          </cell>
          <cell r="K12" t="str">
            <v>-</v>
          </cell>
          <cell r="L12" t="str">
            <v>-</v>
          </cell>
          <cell r="M12" t="str">
            <v>-</v>
          </cell>
          <cell r="N12" t="str">
            <v>-</v>
          </cell>
          <cell r="P12" t="str">
            <v>-</v>
          </cell>
          <cell r="Q12" t="str">
            <v>-</v>
          </cell>
          <cell r="R12" t="str">
            <v>-</v>
          </cell>
          <cell r="S12" t="str">
            <v>-</v>
          </cell>
          <cell r="T12" t="str">
            <v>-</v>
          </cell>
          <cell r="U12" t="str">
            <v>-</v>
          </cell>
          <cell r="V12" t="str">
            <v>-</v>
          </cell>
          <cell r="W12" t="str">
            <v>-</v>
          </cell>
          <cell r="X12" t="str">
            <v>-</v>
          </cell>
          <cell r="Y12" t="str">
            <v>-</v>
          </cell>
        </row>
        <row r="13">
          <cell r="A13" t="str">
            <v>965</v>
          </cell>
          <cell r="B13" t="str">
            <v>FOLDABLE AND REMOVABLE 3 SEATER BENCH</v>
          </cell>
          <cell r="C13">
            <v>392</v>
          </cell>
          <cell r="D13" t="str">
            <v>Price</v>
          </cell>
          <cell r="E13" t="str">
            <v>-</v>
          </cell>
          <cell r="F13" t="str">
            <v>-</v>
          </cell>
          <cell r="G13" t="str">
            <v>-</v>
          </cell>
          <cell r="H13" t="str">
            <v>-</v>
          </cell>
          <cell r="I13" t="str">
            <v>-</v>
          </cell>
          <cell r="J13" t="str">
            <v>-</v>
          </cell>
          <cell r="K13" t="str">
            <v>-</v>
          </cell>
          <cell r="L13" t="str">
            <v>-</v>
          </cell>
          <cell r="M13" t="str">
            <v>-</v>
          </cell>
          <cell r="N13" t="str">
            <v>-</v>
          </cell>
          <cell r="P13" t="str">
            <v>-</v>
          </cell>
          <cell r="Q13" t="str">
            <v>-</v>
          </cell>
          <cell r="R13" t="str">
            <v>-</v>
          </cell>
          <cell r="S13" t="str">
            <v>-</v>
          </cell>
          <cell r="T13" t="str">
            <v>-</v>
          </cell>
          <cell r="U13" t="str">
            <v>-</v>
          </cell>
          <cell r="V13" t="str">
            <v>-</v>
          </cell>
          <cell r="W13" t="str">
            <v>-</v>
          </cell>
          <cell r="X13" t="str">
            <v>-</v>
          </cell>
          <cell r="Y13" t="str">
            <v>-</v>
          </cell>
        </row>
        <row r="14">
          <cell r="A14" t="str">
            <v>960</v>
          </cell>
          <cell r="B14" t="str">
            <v>FOLDABLE TOWING HOOK</v>
          </cell>
          <cell r="C14">
            <v>309</v>
          </cell>
          <cell r="D14" t="str">
            <v>Price</v>
          </cell>
          <cell r="E14">
            <v>450.75</v>
          </cell>
          <cell r="F14">
            <v>450.75</v>
          </cell>
          <cell r="G14">
            <v>450.75</v>
          </cell>
          <cell r="H14">
            <v>450.75</v>
          </cell>
          <cell r="I14">
            <v>450.75</v>
          </cell>
          <cell r="J14">
            <v>450.75</v>
          </cell>
          <cell r="K14">
            <v>450.75</v>
          </cell>
          <cell r="L14">
            <v>450.75</v>
          </cell>
          <cell r="M14">
            <v>450.75</v>
          </cell>
          <cell r="N14">
            <v>450.75</v>
          </cell>
          <cell r="P14">
            <v>450.75</v>
          </cell>
          <cell r="Q14">
            <v>450.75</v>
          </cell>
          <cell r="R14">
            <v>450.75</v>
          </cell>
          <cell r="S14">
            <v>450.75</v>
          </cell>
          <cell r="T14">
            <v>450.75</v>
          </cell>
          <cell r="U14">
            <v>450.75</v>
          </cell>
          <cell r="V14">
            <v>450.75</v>
          </cell>
          <cell r="W14">
            <v>450.75</v>
          </cell>
          <cell r="X14">
            <v>450.75</v>
          </cell>
          <cell r="Y14">
            <v>450.75</v>
          </cell>
        </row>
        <row r="15">
          <cell r="A15" t="str">
            <v>941</v>
          </cell>
          <cell r="B15" t="str">
            <v>TRACTION PLUS + HILL DESCENT CONTROL</v>
          </cell>
          <cell r="C15">
            <v>4</v>
          </cell>
          <cell r="D15" t="str">
            <v>Price</v>
          </cell>
          <cell r="E15">
            <v>135.82</v>
          </cell>
          <cell r="F15">
            <v>135.82</v>
          </cell>
          <cell r="G15">
            <v>135.82</v>
          </cell>
          <cell r="H15">
            <v>135.82</v>
          </cell>
          <cell r="I15">
            <v>135.82</v>
          </cell>
          <cell r="J15">
            <v>135.82</v>
          </cell>
          <cell r="K15">
            <v>135.82</v>
          </cell>
          <cell r="L15">
            <v>135.82</v>
          </cell>
          <cell r="M15">
            <v>135.82</v>
          </cell>
          <cell r="N15">
            <v>135.82</v>
          </cell>
          <cell r="P15">
            <v>135.82</v>
          </cell>
          <cell r="Q15">
            <v>135.82</v>
          </cell>
          <cell r="R15">
            <v>135.82</v>
          </cell>
          <cell r="S15">
            <v>135.82</v>
          </cell>
          <cell r="T15">
            <v>135.82</v>
          </cell>
          <cell r="U15">
            <v>135.82</v>
          </cell>
          <cell r="V15">
            <v>135.82</v>
          </cell>
          <cell r="W15">
            <v>135.82</v>
          </cell>
          <cell r="X15">
            <v>135.82</v>
          </cell>
          <cell r="Y15">
            <v>135.82</v>
          </cell>
        </row>
        <row r="16">
          <cell r="A16" t="str">
            <v>92P</v>
          </cell>
          <cell r="B16" t="str">
            <v>75 Liters Fuel Tank</v>
          </cell>
          <cell r="C16">
            <v>0</v>
          </cell>
          <cell r="D16" t="str">
            <v>Price</v>
          </cell>
          <cell r="E16">
            <v>74.63</v>
          </cell>
          <cell r="F16">
            <v>74.63</v>
          </cell>
          <cell r="G16">
            <v>74.63</v>
          </cell>
          <cell r="H16">
            <v>74.63</v>
          </cell>
          <cell r="I16">
            <v>74.63</v>
          </cell>
          <cell r="J16">
            <v>74.63</v>
          </cell>
          <cell r="K16">
            <v>74.63</v>
          </cell>
          <cell r="L16">
            <v>74.63</v>
          </cell>
          <cell r="M16">
            <v>74.63</v>
          </cell>
          <cell r="N16">
            <v>74.63</v>
          </cell>
          <cell r="P16">
            <v>74.63</v>
          </cell>
          <cell r="Q16">
            <v>74.63</v>
          </cell>
          <cell r="R16">
            <v>74.63</v>
          </cell>
          <cell r="S16">
            <v>74.63</v>
          </cell>
          <cell r="T16">
            <v>74.63</v>
          </cell>
          <cell r="U16">
            <v>74.63</v>
          </cell>
          <cell r="V16">
            <v>74.63</v>
          </cell>
          <cell r="W16">
            <v>74.63</v>
          </cell>
          <cell r="X16">
            <v>74.63</v>
          </cell>
          <cell r="Y16">
            <v>74.63</v>
          </cell>
        </row>
        <row r="17">
          <cell r="A17" t="str">
            <v>906</v>
          </cell>
          <cell r="B17" t="str">
            <v>ADDITIONAL REAR FLOW HEATER</v>
          </cell>
          <cell r="C17">
            <v>142</v>
          </cell>
          <cell r="D17" t="str">
            <v>Price</v>
          </cell>
          <cell r="E17">
            <v>247.01</v>
          </cell>
          <cell r="F17">
            <v>247.01</v>
          </cell>
          <cell r="G17">
            <v>247.01</v>
          </cell>
          <cell r="H17">
            <v>247.01</v>
          </cell>
          <cell r="I17">
            <v>247.01</v>
          </cell>
          <cell r="J17">
            <v>247.01</v>
          </cell>
          <cell r="K17">
            <v>247.01</v>
          </cell>
          <cell r="L17">
            <v>247.01</v>
          </cell>
          <cell r="M17">
            <v>247.01</v>
          </cell>
          <cell r="N17">
            <v>247.01</v>
          </cell>
          <cell r="P17">
            <v>247.01</v>
          </cell>
          <cell r="Q17">
            <v>247.01</v>
          </cell>
          <cell r="R17">
            <v>247.01</v>
          </cell>
          <cell r="S17">
            <v>247.01</v>
          </cell>
          <cell r="T17">
            <v>247.01</v>
          </cell>
          <cell r="U17">
            <v>247.01</v>
          </cell>
          <cell r="V17">
            <v>247.01</v>
          </cell>
          <cell r="W17">
            <v>247.01</v>
          </cell>
          <cell r="X17">
            <v>247.01</v>
          </cell>
          <cell r="Y17">
            <v>247.01</v>
          </cell>
        </row>
        <row r="18">
          <cell r="A18" t="str">
            <v>9Y9</v>
          </cell>
          <cell r="B18" t="str">
            <v>USB FOR PASSENGER COMPARTMENT MINIBUS</v>
          </cell>
          <cell r="C18">
            <v>258</v>
          </cell>
          <cell r="D18" t="str">
            <v>Price</v>
          </cell>
          <cell r="E18" t="str">
            <v>-</v>
          </cell>
          <cell r="F18" t="str">
            <v>-</v>
          </cell>
          <cell r="G18" t="str">
            <v>-</v>
          </cell>
          <cell r="H18" t="str">
            <v>-</v>
          </cell>
          <cell r="I18" t="str">
            <v>-</v>
          </cell>
          <cell r="J18" t="str">
            <v>-</v>
          </cell>
          <cell r="K18" t="str">
            <v>-</v>
          </cell>
          <cell r="L18" t="str">
            <v>-</v>
          </cell>
          <cell r="M18" t="str">
            <v>-</v>
          </cell>
          <cell r="N18" t="str">
            <v>-</v>
          </cell>
          <cell r="P18" t="str">
            <v>-</v>
          </cell>
          <cell r="Q18" t="str">
            <v>-</v>
          </cell>
          <cell r="R18" t="str">
            <v>-</v>
          </cell>
          <cell r="S18" t="str">
            <v>-</v>
          </cell>
          <cell r="T18" t="str">
            <v>-</v>
          </cell>
          <cell r="U18" t="str">
            <v>-</v>
          </cell>
          <cell r="V18" t="str">
            <v>-</v>
          </cell>
          <cell r="W18" t="str">
            <v>-</v>
          </cell>
          <cell r="X18" t="str">
            <v>-</v>
          </cell>
          <cell r="Y18" t="str">
            <v>-</v>
          </cell>
        </row>
        <row r="19">
          <cell r="A19" t="str">
            <v>9Y8</v>
          </cell>
          <cell r="B19" t="str">
            <v>SHELF-BOX MINIBUS</v>
          </cell>
          <cell r="C19">
            <v>1429</v>
          </cell>
          <cell r="D19" t="str">
            <v>Price</v>
          </cell>
          <cell r="E19" t="str">
            <v>-</v>
          </cell>
          <cell r="F19" t="str">
            <v>-</v>
          </cell>
          <cell r="G19" t="str">
            <v>-</v>
          </cell>
          <cell r="H19" t="str">
            <v>-</v>
          </cell>
          <cell r="I19" t="str">
            <v>-</v>
          </cell>
          <cell r="J19" t="str">
            <v>-</v>
          </cell>
          <cell r="K19" t="str">
            <v>-</v>
          </cell>
          <cell r="L19" t="str">
            <v>-</v>
          </cell>
          <cell r="M19" t="str">
            <v>-</v>
          </cell>
          <cell r="N19" t="str">
            <v>-</v>
          </cell>
          <cell r="P19" t="str">
            <v>-</v>
          </cell>
          <cell r="Q19" t="str">
            <v>-</v>
          </cell>
          <cell r="R19" t="str">
            <v>-</v>
          </cell>
          <cell r="S19" t="str">
            <v>-</v>
          </cell>
          <cell r="T19" t="str">
            <v>-</v>
          </cell>
          <cell r="U19" t="str">
            <v>-</v>
          </cell>
          <cell r="V19" t="str">
            <v>-</v>
          </cell>
          <cell r="W19" t="str">
            <v>-</v>
          </cell>
          <cell r="X19" t="str">
            <v>-</v>
          </cell>
          <cell r="Y19" t="str">
            <v>-</v>
          </cell>
        </row>
        <row r="20">
          <cell r="A20" t="str">
            <v>9Y7</v>
          </cell>
          <cell r="B20" t="str">
            <v>REMOVABLE PASSENGER SEATS MINIBUS</v>
          </cell>
          <cell r="C20">
            <v>550</v>
          </cell>
          <cell r="D20" t="str">
            <v>Price</v>
          </cell>
          <cell r="E20" t="str">
            <v>-</v>
          </cell>
          <cell r="F20" t="str">
            <v>-</v>
          </cell>
          <cell r="G20" t="str">
            <v>-</v>
          </cell>
          <cell r="H20" t="str">
            <v>-</v>
          </cell>
          <cell r="I20" t="str">
            <v>-</v>
          </cell>
          <cell r="J20" t="str">
            <v>-</v>
          </cell>
          <cell r="K20" t="str">
            <v>-</v>
          </cell>
          <cell r="L20" t="str">
            <v>-</v>
          </cell>
          <cell r="M20" t="str">
            <v>-</v>
          </cell>
          <cell r="N20" t="str">
            <v>-</v>
          </cell>
          <cell r="P20" t="str">
            <v>-</v>
          </cell>
          <cell r="Q20" t="str">
            <v>-</v>
          </cell>
          <cell r="R20" t="str">
            <v>-</v>
          </cell>
          <cell r="S20" t="str">
            <v>-</v>
          </cell>
          <cell r="T20" t="str">
            <v>-</v>
          </cell>
          <cell r="U20" t="str">
            <v>-</v>
          </cell>
          <cell r="V20" t="str">
            <v>-</v>
          </cell>
          <cell r="W20" t="str">
            <v>-</v>
          </cell>
          <cell r="X20" t="str">
            <v>-</v>
          </cell>
          <cell r="Y20" t="str">
            <v>-</v>
          </cell>
        </row>
        <row r="21">
          <cell r="A21" t="str">
            <v>9Y6</v>
          </cell>
          <cell r="B21" t="str">
            <v>RECLINING SEATS MINIBUS PASSENGERS</v>
          </cell>
          <cell r="C21">
            <v>293</v>
          </cell>
          <cell r="D21" t="str">
            <v>Price</v>
          </cell>
          <cell r="E21" t="str">
            <v>-</v>
          </cell>
          <cell r="F21" t="str">
            <v>-</v>
          </cell>
          <cell r="G21" t="str">
            <v>-</v>
          </cell>
          <cell r="H21" t="str">
            <v>-</v>
          </cell>
          <cell r="I21" t="str">
            <v>-</v>
          </cell>
          <cell r="J21" t="str">
            <v>-</v>
          </cell>
          <cell r="K21" t="str">
            <v>-</v>
          </cell>
          <cell r="L21" t="str">
            <v>-</v>
          </cell>
          <cell r="M21" t="str">
            <v>-</v>
          </cell>
          <cell r="N21" t="str">
            <v>-</v>
          </cell>
          <cell r="P21" t="str">
            <v>-</v>
          </cell>
          <cell r="Q21" t="str">
            <v>-</v>
          </cell>
          <cell r="R21" t="str">
            <v>-</v>
          </cell>
          <cell r="S21" t="str">
            <v>-</v>
          </cell>
          <cell r="T21" t="str">
            <v>-</v>
          </cell>
          <cell r="U21" t="str">
            <v>-</v>
          </cell>
          <cell r="V21" t="str">
            <v>-</v>
          </cell>
          <cell r="W21" t="str">
            <v>-</v>
          </cell>
          <cell r="X21" t="str">
            <v>-</v>
          </cell>
          <cell r="Y21" t="str">
            <v>-</v>
          </cell>
        </row>
        <row r="22">
          <cell r="A22" t="str">
            <v>9YZ</v>
          </cell>
          <cell r="B22" t="str">
            <v>L2 AUTONOMOUS DRIVING</v>
          </cell>
          <cell r="C22">
            <v>365</v>
          </cell>
          <cell r="D22" t="str">
            <v>Price</v>
          </cell>
          <cell r="E22" t="str">
            <v>-</v>
          </cell>
          <cell r="F22" t="str">
            <v>-</v>
          </cell>
          <cell r="G22" t="str">
            <v>-</v>
          </cell>
          <cell r="H22" t="str">
            <v>-</v>
          </cell>
          <cell r="I22" t="str">
            <v>-</v>
          </cell>
          <cell r="J22" t="str">
            <v>-</v>
          </cell>
          <cell r="K22" t="str">
            <v>-</v>
          </cell>
          <cell r="L22" t="str">
            <v>-</v>
          </cell>
          <cell r="M22" t="str">
            <v>-</v>
          </cell>
          <cell r="N22" t="str">
            <v>-</v>
          </cell>
          <cell r="P22">
            <v>820.9</v>
          </cell>
          <cell r="Q22">
            <v>820.9</v>
          </cell>
          <cell r="R22">
            <v>820.9</v>
          </cell>
          <cell r="S22">
            <v>820.9</v>
          </cell>
          <cell r="T22">
            <v>820.9</v>
          </cell>
          <cell r="U22">
            <v>820.9</v>
          </cell>
          <cell r="V22">
            <v>820.9</v>
          </cell>
          <cell r="W22">
            <v>820.9</v>
          </cell>
          <cell r="X22">
            <v>820.9</v>
          </cell>
          <cell r="Y22">
            <v>820.9</v>
          </cell>
        </row>
        <row r="23">
          <cell r="A23" t="str">
            <v>9YB</v>
          </cell>
          <cell r="B23" t="str">
            <v>EXTRA SERIES 10 PAINTED FRONT BUMPER - GREY CAMPOVOLO 676 COLOR</v>
          </cell>
          <cell r="C23">
            <v>88</v>
          </cell>
          <cell r="D23" t="str">
            <v>Price</v>
          </cell>
          <cell r="E23">
            <v>135.82</v>
          </cell>
          <cell r="F23">
            <v>135.82</v>
          </cell>
          <cell r="G23">
            <v>135.82</v>
          </cell>
          <cell r="H23">
            <v>135.82</v>
          </cell>
          <cell r="I23">
            <v>135.82</v>
          </cell>
          <cell r="J23">
            <v>135.82</v>
          </cell>
          <cell r="K23">
            <v>135.82</v>
          </cell>
          <cell r="L23">
            <v>135.82</v>
          </cell>
          <cell r="M23">
            <v>135.82</v>
          </cell>
          <cell r="N23">
            <v>135.82</v>
          </cell>
          <cell r="P23">
            <v>135.82</v>
          </cell>
          <cell r="Q23">
            <v>135.82</v>
          </cell>
          <cell r="R23">
            <v>135.82</v>
          </cell>
          <cell r="S23">
            <v>135.82</v>
          </cell>
          <cell r="T23">
            <v>135.82</v>
          </cell>
          <cell r="U23">
            <v>135.82</v>
          </cell>
          <cell r="V23">
            <v>135.82</v>
          </cell>
          <cell r="W23">
            <v>135.82</v>
          </cell>
          <cell r="X23">
            <v>135.82</v>
          </cell>
          <cell r="Y23">
            <v>135.82</v>
          </cell>
        </row>
        <row r="24">
          <cell r="A24" t="str">
            <v>9YA</v>
          </cell>
          <cell r="B24" t="str">
            <v>REAR CLIMATE CONTROL CONVERTED COMBI</v>
          </cell>
          <cell r="C24">
            <v>1180</v>
          </cell>
          <cell r="D24" t="str">
            <v>Price</v>
          </cell>
          <cell r="E24" t="str">
            <v>-</v>
          </cell>
          <cell r="F24" t="str">
            <v>-</v>
          </cell>
          <cell r="G24" t="str">
            <v>-</v>
          </cell>
          <cell r="H24" t="str">
            <v>-</v>
          </cell>
          <cell r="I24" t="str">
            <v>-</v>
          </cell>
          <cell r="J24" t="str">
            <v>-</v>
          </cell>
          <cell r="K24" t="str">
            <v>-</v>
          </cell>
          <cell r="L24" t="str">
            <v>-</v>
          </cell>
          <cell r="M24" t="str">
            <v>-</v>
          </cell>
          <cell r="N24" t="str">
            <v>-</v>
          </cell>
          <cell r="P24" t="str">
            <v>-</v>
          </cell>
          <cell r="Q24" t="str">
            <v>-</v>
          </cell>
          <cell r="R24" t="str">
            <v>-</v>
          </cell>
          <cell r="S24" t="str">
            <v>-</v>
          </cell>
          <cell r="T24" t="str">
            <v>-</v>
          </cell>
          <cell r="U24" t="str">
            <v>-</v>
          </cell>
          <cell r="V24" t="str">
            <v>-</v>
          </cell>
          <cell r="W24" t="str">
            <v>-</v>
          </cell>
          <cell r="X24" t="str">
            <v>-</v>
          </cell>
          <cell r="Y24" t="str">
            <v>-</v>
          </cell>
        </row>
        <row r="25">
          <cell r="A25" t="str">
            <v>9WE</v>
          </cell>
          <cell r="B25" t="str">
            <v>PROIETTORI FULL LED</v>
          </cell>
          <cell r="C25">
            <v>266</v>
          </cell>
          <cell r="D25" t="str">
            <v>Price</v>
          </cell>
          <cell r="E25">
            <v>450.75</v>
          </cell>
          <cell r="F25">
            <v>450.75</v>
          </cell>
          <cell r="G25">
            <v>450.75</v>
          </cell>
          <cell r="H25">
            <v>450.75</v>
          </cell>
          <cell r="I25">
            <v>450.75</v>
          </cell>
          <cell r="J25">
            <v>450.75</v>
          </cell>
          <cell r="K25">
            <v>450.75</v>
          </cell>
          <cell r="L25">
            <v>450.75</v>
          </cell>
          <cell r="M25">
            <v>450.75</v>
          </cell>
          <cell r="N25">
            <v>450.75</v>
          </cell>
          <cell r="P25">
            <v>450.75</v>
          </cell>
          <cell r="Q25">
            <v>450.75</v>
          </cell>
          <cell r="R25">
            <v>450.75</v>
          </cell>
          <cell r="S25">
            <v>450.75</v>
          </cell>
          <cell r="T25">
            <v>450.75</v>
          </cell>
          <cell r="U25">
            <v>450.75</v>
          </cell>
          <cell r="V25">
            <v>450.75</v>
          </cell>
          <cell r="W25">
            <v>450.75</v>
          </cell>
          <cell r="X25">
            <v>450.75</v>
          </cell>
          <cell r="Y25">
            <v>450.75</v>
          </cell>
        </row>
        <row r="26">
          <cell r="A26" t="str">
            <v>9VX</v>
          </cell>
          <cell r="B26" t="str">
            <v>SIMPLE TWO-SEATER PASSENGER SEAT WITH 3 POINT SEAT BELT FOR MIDDLE PASSENGER</v>
          </cell>
          <cell r="C26">
            <v>45</v>
          </cell>
          <cell r="D26" t="str">
            <v>Price</v>
          </cell>
          <cell r="E26">
            <v>100.75</v>
          </cell>
          <cell r="F26">
            <v>100.75</v>
          </cell>
          <cell r="G26">
            <v>100.75</v>
          </cell>
          <cell r="H26">
            <v>100.75</v>
          </cell>
          <cell r="I26">
            <v>100.75</v>
          </cell>
          <cell r="J26">
            <v>100.75</v>
          </cell>
          <cell r="K26">
            <v>100.75</v>
          </cell>
          <cell r="L26">
            <v>100.75</v>
          </cell>
          <cell r="M26">
            <v>100.75</v>
          </cell>
          <cell r="N26">
            <v>100.75</v>
          </cell>
          <cell r="P26">
            <v>100.75</v>
          </cell>
          <cell r="Q26">
            <v>100.75</v>
          </cell>
          <cell r="R26">
            <v>100.75</v>
          </cell>
          <cell r="S26">
            <v>100.75</v>
          </cell>
          <cell r="T26">
            <v>100.75</v>
          </cell>
          <cell r="U26">
            <v>100.75</v>
          </cell>
          <cell r="V26">
            <v>100.75</v>
          </cell>
          <cell r="W26">
            <v>100.75</v>
          </cell>
          <cell r="X26">
            <v>100.75</v>
          </cell>
          <cell r="Y26">
            <v>100.75</v>
          </cell>
        </row>
        <row r="27">
          <cell r="A27" t="str">
            <v>9RV</v>
          </cell>
          <cell r="B27" t="str">
            <v>POST SEAT ONLY DRIVER</v>
          </cell>
          <cell r="C27">
            <v>280</v>
          </cell>
          <cell r="D27" t="str">
            <v>Price</v>
          </cell>
          <cell r="E27">
            <v>450.75</v>
          </cell>
          <cell r="F27">
            <v>450.75</v>
          </cell>
          <cell r="G27">
            <v>450.75</v>
          </cell>
          <cell r="H27">
            <v>450.75</v>
          </cell>
          <cell r="I27">
            <v>450.75</v>
          </cell>
          <cell r="J27">
            <v>450.75</v>
          </cell>
          <cell r="K27">
            <v>450.75</v>
          </cell>
          <cell r="L27">
            <v>450.75</v>
          </cell>
          <cell r="M27">
            <v>450.75</v>
          </cell>
          <cell r="N27">
            <v>450.75</v>
          </cell>
          <cell r="P27">
            <v>450.75</v>
          </cell>
          <cell r="Q27">
            <v>450.75</v>
          </cell>
          <cell r="R27">
            <v>450.75</v>
          </cell>
          <cell r="S27">
            <v>450.75</v>
          </cell>
          <cell r="T27">
            <v>450.75</v>
          </cell>
          <cell r="U27">
            <v>450.75</v>
          </cell>
          <cell r="V27">
            <v>450.75</v>
          </cell>
          <cell r="W27">
            <v>450.75</v>
          </cell>
          <cell r="X27">
            <v>450.75</v>
          </cell>
          <cell r="Y27">
            <v>450.75</v>
          </cell>
        </row>
        <row r="28">
          <cell r="A28" t="str">
            <v>9RM</v>
          </cell>
          <cell r="B28" t="str">
            <v>EXCLUSION AEBS (ADVANCED EMERGENCY BRAKING SYSTEM)</v>
          </cell>
          <cell r="C28">
            <v>-169</v>
          </cell>
          <cell r="D28" t="str">
            <v>Price</v>
          </cell>
          <cell r="E28" t="str">
            <v>-</v>
          </cell>
          <cell r="F28" t="str">
            <v>-</v>
          </cell>
          <cell r="G28" t="str">
            <v>-</v>
          </cell>
          <cell r="H28" t="str">
            <v>-</v>
          </cell>
          <cell r="I28" t="str">
            <v>-</v>
          </cell>
          <cell r="J28" t="str">
            <v>-</v>
          </cell>
          <cell r="K28" t="str">
            <v>-</v>
          </cell>
          <cell r="L28" t="str">
            <v>-</v>
          </cell>
          <cell r="M28" t="str">
            <v>-</v>
          </cell>
          <cell r="N28" t="str">
            <v>-</v>
          </cell>
          <cell r="P28" t="str">
            <v>-</v>
          </cell>
          <cell r="Q28" t="str">
            <v>-</v>
          </cell>
          <cell r="R28" t="str">
            <v>-</v>
          </cell>
          <cell r="S28" t="str">
            <v>-</v>
          </cell>
          <cell r="T28" t="str">
            <v>-</v>
          </cell>
          <cell r="U28" t="str">
            <v>-</v>
          </cell>
          <cell r="V28" t="str">
            <v>-</v>
          </cell>
          <cell r="W28" t="str">
            <v>-</v>
          </cell>
          <cell r="X28" t="str">
            <v>-</v>
          </cell>
          <cell r="Y28" t="str">
            <v>-</v>
          </cell>
        </row>
        <row r="29">
          <cell r="A29" t="str">
            <v>9RL</v>
          </cell>
          <cell r="B29" t="str">
            <v>AEBS (ADVANCED EMERGENCY BRAKING SYSTEM)</v>
          </cell>
          <cell r="C29">
            <v>181</v>
          </cell>
          <cell r="D29" t="str">
            <v>Price</v>
          </cell>
          <cell r="E29">
            <v>333.58</v>
          </cell>
          <cell r="F29">
            <v>333.58</v>
          </cell>
          <cell r="G29">
            <v>333.58</v>
          </cell>
          <cell r="H29">
            <v>333.58</v>
          </cell>
          <cell r="I29">
            <v>333.58</v>
          </cell>
          <cell r="J29">
            <v>333.58</v>
          </cell>
          <cell r="K29">
            <v>333.58</v>
          </cell>
          <cell r="L29">
            <v>333.58</v>
          </cell>
          <cell r="M29">
            <v>333.58</v>
          </cell>
          <cell r="N29">
            <v>333.58</v>
          </cell>
          <cell r="P29">
            <v>333.58</v>
          </cell>
          <cell r="Q29">
            <v>333.58</v>
          </cell>
          <cell r="R29">
            <v>333.58</v>
          </cell>
          <cell r="S29">
            <v>333.58</v>
          </cell>
          <cell r="T29">
            <v>333.58</v>
          </cell>
          <cell r="U29">
            <v>333.58</v>
          </cell>
          <cell r="V29">
            <v>333.58</v>
          </cell>
          <cell r="W29">
            <v>333.58</v>
          </cell>
          <cell r="X29">
            <v>333.58</v>
          </cell>
          <cell r="Y29">
            <v>333.58</v>
          </cell>
        </row>
        <row r="30">
          <cell r="A30" t="str">
            <v>9LH</v>
          </cell>
          <cell r="B30" t="str">
            <v>ALLESTIMENTO SHUTTLE  2+2+2+3</v>
          </cell>
          <cell r="C30">
            <v>280</v>
          </cell>
          <cell r="D30" t="str">
            <v>Price</v>
          </cell>
          <cell r="E30" t="str">
            <v>-</v>
          </cell>
          <cell r="F30" t="str">
            <v>-</v>
          </cell>
          <cell r="G30" t="str">
            <v>-</v>
          </cell>
          <cell r="H30" t="str">
            <v>-</v>
          </cell>
          <cell r="I30" t="str">
            <v>-</v>
          </cell>
          <cell r="J30" t="str">
            <v>-</v>
          </cell>
          <cell r="K30" t="str">
            <v>-</v>
          </cell>
          <cell r="L30" t="str">
            <v>-</v>
          </cell>
          <cell r="M30" t="str">
            <v>-</v>
          </cell>
          <cell r="N30" t="str">
            <v>-</v>
          </cell>
          <cell r="P30" t="str">
            <v>-</v>
          </cell>
          <cell r="Q30" t="str">
            <v>-</v>
          </cell>
          <cell r="R30" t="str">
            <v>-</v>
          </cell>
          <cell r="S30" t="str">
            <v>-</v>
          </cell>
          <cell r="T30" t="str">
            <v>-</v>
          </cell>
          <cell r="U30" t="str">
            <v>-</v>
          </cell>
          <cell r="V30" t="str">
            <v>-</v>
          </cell>
          <cell r="W30" t="str">
            <v>-</v>
          </cell>
          <cell r="X30" t="str">
            <v>-</v>
          </cell>
          <cell r="Y30" t="str">
            <v>-</v>
          </cell>
        </row>
        <row r="31">
          <cell r="A31" t="str">
            <v>9LG</v>
          </cell>
          <cell r="B31" t="str">
            <v>ALLESTIMENTO SHUTTLE  2+3+3</v>
          </cell>
          <cell r="C31" t="str">
            <v>-</v>
          </cell>
          <cell r="D31" t="str">
            <v>Price</v>
          </cell>
          <cell r="E31" t="str">
            <v>-</v>
          </cell>
          <cell r="F31" t="str">
            <v>-</v>
          </cell>
          <cell r="G31" t="str">
            <v>-</v>
          </cell>
          <cell r="H31" t="str">
            <v>-</v>
          </cell>
          <cell r="I31" t="str">
            <v>-</v>
          </cell>
          <cell r="J31" t="str">
            <v>-</v>
          </cell>
          <cell r="K31" t="str">
            <v>-</v>
          </cell>
          <cell r="L31" t="str">
            <v>-</v>
          </cell>
          <cell r="M31" t="str">
            <v>-</v>
          </cell>
          <cell r="N31" t="str">
            <v>-</v>
          </cell>
          <cell r="P31" t="str">
            <v>-</v>
          </cell>
          <cell r="Q31" t="str">
            <v>-</v>
          </cell>
          <cell r="R31" t="str">
            <v>-</v>
          </cell>
          <cell r="S31" t="str">
            <v>-</v>
          </cell>
          <cell r="T31" t="str">
            <v>-</v>
          </cell>
          <cell r="U31" t="str">
            <v>-</v>
          </cell>
          <cell r="V31" t="str">
            <v>-</v>
          </cell>
          <cell r="W31" t="str">
            <v>-</v>
          </cell>
          <cell r="X31" t="str">
            <v>-</v>
          </cell>
          <cell r="Y31" t="str">
            <v>-</v>
          </cell>
        </row>
        <row r="32">
          <cell r="A32" t="str">
            <v>9LF</v>
          </cell>
          <cell r="B32" t="str">
            <v>ALLESTIMENTO MODULARE</v>
          </cell>
          <cell r="C32">
            <v>1107</v>
          </cell>
          <cell r="D32" t="str">
            <v>Price</v>
          </cell>
          <cell r="E32" t="str">
            <v>-</v>
          </cell>
          <cell r="F32" t="str">
            <v>-</v>
          </cell>
          <cell r="G32" t="str">
            <v>-</v>
          </cell>
          <cell r="H32" t="str">
            <v>-</v>
          </cell>
          <cell r="I32" t="str">
            <v>-</v>
          </cell>
          <cell r="J32" t="str">
            <v>-</v>
          </cell>
          <cell r="K32" t="str">
            <v>-</v>
          </cell>
          <cell r="L32" t="str">
            <v>-</v>
          </cell>
          <cell r="M32" t="str">
            <v>-</v>
          </cell>
          <cell r="N32" t="str">
            <v>-</v>
          </cell>
          <cell r="P32" t="str">
            <v>-</v>
          </cell>
          <cell r="Q32" t="str">
            <v>-</v>
          </cell>
          <cell r="R32" t="str">
            <v>-</v>
          </cell>
          <cell r="S32" t="str">
            <v>-</v>
          </cell>
          <cell r="T32" t="str">
            <v>-</v>
          </cell>
          <cell r="U32" t="str">
            <v>-</v>
          </cell>
          <cell r="V32" t="str">
            <v>-</v>
          </cell>
          <cell r="W32" t="str">
            <v>-</v>
          </cell>
          <cell r="X32" t="str">
            <v>-</v>
          </cell>
          <cell r="Y32" t="str">
            <v>-</v>
          </cell>
        </row>
        <row r="33">
          <cell r="A33" t="str">
            <v>9KU</v>
          </cell>
          <cell r="B33" t="str">
            <v>2ND SLIDING SIDE DOOR PANELED</v>
          </cell>
          <cell r="C33">
            <v>17.86</v>
          </cell>
          <cell r="D33" t="str">
            <v>Price</v>
          </cell>
          <cell r="E33" t="str">
            <v>-</v>
          </cell>
          <cell r="F33" t="str">
            <v>-</v>
          </cell>
          <cell r="G33" t="str">
            <v>-</v>
          </cell>
          <cell r="H33" t="str">
            <v>-</v>
          </cell>
          <cell r="I33" t="str">
            <v>-</v>
          </cell>
          <cell r="J33" t="str">
            <v>-</v>
          </cell>
          <cell r="K33" t="str">
            <v>-</v>
          </cell>
          <cell r="L33" t="str">
            <v>-</v>
          </cell>
          <cell r="M33" t="str">
            <v>-</v>
          </cell>
          <cell r="N33" t="str">
            <v>-</v>
          </cell>
          <cell r="P33" t="str">
            <v>-</v>
          </cell>
          <cell r="Q33" t="str">
            <v>-</v>
          </cell>
          <cell r="R33" t="str">
            <v>-</v>
          </cell>
          <cell r="S33" t="str">
            <v>-</v>
          </cell>
          <cell r="T33" t="str">
            <v>-</v>
          </cell>
          <cell r="U33" t="str">
            <v>-</v>
          </cell>
          <cell r="V33" t="str">
            <v>-</v>
          </cell>
          <cell r="W33" t="str">
            <v>-</v>
          </cell>
          <cell r="X33" t="str">
            <v>-</v>
          </cell>
          <cell r="Y33" t="str">
            <v>-</v>
          </cell>
        </row>
        <row r="34">
          <cell r="A34" t="str">
            <v>9KT</v>
          </cell>
          <cell r="B34" t="str">
            <v>SLIDING SIDE DOOR WITH SLIDING GLASS</v>
          </cell>
          <cell r="C34">
            <v>73</v>
          </cell>
          <cell r="D34" t="str">
            <v>Price</v>
          </cell>
          <cell r="E34">
            <v>135.82</v>
          </cell>
          <cell r="F34">
            <v>135.82</v>
          </cell>
          <cell r="G34">
            <v>135.82</v>
          </cell>
          <cell r="H34">
            <v>135.82</v>
          </cell>
          <cell r="I34">
            <v>135.82</v>
          </cell>
          <cell r="J34">
            <v>135.82</v>
          </cell>
          <cell r="K34">
            <v>135.82</v>
          </cell>
          <cell r="L34">
            <v>135.82</v>
          </cell>
          <cell r="M34">
            <v>135.82</v>
          </cell>
          <cell r="N34">
            <v>135.82</v>
          </cell>
          <cell r="P34">
            <v>135.82</v>
          </cell>
          <cell r="Q34">
            <v>135.82</v>
          </cell>
          <cell r="R34">
            <v>135.82</v>
          </cell>
          <cell r="S34">
            <v>135.82</v>
          </cell>
          <cell r="T34">
            <v>135.82</v>
          </cell>
          <cell r="U34">
            <v>135.82</v>
          </cell>
          <cell r="V34">
            <v>135.82</v>
          </cell>
          <cell r="W34">
            <v>135.82</v>
          </cell>
          <cell r="X34">
            <v>135.82</v>
          </cell>
          <cell r="Y34">
            <v>135.82</v>
          </cell>
        </row>
        <row r="35">
          <cell r="A35" t="str">
            <v>9GK</v>
          </cell>
          <cell r="B35" t="str">
            <v>MINIBUS COMPONENTS EXCLUSION</v>
          </cell>
          <cell r="C35">
            <v>-25</v>
          </cell>
          <cell r="D35" t="str">
            <v>Price</v>
          </cell>
          <cell r="E35">
            <v>74.63</v>
          </cell>
          <cell r="F35">
            <v>74.63</v>
          </cell>
          <cell r="G35">
            <v>74.63</v>
          </cell>
          <cell r="H35">
            <v>74.63</v>
          </cell>
          <cell r="I35">
            <v>74.63</v>
          </cell>
          <cell r="J35">
            <v>74.63</v>
          </cell>
          <cell r="K35">
            <v>74.63</v>
          </cell>
          <cell r="L35">
            <v>74.63</v>
          </cell>
          <cell r="M35">
            <v>74.63</v>
          </cell>
          <cell r="N35">
            <v>74.63</v>
          </cell>
          <cell r="P35">
            <v>74.63</v>
          </cell>
          <cell r="Q35">
            <v>74.63</v>
          </cell>
          <cell r="R35">
            <v>74.63</v>
          </cell>
          <cell r="S35">
            <v>74.63</v>
          </cell>
          <cell r="T35">
            <v>74.63</v>
          </cell>
          <cell r="U35">
            <v>74.63</v>
          </cell>
          <cell r="V35">
            <v>74.63</v>
          </cell>
          <cell r="W35">
            <v>74.63</v>
          </cell>
          <cell r="X35">
            <v>74.63</v>
          </cell>
          <cell r="Y35">
            <v>74.63</v>
          </cell>
        </row>
        <row r="36">
          <cell r="A36" t="str">
            <v>898</v>
          </cell>
          <cell r="B36" t="str">
            <v>PORTUGESE HANDBOOK</v>
          </cell>
          <cell r="C36">
            <v>3</v>
          </cell>
          <cell r="D36" t="str">
            <v>Price</v>
          </cell>
          <cell r="E36">
            <v>22.39</v>
          </cell>
          <cell r="F36">
            <v>22.39</v>
          </cell>
          <cell r="G36">
            <v>22.39</v>
          </cell>
          <cell r="H36">
            <v>22.39</v>
          </cell>
          <cell r="I36">
            <v>22.39</v>
          </cell>
          <cell r="J36">
            <v>22.39</v>
          </cell>
          <cell r="K36">
            <v>22.39</v>
          </cell>
          <cell r="L36">
            <v>22.39</v>
          </cell>
          <cell r="M36">
            <v>22.39</v>
          </cell>
          <cell r="N36">
            <v>22.39</v>
          </cell>
          <cell r="P36">
            <v>22.39</v>
          </cell>
          <cell r="Q36">
            <v>22.39</v>
          </cell>
          <cell r="R36">
            <v>22.39</v>
          </cell>
          <cell r="S36">
            <v>22.39</v>
          </cell>
          <cell r="T36">
            <v>22.39</v>
          </cell>
          <cell r="U36">
            <v>22.39</v>
          </cell>
          <cell r="V36">
            <v>22.39</v>
          </cell>
          <cell r="W36">
            <v>22.39</v>
          </cell>
          <cell r="X36">
            <v>22.39</v>
          </cell>
          <cell r="Y36">
            <v>22.39</v>
          </cell>
        </row>
        <row r="37">
          <cell r="A37" t="str">
            <v>890</v>
          </cell>
          <cell r="B37" t="str">
            <v>DOUBLE ARMREST FOR DRIVER AND PASSENGER SEAT</v>
          </cell>
          <cell r="C37">
            <v>50</v>
          </cell>
          <cell r="D37" t="str">
            <v>Price</v>
          </cell>
          <cell r="E37" t="str">
            <v>-</v>
          </cell>
          <cell r="F37" t="str">
            <v>-</v>
          </cell>
          <cell r="G37" t="str">
            <v>-</v>
          </cell>
          <cell r="H37" t="str">
            <v>-</v>
          </cell>
          <cell r="I37" t="str">
            <v>-</v>
          </cell>
          <cell r="J37" t="str">
            <v>-</v>
          </cell>
          <cell r="K37" t="str">
            <v>-</v>
          </cell>
          <cell r="L37" t="str">
            <v>-</v>
          </cell>
          <cell r="M37" t="str">
            <v>-</v>
          </cell>
          <cell r="N37" t="str">
            <v>-</v>
          </cell>
          <cell r="P37" t="str">
            <v>-</v>
          </cell>
          <cell r="Q37" t="str">
            <v>-</v>
          </cell>
          <cell r="R37" t="str">
            <v>-</v>
          </cell>
          <cell r="S37" t="str">
            <v>-</v>
          </cell>
          <cell r="T37" t="str">
            <v>-</v>
          </cell>
          <cell r="U37" t="str">
            <v>-</v>
          </cell>
          <cell r="V37" t="str">
            <v>-</v>
          </cell>
          <cell r="W37" t="str">
            <v>-</v>
          </cell>
          <cell r="X37" t="str">
            <v>-</v>
          </cell>
          <cell r="Y37" t="str">
            <v>-</v>
          </cell>
        </row>
        <row r="38">
          <cell r="A38" t="str">
            <v>887</v>
          </cell>
          <cell r="B38" t="str">
            <v>HEATED BLOW BY TUBE</v>
          </cell>
          <cell r="C38">
            <v>16</v>
          </cell>
          <cell r="D38" t="str">
            <v>Price</v>
          </cell>
          <cell r="E38">
            <v>41.04</v>
          </cell>
          <cell r="F38">
            <v>41.04</v>
          </cell>
          <cell r="G38">
            <v>41.04</v>
          </cell>
          <cell r="H38">
            <v>41.04</v>
          </cell>
          <cell r="I38">
            <v>41.04</v>
          </cell>
          <cell r="J38">
            <v>41.04</v>
          </cell>
          <cell r="K38">
            <v>41.04</v>
          </cell>
          <cell r="L38">
            <v>41.04</v>
          </cell>
          <cell r="M38">
            <v>41.04</v>
          </cell>
          <cell r="N38">
            <v>41.04</v>
          </cell>
          <cell r="P38">
            <v>41.04</v>
          </cell>
          <cell r="Q38">
            <v>41.04</v>
          </cell>
          <cell r="R38">
            <v>41.04</v>
          </cell>
          <cell r="S38">
            <v>41.04</v>
          </cell>
          <cell r="T38">
            <v>41.04</v>
          </cell>
          <cell r="U38">
            <v>41.04</v>
          </cell>
          <cell r="V38">
            <v>41.04</v>
          </cell>
          <cell r="W38">
            <v>41.04</v>
          </cell>
          <cell r="X38">
            <v>41.04</v>
          </cell>
          <cell r="Y38">
            <v>41.04</v>
          </cell>
        </row>
        <row r="39">
          <cell r="A39" t="str">
            <v>878</v>
          </cell>
          <cell r="B39" t="str">
            <v>INTEGRAL HUB CAPS</v>
          </cell>
          <cell r="C39">
            <v>14</v>
          </cell>
          <cell r="D39" t="str">
            <v>Price</v>
          </cell>
          <cell r="E39" t="str">
            <v>-</v>
          </cell>
          <cell r="F39" t="str">
            <v>-</v>
          </cell>
          <cell r="G39" t="str">
            <v>-</v>
          </cell>
          <cell r="H39" t="str">
            <v>-</v>
          </cell>
          <cell r="I39" t="str">
            <v>-</v>
          </cell>
          <cell r="J39" t="str">
            <v>-</v>
          </cell>
          <cell r="K39" t="str">
            <v>-</v>
          </cell>
          <cell r="L39" t="str">
            <v>-</v>
          </cell>
          <cell r="M39" t="str">
            <v>-</v>
          </cell>
          <cell r="N39" t="str">
            <v>-</v>
          </cell>
          <cell r="P39" t="str">
            <v>-</v>
          </cell>
          <cell r="Q39" t="str">
            <v>-</v>
          </cell>
          <cell r="R39" t="str">
            <v>-</v>
          </cell>
          <cell r="S39" t="str">
            <v>-</v>
          </cell>
          <cell r="T39" t="str">
            <v>-</v>
          </cell>
          <cell r="U39" t="str">
            <v>-</v>
          </cell>
          <cell r="V39" t="str">
            <v>-</v>
          </cell>
          <cell r="W39" t="str">
            <v>-</v>
          </cell>
          <cell r="X39" t="str">
            <v>-</v>
          </cell>
          <cell r="Y39" t="str">
            <v>-</v>
          </cell>
        </row>
        <row r="40">
          <cell r="A40" t="str">
            <v>876</v>
          </cell>
          <cell r="B40" t="str">
            <v>PAINTABLE BUMPER</v>
          </cell>
          <cell r="C40">
            <v>91</v>
          </cell>
          <cell r="D40" t="str">
            <v>Price</v>
          </cell>
          <cell r="E40">
            <v>135.82</v>
          </cell>
          <cell r="F40">
            <v>135.82</v>
          </cell>
          <cell r="G40">
            <v>135.82</v>
          </cell>
          <cell r="H40">
            <v>135.82</v>
          </cell>
          <cell r="I40">
            <v>135.82</v>
          </cell>
          <cell r="J40">
            <v>135.82</v>
          </cell>
          <cell r="K40">
            <v>135.82</v>
          </cell>
          <cell r="L40">
            <v>135.82</v>
          </cell>
          <cell r="M40">
            <v>135.82</v>
          </cell>
          <cell r="N40">
            <v>135.82</v>
          </cell>
          <cell r="P40">
            <v>135.82</v>
          </cell>
          <cell r="Q40">
            <v>135.82</v>
          </cell>
          <cell r="R40">
            <v>135.82</v>
          </cell>
          <cell r="S40">
            <v>135.82</v>
          </cell>
          <cell r="T40">
            <v>135.82</v>
          </cell>
          <cell r="U40">
            <v>135.82</v>
          </cell>
          <cell r="V40">
            <v>135.82</v>
          </cell>
          <cell r="W40">
            <v>135.82</v>
          </cell>
          <cell r="X40">
            <v>135.82</v>
          </cell>
          <cell r="Y40">
            <v>135.82</v>
          </cell>
        </row>
        <row r="41">
          <cell r="A41" t="str">
            <v>86X</v>
          </cell>
          <cell r="B41" t="str">
            <v>PROFESSIONAL LOGO REMOVAL</v>
          </cell>
          <cell r="C41">
            <v>-2.83</v>
          </cell>
          <cell r="D41" t="str">
            <v>Price</v>
          </cell>
          <cell r="E41">
            <v>22.39</v>
          </cell>
          <cell r="F41">
            <v>22.39</v>
          </cell>
          <cell r="G41">
            <v>22.39</v>
          </cell>
          <cell r="H41">
            <v>22.39</v>
          </cell>
          <cell r="I41">
            <v>22.39</v>
          </cell>
          <cell r="J41">
            <v>22.39</v>
          </cell>
          <cell r="K41">
            <v>22.39</v>
          </cell>
          <cell r="L41">
            <v>22.39</v>
          </cell>
          <cell r="M41">
            <v>22.39</v>
          </cell>
          <cell r="N41">
            <v>22.39</v>
          </cell>
          <cell r="P41">
            <v>22.39</v>
          </cell>
          <cell r="Q41">
            <v>22.39</v>
          </cell>
          <cell r="R41">
            <v>22.39</v>
          </cell>
          <cell r="S41">
            <v>22.39</v>
          </cell>
          <cell r="T41">
            <v>22.39</v>
          </cell>
          <cell r="U41">
            <v>22.39</v>
          </cell>
          <cell r="V41">
            <v>22.39</v>
          </cell>
          <cell r="W41">
            <v>22.39</v>
          </cell>
          <cell r="X41">
            <v>22.39</v>
          </cell>
          <cell r="Y41">
            <v>22.39</v>
          </cell>
        </row>
        <row r="42">
          <cell r="A42" t="str">
            <v>858</v>
          </cell>
          <cell r="B42" t="str">
            <v>POLISH HANDBOOK</v>
          </cell>
          <cell r="C42">
            <v>0</v>
          </cell>
          <cell r="D42" t="str">
            <v>Price</v>
          </cell>
          <cell r="E42">
            <v>22.39</v>
          </cell>
          <cell r="F42">
            <v>22.39</v>
          </cell>
          <cell r="G42">
            <v>22.39</v>
          </cell>
          <cell r="H42">
            <v>22.39</v>
          </cell>
          <cell r="I42">
            <v>22.39</v>
          </cell>
          <cell r="J42">
            <v>22.39</v>
          </cell>
          <cell r="K42">
            <v>22.39</v>
          </cell>
          <cell r="L42">
            <v>22.39</v>
          </cell>
          <cell r="M42">
            <v>22.39</v>
          </cell>
          <cell r="N42">
            <v>22.39</v>
          </cell>
          <cell r="P42">
            <v>22.39</v>
          </cell>
          <cell r="Q42">
            <v>22.39</v>
          </cell>
          <cell r="R42">
            <v>22.39</v>
          </cell>
          <cell r="S42">
            <v>22.39</v>
          </cell>
          <cell r="T42">
            <v>22.39</v>
          </cell>
          <cell r="U42">
            <v>22.39</v>
          </cell>
          <cell r="V42">
            <v>22.39</v>
          </cell>
          <cell r="W42">
            <v>22.39</v>
          </cell>
          <cell r="X42">
            <v>22.39</v>
          </cell>
          <cell r="Y42">
            <v>22.39</v>
          </cell>
        </row>
        <row r="43">
          <cell r="A43" t="str">
            <v>856</v>
          </cell>
          <cell r="B43" t="str">
            <v>SPANISH HANDBOOK</v>
          </cell>
          <cell r="C43">
            <v>4</v>
          </cell>
          <cell r="D43" t="str">
            <v>Price</v>
          </cell>
          <cell r="E43">
            <v>22.39</v>
          </cell>
          <cell r="F43">
            <v>22.39</v>
          </cell>
          <cell r="G43">
            <v>22.39</v>
          </cell>
          <cell r="H43">
            <v>22.39</v>
          </cell>
          <cell r="I43">
            <v>22.39</v>
          </cell>
          <cell r="J43">
            <v>22.39</v>
          </cell>
          <cell r="K43">
            <v>22.39</v>
          </cell>
          <cell r="L43">
            <v>22.39</v>
          </cell>
          <cell r="M43">
            <v>22.39</v>
          </cell>
          <cell r="N43">
            <v>22.39</v>
          </cell>
          <cell r="P43">
            <v>22.39</v>
          </cell>
          <cell r="Q43">
            <v>22.39</v>
          </cell>
          <cell r="R43">
            <v>22.39</v>
          </cell>
          <cell r="S43">
            <v>22.39</v>
          </cell>
          <cell r="T43">
            <v>22.39</v>
          </cell>
          <cell r="U43">
            <v>22.39</v>
          </cell>
          <cell r="V43">
            <v>22.39</v>
          </cell>
          <cell r="W43">
            <v>22.39</v>
          </cell>
          <cell r="X43">
            <v>22.39</v>
          </cell>
          <cell r="Y43">
            <v>22.39</v>
          </cell>
        </row>
        <row r="44">
          <cell r="A44" t="str">
            <v>853</v>
          </cell>
          <cell r="B44" t="str">
            <v>GERMAN HANDBOOK</v>
          </cell>
          <cell r="C44">
            <v>3</v>
          </cell>
          <cell r="D44" t="str">
            <v>Price</v>
          </cell>
          <cell r="E44">
            <v>22.39</v>
          </cell>
          <cell r="F44">
            <v>22.39</v>
          </cell>
          <cell r="G44">
            <v>22.39</v>
          </cell>
          <cell r="H44">
            <v>22.39</v>
          </cell>
          <cell r="I44">
            <v>22.39</v>
          </cell>
          <cell r="J44">
            <v>22.39</v>
          </cell>
          <cell r="K44">
            <v>22.39</v>
          </cell>
          <cell r="L44">
            <v>22.39</v>
          </cell>
          <cell r="M44">
            <v>22.39</v>
          </cell>
          <cell r="N44">
            <v>22.39</v>
          </cell>
          <cell r="P44">
            <v>22.39</v>
          </cell>
          <cell r="Q44">
            <v>22.39</v>
          </cell>
          <cell r="R44">
            <v>22.39</v>
          </cell>
          <cell r="S44">
            <v>22.39</v>
          </cell>
          <cell r="T44">
            <v>22.39</v>
          </cell>
          <cell r="U44">
            <v>22.39</v>
          </cell>
          <cell r="V44">
            <v>22.39</v>
          </cell>
          <cell r="W44">
            <v>22.39</v>
          </cell>
          <cell r="X44">
            <v>22.39</v>
          </cell>
          <cell r="Y44">
            <v>22.39</v>
          </cell>
        </row>
        <row r="45">
          <cell r="A45" t="str">
            <v>852</v>
          </cell>
          <cell r="B45" t="str">
            <v>ENGLISH HANDBOOK</v>
          </cell>
          <cell r="C45">
            <v>3</v>
          </cell>
          <cell r="D45" t="str">
            <v>Price</v>
          </cell>
          <cell r="E45">
            <v>22.39</v>
          </cell>
          <cell r="F45">
            <v>22.39</v>
          </cell>
          <cell r="G45">
            <v>22.39</v>
          </cell>
          <cell r="H45">
            <v>22.39</v>
          </cell>
          <cell r="I45">
            <v>22.39</v>
          </cell>
          <cell r="J45">
            <v>22.39</v>
          </cell>
          <cell r="K45">
            <v>22.39</v>
          </cell>
          <cell r="L45">
            <v>22.39</v>
          </cell>
          <cell r="M45">
            <v>22.39</v>
          </cell>
          <cell r="N45">
            <v>22.39</v>
          </cell>
          <cell r="P45">
            <v>22.39</v>
          </cell>
          <cell r="Q45">
            <v>22.39</v>
          </cell>
          <cell r="R45">
            <v>22.39</v>
          </cell>
          <cell r="S45">
            <v>22.39</v>
          </cell>
          <cell r="T45">
            <v>22.39</v>
          </cell>
          <cell r="U45">
            <v>22.39</v>
          </cell>
          <cell r="V45">
            <v>22.39</v>
          </cell>
          <cell r="W45">
            <v>22.39</v>
          </cell>
          <cell r="X45">
            <v>22.39</v>
          </cell>
          <cell r="Y45">
            <v>22.39</v>
          </cell>
        </row>
        <row r="46">
          <cell r="A46" t="str">
            <v>851</v>
          </cell>
          <cell r="B46" t="str">
            <v>FRENCH HANDBOOK</v>
          </cell>
          <cell r="C46">
            <v>3</v>
          </cell>
          <cell r="D46" t="str">
            <v>Price</v>
          </cell>
          <cell r="E46">
            <v>22.39</v>
          </cell>
          <cell r="F46">
            <v>22.39</v>
          </cell>
          <cell r="G46">
            <v>22.39</v>
          </cell>
          <cell r="H46">
            <v>22.39</v>
          </cell>
          <cell r="I46">
            <v>22.39</v>
          </cell>
          <cell r="J46">
            <v>22.39</v>
          </cell>
          <cell r="K46">
            <v>22.39</v>
          </cell>
          <cell r="L46">
            <v>22.39</v>
          </cell>
          <cell r="M46">
            <v>22.39</v>
          </cell>
          <cell r="N46">
            <v>22.39</v>
          </cell>
          <cell r="P46">
            <v>22.39</v>
          </cell>
          <cell r="Q46">
            <v>22.39</v>
          </cell>
          <cell r="R46">
            <v>22.39</v>
          </cell>
          <cell r="S46">
            <v>22.39</v>
          </cell>
          <cell r="T46">
            <v>22.39</v>
          </cell>
          <cell r="U46">
            <v>22.39</v>
          </cell>
          <cell r="V46">
            <v>22.39</v>
          </cell>
          <cell r="W46">
            <v>22.39</v>
          </cell>
          <cell r="X46">
            <v>22.39</v>
          </cell>
          <cell r="Y46">
            <v>22.39</v>
          </cell>
        </row>
        <row r="47">
          <cell r="A47" t="str">
            <v>850</v>
          </cell>
          <cell r="B47" t="str">
            <v>ITALIAN HANDBOOK</v>
          </cell>
          <cell r="C47">
            <v>2</v>
          </cell>
          <cell r="D47" t="str">
            <v>Price</v>
          </cell>
          <cell r="E47">
            <v>22.39</v>
          </cell>
          <cell r="F47">
            <v>22.39</v>
          </cell>
          <cell r="G47">
            <v>22.39</v>
          </cell>
          <cell r="H47">
            <v>22.39</v>
          </cell>
          <cell r="I47">
            <v>22.39</v>
          </cell>
          <cell r="J47">
            <v>22.39</v>
          </cell>
          <cell r="K47">
            <v>22.39</v>
          </cell>
          <cell r="L47">
            <v>22.39</v>
          </cell>
          <cell r="M47">
            <v>22.39</v>
          </cell>
          <cell r="N47">
            <v>22.39</v>
          </cell>
          <cell r="P47">
            <v>22.39</v>
          </cell>
          <cell r="Q47">
            <v>22.39</v>
          </cell>
          <cell r="R47">
            <v>22.39</v>
          </cell>
          <cell r="S47">
            <v>22.39</v>
          </cell>
          <cell r="T47">
            <v>22.39</v>
          </cell>
          <cell r="U47">
            <v>22.39</v>
          </cell>
          <cell r="V47">
            <v>22.39</v>
          </cell>
          <cell r="W47">
            <v>22.39</v>
          </cell>
          <cell r="X47">
            <v>22.39</v>
          </cell>
          <cell r="Y47">
            <v>22.39</v>
          </cell>
        </row>
        <row r="48">
          <cell r="A48" t="str">
            <v>835</v>
          </cell>
          <cell r="B48" t="str">
            <v>UNDER-CEILING SHELF (CAPUCINE)</v>
          </cell>
          <cell r="C48">
            <v>29</v>
          </cell>
          <cell r="D48" t="str">
            <v>Price</v>
          </cell>
          <cell r="E48">
            <v>100.75</v>
          </cell>
          <cell r="F48">
            <v>100.75</v>
          </cell>
          <cell r="G48">
            <v>100.75</v>
          </cell>
          <cell r="H48">
            <v>100.75</v>
          </cell>
          <cell r="I48">
            <v>100.75</v>
          </cell>
          <cell r="J48">
            <v>100.75</v>
          </cell>
          <cell r="K48">
            <v>100.75</v>
          </cell>
          <cell r="L48">
            <v>100.75</v>
          </cell>
          <cell r="M48">
            <v>100.75</v>
          </cell>
          <cell r="N48">
            <v>100.75</v>
          </cell>
          <cell r="P48">
            <v>100.75</v>
          </cell>
          <cell r="Q48">
            <v>100.75</v>
          </cell>
          <cell r="R48">
            <v>100.75</v>
          </cell>
          <cell r="S48">
            <v>100.75</v>
          </cell>
          <cell r="T48">
            <v>100.75</v>
          </cell>
          <cell r="U48">
            <v>100.75</v>
          </cell>
          <cell r="V48">
            <v>100.75</v>
          </cell>
          <cell r="W48">
            <v>100.75</v>
          </cell>
          <cell r="X48">
            <v>100.75</v>
          </cell>
          <cell r="Y48">
            <v>100.75</v>
          </cell>
        </row>
        <row r="49">
          <cell r="A49" t="str">
            <v>83H</v>
          </cell>
          <cell r="B49" t="str">
            <v>OVERSIZED 4250KG HOMOLOGATION EXCLUSION</v>
          </cell>
          <cell r="C49" t="str">
            <v>-</v>
          </cell>
          <cell r="D49" t="str">
            <v>Price</v>
          </cell>
          <cell r="E49" t="str">
            <v>-</v>
          </cell>
          <cell r="F49" t="str">
            <v>-</v>
          </cell>
          <cell r="G49" t="str">
            <v>-</v>
          </cell>
          <cell r="H49" t="str">
            <v>-</v>
          </cell>
          <cell r="I49" t="str">
            <v>-</v>
          </cell>
          <cell r="J49" t="str">
            <v>-</v>
          </cell>
          <cell r="K49" t="str">
            <v>-</v>
          </cell>
          <cell r="L49" t="str">
            <v>-</v>
          </cell>
          <cell r="M49" t="str">
            <v>-</v>
          </cell>
          <cell r="N49" t="str">
            <v>-</v>
          </cell>
          <cell r="P49" t="str">
            <v>-</v>
          </cell>
          <cell r="Q49" t="str">
            <v>-</v>
          </cell>
          <cell r="R49" t="str">
            <v>-</v>
          </cell>
          <cell r="S49" t="str">
            <v>-</v>
          </cell>
          <cell r="T49" t="str">
            <v>-</v>
          </cell>
          <cell r="U49" t="str">
            <v>-</v>
          </cell>
          <cell r="V49" t="str">
            <v>-</v>
          </cell>
          <cell r="W49" t="str">
            <v>-</v>
          </cell>
          <cell r="X49" t="str">
            <v>-</v>
          </cell>
          <cell r="Y49" t="str">
            <v>-</v>
          </cell>
        </row>
        <row r="50">
          <cell r="A50" t="str">
            <v>823</v>
          </cell>
          <cell r="B50" t="str">
            <v>12V SOCKET IN LOAD COMPARTMENT</v>
          </cell>
          <cell r="C50">
            <v>16</v>
          </cell>
          <cell r="D50" t="str">
            <v>Price</v>
          </cell>
          <cell r="E50">
            <v>41.04</v>
          </cell>
          <cell r="F50">
            <v>41.04</v>
          </cell>
          <cell r="G50">
            <v>41.04</v>
          </cell>
          <cell r="H50">
            <v>41.04</v>
          </cell>
          <cell r="I50">
            <v>41.04</v>
          </cell>
          <cell r="J50">
            <v>41.04</v>
          </cell>
          <cell r="K50">
            <v>41.04</v>
          </cell>
          <cell r="L50">
            <v>41.04</v>
          </cell>
          <cell r="M50">
            <v>41.04</v>
          </cell>
          <cell r="N50">
            <v>41.04</v>
          </cell>
          <cell r="P50">
            <v>41.04</v>
          </cell>
          <cell r="Q50">
            <v>41.04</v>
          </cell>
          <cell r="R50">
            <v>41.04</v>
          </cell>
          <cell r="S50">
            <v>41.04</v>
          </cell>
          <cell r="T50">
            <v>41.04</v>
          </cell>
          <cell r="U50">
            <v>41.04</v>
          </cell>
          <cell r="V50">
            <v>41.04</v>
          </cell>
          <cell r="W50">
            <v>41.04</v>
          </cell>
          <cell r="X50">
            <v>41.04</v>
          </cell>
          <cell r="Y50">
            <v>41.04</v>
          </cell>
        </row>
        <row r="51">
          <cell r="A51" t="str">
            <v>8RT</v>
          </cell>
          <cell r="B51" t="str">
            <v>SELLERIA VELLUTO HIGH</v>
          </cell>
          <cell r="C51">
            <v>27</v>
          </cell>
          <cell r="D51" t="str">
            <v>Price</v>
          </cell>
          <cell r="E51">
            <v>183.58</v>
          </cell>
          <cell r="F51">
            <v>183.58</v>
          </cell>
          <cell r="G51">
            <v>183.58</v>
          </cell>
          <cell r="H51">
            <v>183.58</v>
          </cell>
          <cell r="I51">
            <v>183.58</v>
          </cell>
          <cell r="J51">
            <v>183.58</v>
          </cell>
          <cell r="K51">
            <v>183.58</v>
          </cell>
          <cell r="L51">
            <v>183.58</v>
          </cell>
          <cell r="M51">
            <v>183.58</v>
          </cell>
          <cell r="N51">
            <v>183.58</v>
          </cell>
          <cell r="P51">
            <v>183.58</v>
          </cell>
          <cell r="Q51">
            <v>183.58</v>
          </cell>
          <cell r="R51">
            <v>183.58</v>
          </cell>
          <cell r="S51">
            <v>183.58</v>
          </cell>
          <cell r="T51">
            <v>183.58</v>
          </cell>
          <cell r="U51">
            <v>183.58</v>
          </cell>
          <cell r="V51">
            <v>183.58</v>
          </cell>
          <cell r="W51">
            <v>183.58</v>
          </cell>
          <cell r="X51">
            <v>183.58</v>
          </cell>
          <cell r="Y51">
            <v>183.58</v>
          </cell>
        </row>
        <row r="52">
          <cell r="A52" t="str">
            <v>8RS</v>
          </cell>
          <cell r="B52" t="str">
            <v>SELLERIA TESSUTO MID</v>
          </cell>
          <cell r="C52">
            <v>14.75</v>
          </cell>
          <cell r="D52" t="str">
            <v>Price</v>
          </cell>
          <cell r="E52">
            <v>135.82</v>
          </cell>
          <cell r="F52">
            <v>135.82</v>
          </cell>
          <cell r="G52">
            <v>135.82</v>
          </cell>
          <cell r="H52">
            <v>135.82</v>
          </cell>
          <cell r="I52">
            <v>135.82</v>
          </cell>
          <cell r="J52">
            <v>135.82</v>
          </cell>
          <cell r="K52">
            <v>135.82</v>
          </cell>
          <cell r="L52">
            <v>135.82</v>
          </cell>
          <cell r="M52">
            <v>135.82</v>
          </cell>
          <cell r="N52">
            <v>135.82</v>
          </cell>
          <cell r="P52">
            <v>135.82</v>
          </cell>
          <cell r="Q52">
            <v>135.82</v>
          </cell>
          <cell r="R52">
            <v>135.82</v>
          </cell>
          <cell r="S52">
            <v>135.82</v>
          </cell>
          <cell r="T52">
            <v>135.82</v>
          </cell>
          <cell r="U52">
            <v>135.82</v>
          </cell>
          <cell r="V52">
            <v>135.82</v>
          </cell>
          <cell r="W52">
            <v>135.82</v>
          </cell>
          <cell r="X52">
            <v>135.82</v>
          </cell>
          <cell r="Y52">
            <v>135.82</v>
          </cell>
        </row>
        <row r="53">
          <cell r="A53" t="str">
            <v>8P9</v>
          </cell>
          <cell r="B53" t="str">
            <v>UNDERBODY TOOLBOX WITH WINCHES</v>
          </cell>
          <cell r="C53">
            <v>60</v>
          </cell>
          <cell r="D53" t="str">
            <v>Price</v>
          </cell>
          <cell r="E53" t="str">
            <v>-</v>
          </cell>
          <cell r="F53" t="str">
            <v>-</v>
          </cell>
          <cell r="G53" t="str">
            <v>-</v>
          </cell>
          <cell r="H53" t="str">
            <v>-</v>
          </cell>
          <cell r="I53" t="str">
            <v>-</v>
          </cell>
          <cell r="J53" t="str">
            <v>-</v>
          </cell>
          <cell r="K53" t="str">
            <v>-</v>
          </cell>
          <cell r="L53" t="str">
            <v>-</v>
          </cell>
          <cell r="M53" t="str">
            <v>-</v>
          </cell>
          <cell r="N53" t="str">
            <v>-</v>
          </cell>
          <cell r="P53" t="str">
            <v>-</v>
          </cell>
          <cell r="Q53" t="str">
            <v>-</v>
          </cell>
          <cell r="R53" t="str">
            <v>-</v>
          </cell>
          <cell r="S53" t="str">
            <v>-</v>
          </cell>
          <cell r="T53" t="str">
            <v>-</v>
          </cell>
          <cell r="U53" t="str">
            <v>-</v>
          </cell>
          <cell r="V53" t="str">
            <v>-</v>
          </cell>
          <cell r="W53" t="str">
            <v>-</v>
          </cell>
          <cell r="X53" t="str">
            <v>-</v>
          </cell>
          <cell r="Y53" t="str">
            <v>-</v>
          </cell>
        </row>
        <row r="54">
          <cell r="A54" t="str">
            <v>8P8</v>
          </cell>
          <cell r="B54" t="str">
            <v>STEEL SIDES DROPSIDE</v>
          </cell>
          <cell r="C54" t="str">
            <v>-</v>
          </cell>
          <cell r="D54" t="str">
            <v>Price</v>
          </cell>
          <cell r="E54" t="str">
            <v>-</v>
          </cell>
          <cell r="F54" t="str">
            <v>-</v>
          </cell>
          <cell r="G54" t="str">
            <v>-</v>
          </cell>
          <cell r="H54" t="str">
            <v>-</v>
          </cell>
          <cell r="I54" t="str">
            <v>-</v>
          </cell>
          <cell r="J54" t="str">
            <v>-</v>
          </cell>
          <cell r="K54" t="str">
            <v>-</v>
          </cell>
          <cell r="L54" t="str">
            <v>-</v>
          </cell>
          <cell r="M54" t="str">
            <v>-</v>
          </cell>
          <cell r="N54" t="str">
            <v>-</v>
          </cell>
          <cell r="P54" t="str">
            <v>-</v>
          </cell>
          <cell r="Q54" t="str">
            <v>-</v>
          </cell>
          <cell r="R54" t="str">
            <v>-</v>
          </cell>
          <cell r="S54" t="str">
            <v>-</v>
          </cell>
          <cell r="T54" t="str">
            <v>-</v>
          </cell>
          <cell r="U54" t="str">
            <v>-</v>
          </cell>
          <cell r="V54" t="str">
            <v>-</v>
          </cell>
          <cell r="W54" t="str">
            <v>-</v>
          </cell>
          <cell r="X54" t="str">
            <v>-</v>
          </cell>
          <cell r="Y54" t="str">
            <v>-</v>
          </cell>
        </row>
        <row r="55">
          <cell r="A55" t="str">
            <v>8P7</v>
          </cell>
          <cell r="B55" t="str">
            <v>BASIC TIPPER</v>
          </cell>
          <cell r="C55" t="str">
            <v>-</v>
          </cell>
          <cell r="D55" t="str">
            <v>Price</v>
          </cell>
          <cell r="E55" t="str">
            <v>-</v>
          </cell>
          <cell r="F55" t="str">
            <v>-</v>
          </cell>
          <cell r="G55" t="str">
            <v>-</v>
          </cell>
          <cell r="H55" t="str">
            <v>-</v>
          </cell>
          <cell r="I55" t="str">
            <v>-</v>
          </cell>
          <cell r="J55" t="str">
            <v>-</v>
          </cell>
          <cell r="K55" t="str">
            <v>-</v>
          </cell>
          <cell r="L55" t="str">
            <v>-</v>
          </cell>
          <cell r="M55" t="str">
            <v>-</v>
          </cell>
          <cell r="N55" t="str">
            <v>-</v>
          </cell>
          <cell r="P55" t="str">
            <v>-</v>
          </cell>
          <cell r="Q55" t="str">
            <v>-</v>
          </cell>
          <cell r="R55" t="str">
            <v>-</v>
          </cell>
          <cell r="S55" t="str">
            <v>-</v>
          </cell>
          <cell r="T55" t="str">
            <v>-</v>
          </cell>
          <cell r="U55" t="str">
            <v>-</v>
          </cell>
          <cell r="V55" t="str">
            <v>-</v>
          </cell>
          <cell r="W55" t="str">
            <v>-</v>
          </cell>
          <cell r="X55" t="str">
            <v>-</v>
          </cell>
          <cell r="Y55" t="str">
            <v>-</v>
          </cell>
        </row>
        <row r="56">
          <cell r="A56" t="str">
            <v>8PE</v>
          </cell>
          <cell r="B56" t="str">
            <v>CARGO BOX INSIDE DOUBLE CAB</v>
          </cell>
          <cell r="C56">
            <v>807</v>
          </cell>
          <cell r="D56" t="str">
            <v>Price</v>
          </cell>
          <cell r="E56" t="str">
            <v>-</v>
          </cell>
          <cell r="F56" t="str">
            <v>-</v>
          </cell>
          <cell r="G56" t="str">
            <v>-</v>
          </cell>
          <cell r="H56" t="str">
            <v>-</v>
          </cell>
          <cell r="I56" t="str">
            <v>-</v>
          </cell>
          <cell r="J56" t="str">
            <v>-</v>
          </cell>
          <cell r="K56" t="str">
            <v>-</v>
          </cell>
          <cell r="L56" t="str">
            <v>-</v>
          </cell>
          <cell r="M56" t="str">
            <v>-</v>
          </cell>
          <cell r="N56" t="str">
            <v>-</v>
          </cell>
          <cell r="P56" t="str">
            <v>-</v>
          </cell>
          <cell r="Q56" t="str">
            <v>-</v>
          </cell>
          <cell r="R56" t="str">
            <v>-</v>
          </cell>
          <cell r="S56" t="str">
            <v>-</v>
          </cell>
          <cell r="T56" t="str">
            <v>-</v>
          </cell>
          <cell r="U56" t="str">
            <v>-</v>
          </cell>
          <cell r="V56" t="str">
            <v>-</v>
          </cell>
          <cell r="W56" t="str">
            <v>-</v>
          </cell>
          <cell r="X56" t="str">
            <v>-</v>
          </cell>
          <cell r="Y56" t="str">
            <v>-</v>
          </cell>
        </row>
        <row r="57">
          <cell r="A57" t="str">
            <v>8PA</v>
          </cell>
          <cell r="B57" t="str">
            <v>REAR LADDER RACK</v>
          </cell>
          <cell r="C57">
            <v>95</v>
          </cell>
          <cell r="D57" t="str">
            <v>Price</v>
          </cell>
          <cell r="E57" t="str">
            <v>-</v>
          </cell>
          <cell r="F57" t="str">
            <v>-</v>
          </cell>
          <cell r="G57" t="str">
            <v>-</v>
          </cell>
          <cell r="H57" t="str">
            <v>-</v>
          </cell>
          <cell r="I57" t="str">
            <v>-</v>
          </cell>
          <cell r="J57" t="str">
            <v>-</v>
          </cell>
          <cell r="K57" t="str">
            <v>-</v>
          </cell>
          <cell r="L57" t="str">
            <v>-</v>
          </cell>
          <cell r="M57" t="str">
            <v>-</v>
          </cell>
          <cell r="N57" t="str">
            <v>-</v>
          </cell>
          <cell r="P57" t="str">
            <v>-</v>
          </cell>
          <cell r="Q57" t="str">
            <v>-</v>
          </cell>
          <cell r="R57" t="str">
            <v>-</v>
          </cell>
          <cell r="S57" t="str">
            <v>-</v>
          </cell>
          <cell r="T57" t="str">
            <v>-</v>
          </cell>
          <cell r="U57" t="str">
            <v>-</v>
          </cell>
          <cell r="V57" t="str">
            <v>-</v>
          </cell>
          <cell r="W57" t="str">
            <v>-</v>
          </cell>
          <cell r="X57" t="str">
            <v>-</v>
          </cell>
          <cell r="Y57" t="str">
            <v>-</v>
          </cell>
        </row>
        <row r="58">
          <cell r="A58" t="str">
            <v>8K6</v>
          </cell>
          <cell r="B58" t="str">
            <v>BONIFICO COMPONENTI REGOLAMENTO 107</v>
          </cell>
          <cell r="C58" t="str">
            <v>-</v>
          </cell>
          <cell r="D58" t="str">
            <v>Price</v>
          </cell>
          <cell r="E58" t="str">
            <v>-</v>
          </cell>
          <cell r="F58" t="str">
            <v>-</v>
          </cell>
          <cell r="G58" t="str">
            <v>-</v>
          </cell>
          <cell r="H58" t="str">
            <v>-</v>
          </cell>
          <cell r="I58" t="str">
            <v>-</v>
          </cell>
          <cell r="J58" t="str">
            <v>-</v>
          </cell>
          <cell r="K58" t="str">
            <v>-</v>
          </cell>
          <cell r="L58" t="str">
            <v>-</v>
          </cell>
          <cell r="M58" t="str">
            <v>-</v>
          </cell>
          <cell r="N58" t="str">
            <v>-</v>
          </cell>
          <cell r="P58" t="str">
            <v>-</v>
          </cell>
          <cell r="Q58" t="str">
            <v>-</v>
          </cell>
          <cell r="R58" t="str">
            <v>-</v>
          </cell>
          <cell r="S58" t="str">
            <v>-</v>
          </cell>
          <cell r="T58" t="str">
            <v>-</v>
          </cell>
          <cell r="U58" t="str">
            <v>-</v>
          </cell>
          <cell r="V58" t="str">
            <v>-</v>
          </cell>
          <cell r="W58" t="str">
            <v>-</v>
          </cell>
          <cell r="X58" t="str">
            <v>-</v>
          </cell>
          <cell r="Y58" t="str">
            <v>-</v>
          </cell>
        </row>
        <row r="59">
          <cell r="A59" t="str">
            <v>8H7</v>
          </cell>
          <cell r="B59" t="str">
            <v>LABEL KIT FOR FIX&amp;GO LANGUAGE GROUP G</v>
          </cell>
          <cell r="C59">
            <v>0</v>
          </cell>
          <cell r="D59" t="str">
            <v>Price</v>
          </cell>
          <cell r="E59">
            <v>22.39</v>
          </cell>
          <cell r="F59">
            <v>22.39</v>
          </cell>
          <cell r="G59">
            <v>22.39</v>
          </cell>
          <cell r="H59">
            <v>22.39</v>
          </cell>
          <cell r="I59">
            <v>22.39</v>
          </cell>
          <cell r="J59">
            <v>22.39</v>
          </cell>
          <cell r="K59">
            <v>22.39</v>
          </cell>
          <cell r="L59">
            <v>22.39</v>
          </cell>
          <cell r="M59">
            <v>22.39</v>
          </cell>
          <cell r="N59">
            <v>22.39</v>
          </cell>
          <cell r="P59">
            <v>22.39</v>
          </cell>
          <cell r="Q59">
            <v>22.39</v>
          </cell>
          <cell r="R59">
            <v>22.39</v>
          </cell>
          <cell r="S59">
            <v>22.39</v>
          </cell>
          <cell r="T59">
            <v>22.39</v>
          </cell>
          <cell r="U59">
            <v>22.39</v>
          </cell>
          <cell r="V59">
            <v>22.39</v>
          </cell>
          <cell r="W59">
            <v>22.39</v>
          </cell>
          <cell r="X59">
            <v>22.39</v>
          </cell>
          <cell r="Y59">
            <v>22.39</v>
          </cell>
        </row>
        <row r="60">
          <cell r="A60" t="str">
            <v>8F9</v>
          </cell>
          <cell r="B60" t="str">
            <v>LABEL KIT FOR FIX&amp;GO LANGUAGE GROUP F</v>
          </cell>
          <cell r="C60">
            <v>0</v>
          </cell>
          <cell r="D60" t="str">
            <v>Price</v>
          </cell>
          <cell r="E60">
            <v>22.39</v>
          </cell>
          <cell r="F60">
            <v>22.39</v>
          </cell>
          <cell r="G60">
            <v>22.39</v>
          </cell>
          <cell r="H60">
            <v>22.39</v>
          </cell>
          <cell r="I60">
            <v>22.39</v>
          </cell>
          <cell r="J60">
            <v>22.39</v>
          </cell>
          <cell r="K60">
            <v>22.39</v>
          </cell>
          <cell r="L60">
            <v>22.39</v>
          </cell>
          <cell r="M60">
            <v>22.39</v>
          </cell>
          <cell r="N60">
            <v>22.39</v>
          </cell>
          <cell r="P60">
            <v>22.39</v>
          </cell>
          <cell r="Q60">
            <v>22.39</v>
          </cell>
          <cell r="R60">
            <v>22.39</v>
          </cell>
          <cell r="S60">
            <v>22.39</v>
          </cell>
          <cell r="T60">
            <v>22.39</v>
          </cell>
          <cell r="U60">
            <v>22.39</v>
          </cell>
          <cell r="V60">
            <v>22.39</v>
          </cell>
          <cell r="W60">
            <v>22.39</v>
          </cell>
          <cell r="X60">
            <v>22.39</v>
          </cell>
          <cell r="Y60">
            <v>22.39</v>
          </cell>
        </row>
        <row r="61">
          <cell r="A61" t="str">
            <v>8F8</v>
          </cell>
          <cell r="B61" t="str">
            <v>LABEL KIT FOR FIX&amp;GO LANGUAGE GROUP E</v>
          </cell>
          <cell r="C61">
            <v>0</v>
          </cell>
          <cell r="D61" t="str">
            <v>Price</v>
          </cell>
          <cell r="E61">
            <v>22.39</v>
          </cell>
          <cell r="F61">
            <v>22.39</v>
          </cell>
          <cell r="G61">
            <v>22.39</v>
          </cell>
          <cell r="H61">
            <v>22.39</v>
          </cell>
          <cell r="I61">
            <v>22.39</v>
          </cell>
          <cell r="J61">
            <v>22.39</v>
          </cell>
          <cell r="K61">
            <v>22.39</v>
          </cell>
          <cell r="L61">
            <v>22.39</v>
          </cell>
          <cell r="M61">
            <v>22.39</v>
          </cell>
          <cell r="N61">
            <v>22.39</v>
          </cell>
          <cell r="P61">
            <v>22.39</v>
          </cell>
          <cell r="Q61">
            <v>22.39</v>
          </cell>
          <cell r="R61">
            <v>22.39</v>
          </cell>
          <cell r="S61">
            <v>22.39</v>
          </cell>
          <cell r="T61">
            <v>22.39</v>
          </cell>
          <cell r="U61">
            <v>22.39</v>
          </cell>
          <cell r="V61">
            <v>22.39</v>
          </cell>
          <cell r="W61">
            <v>22.39</v>
          </cell>
          <cell r="X61">
            <v>22.39</v>
          </cell>
          <cell r="Y61">
            <v>22.39</v>
          </cell>
        </row>
        <row r="62">
          <cell r="A62" t="str">
            <v>8F7</v>
          </cell>
          <cell r="B62" t="str">
            <v>LABEL KIT FOR FIX&amp;GO LANGUAGE GROUP D</v>
          </cell>
          <cell r="C62">
            <v>0</v>
          </cell>
          <cell r="D62" t="str">
            <v>Price</v>
          </cell>
          <cell r="E62">
            <v>22.39</v>
          </cell>
          <cell r="F62">
            <v>22.39</v>
          </cell>
          <cell r="G62">
            <v>22.39</v>
          </cell>
          <cell r="H62">
            <v>22.39</v>
          </cell>
          <cell r="I62">
            <v>22.39</v>
          </cell>
          <cell r="J62">
            <v>22.39</v>
          </cell>
          <cell r="K62">
            <v>22.39</v>
          </cell>
          <cell r="L62">
            <v>22.39</v>
          </cell>
          <cell r="M62">
            <v>22.39</v>
          </cell>
          <cell r="N62">
            <v>22.39</v>
          </cell>
          <cell r="P62">
            <v>22.39</v>
          </cell>
          <cell r="Q62">
            <v>22.39</v>
          </cell>
          <cell r="R62">
            <v>22.39</v>
          </cell>
          <cell r="S62">
            <v>22.39</v>
          </cell>
          <cell r="T62">
            <v>22.39</v>
          </cell>
          <cell r="U62">
            <v>22.39</v>
          </cell>
          <cell r="V62">
            <v>22.39</v>
          </cell>
          <cell r="W62">
            <v>22.39</v>
          </cell>
          <cell r="X62">
            <v>22.39</v>
          </cell>
          <cell r="Y62">
            <v>22.39</v>
          </cell>
        </row>
        <row r="63">
          <cell r="A63" t="str">
            <v>8F6</v>
          </cell>
          <cell r="B63" t="str">
            <v>LABEL KIT FOR FIX&amp;GO LANGUAGE GROUP C</v>
          </cell>
          <cell r="C63">
            <v>0</v>
          </cell>
          <cell r="D63" t="str">
            <v>Price</v>
          </cell>
          <cell r="E63">
            <v>22.39</v>
          </cell>
          <cell r="F63">
            <v>22.39</v>
          </cell>
          <cell r="G63">
            <v>22.39</v>
          </cell>
          <cell r="H63">
            <v>22.39</v>
          </cell>
          <cell r="I63">
            <v>22.39</v>
          </cell>
          <cell r="J63">
            <v>22.39</v>
          </cell>
          <cell r="K63">
            <v>22.39</v>
          </cell>
          <cell r="L63">
            <v>22.39</v>
          </cell>
          <cell r="M63">
            <v>22.39</v>
          </cell>
          <cell r="N63">
            <v>22.39</v>
          </cell>
          <cell r="P63">
            <v>22.39</v>
          </cell>
          <cell r="Q63">
            <v>22.39</v>
          </cell>
          <cell r="R63">
            <v>22.39</v>
          </cell>
          <cell r="S63">
            <v>22.39</v>
          </cell>
          <cell r="T63">
            <v>22.39</v>
          </cell>
          <cell r="U63">
            <v>22.39</v>
          </cell>
          <cell r="V63">
            <v>22.39</v>
          </cell>
          <cell r="W63">
            <v>22.39</v>
          </cell>
          <cell r="X63">
            <v>22.39</v>
          </cell>
          <cell r="Y63">
            <v>22.39</v>
          </cell>
        </row>
        <row r="64">
          <cell r="A64" t="str">
            <v>8F5</v>
          </cell>
          <cell r="B64" t="str">
            <v>LABEL KIT FOR FIX&amp;GO LANGUAGE GROUP B</v>
          </cell>
          <cell r="C64">
            <v>0</v>
          </cell>
          <cell r="D64" t="str">
            <v>Price</v>
          </cell>
          <cell r="E64">
            <v>22.39</v>
          </cell>
          <cell r="F64">
            <v>22.39</v>
          </cell>
          <cell r="G64">
            <v>22.39</v>
          </cell>
          <cell r="H64">
            <v>22.39</v>
          </cell>
          <cell r="I64">
            <v>22.39</v>
          </cell>
          <cell r="J64">
            <v>22.39</v>
          </cell>
          <cell r="K64">
            <v>22.39</v>
          </cell>
          <cell r="L64">
            <v>22.39</v>
          </cell>
          <cell r="M64">
            <v>22.39</v>
          </cell>
          <cell r="N64">
            <v>22.39</v>
          </cell>
          <cell r="P64">
            <v>22.39</v>
          </cell>
          <cell r="Q64">
            <v>22.39</v>
          </cell>
          <cell r="R64">
            <v>22.39</v>
          </cell>
          <cell r="S64">
            <v>22.39</v>
          </cell>
          <cell r="T64">
            <v>22.39</v>
          </cell>
          <cell r="U64">
            <v>22.39</v>
          </cell>
          <cell r="V64">
            <v>22.39</v>
          </cell>
          <cell r="W64">
            <v>22.39</v>
          </cell>
          <cell r="X64">
            <v>22.39</v>
          </cell>
          <cell r="Y64">
            <v>22.39</v>
          </cell>
        </row>
        <row r="65">
          <cell r="A65" t="str">
            <v>8FP</v>
          </cell>
          <cell r="B65" t="str">
            <v>LABEL KIT FOR FIX&amp;GO MULTI-LANGUAGE FOR CONVERTERS</v>
          </cell>
          <cell r="C65">
            <v>1</v>
          </cell>
          <cell r="D65" t="str">
            <v>Price</v>
          </cell>
          <cell r="E65">
            <v>22.39</v>
          </cell>
          <cell r="F65">
            <v>22.39</v>
          </cell>
          <cell r="G65">
            <v>22.39</v>
          </cell>
          <cell r="H65">
            <v>22.39</v>
          </cell>
          <cell r="I65">
            <v>22.39</v>
          </cell>
          <cell r="J65">
            <v>22.39</v>
          </cell>
          <cell r="K65">
            <v>22.39</v>
          </cell>
          <cell r="L65">
            <v>22.39</v>
          </cell>
          <cell r="M65">
            <v>22.39</v>
          </cell>
          <cell r="N65">
            <v>22.39</v>
          </cell>
          <cell r="P65">
            <v>22.39</v>
          </cell>
          <cell r="Q65">
            <v>22.39</v>
          </cell>
          <cell r="R65">
            <v>22.39</v>
          </cell>
          <cell r="S65">
            <v>22.39</v>
          </cell>
          <cell r="T65">
            <v>22.39</v>
          </cell>
          <cell r="U65">
            <v>22.39</v>
          </cell>
          <cell r="V65">
            <v>22.39</v>
          </cell>
          <cell r="W65">
            <v>22.39</v>
          </cell>
          <cell r="X65">
            <v>22.39</v>
          </cell>
          <cell r="Y65">
            <v>22.39</v>
          </cell>
        </row>
        <row r="66">
          <cell r="A66" t="str">
            <v>8FA</v>
          </cell>
          <cell r="B66" t="str">
            <v>LABEL KIT FOR FIX&amp;GO LANGUAGE GROUP H</v>
          </cell>
          <cell r="C66">
            <v>0</v>
          </cell>
          <cell r="D66" t="str">
            <v>Price</v>
          </cell>
          <cell r="E66">
            <v>22.39</v>
          </cell>
          <cell r="F66">
            <v>22.39</v>
          </cell>
          <cell r="G66">
            <v>22.39</v>
          </cell>
          <cell r="H66">
            <v>22.39</v>
          </cell>
          <cell r="I66">
            <v>22.39</v>
          </cell>
          <cell r="J66">
            <v>22.39</v>
          </cell>
          <cell r="K66">
            <v>22.39</v>
          </cell>
          <cell r="L66">
            <v>22.39</v>
          </cell>
          <cell r="M66">
            <v>22.39</v>
          </cell>
          <cell r="N66">
            <v>22.39</v>
          </cell>
          <cell r="P66">
            <v>22.39</v>
          </cell>
          <cell r="Q66">
            <v>22.39</v>
          </cell>
          <cell r="R66">
            <v>22.39</v>
          </cell>
          <cell r="S66">
            <v>22.39</v>
          </cell>
          <cell r="T66">
            <v>22.39</v>
          </cell>
          <cell r="U66">
            <v>22.39</v>
          </cell>
          <cell r="V66">
            <v>22.39</v>
          </cell>
          <cell r="W66">
            <v>22.39</v>
          </cell>
          <cell r="X66">
            <v>22.39</v>
          </cell>
          <cell r="Y66">
            <v>22.39</v>
          </cell>
        </row>
        <row r="67">
          <cell r="A67" t="str">
            <v>786</v>
          </cell>
          <cell r="B67" t="str">
            <v>SPARE WHEEL JACK</v>
          </cell>
          <cell r="C67">
            <v>25</v>
          </cell>
          <cell r="D67" t="str">
            <v>Price</v>
          </cell>
          <cell r="E67" t="str">
            <v>-</v>
          </cell>
          <cell r="F67" t="str">
            <v>-</v>
          </cell>
          <cell r="G67" t="str">
            <v>-</v>
          </cell>
          <cell r="H67" t="str">
            <v>-</v>
          </cell>
          <cell r="I67" t="str">
            <v>-</v>
          </cell>
          <cell r="J67" t="str">
            <v>-</v>
          </cell>
          <cell r="K67" t="str">
            <v>-</v>
          </cell>
          <cell r="L67" t="str">
            <v>-</v>
          </cell>
          <cell r="M67" t="str">
            <v>-</v>
          </cell>
          <cell r="N67" t="str">
            <v>-</v>
          </cell>
          <cell r="P67" t="str">
            <v>-</v>
          </cell>
          <cell r="Q67" t="str">
            <v>-</v>
          </cell>
          <cell r="R67" t="str">
            <v>-</v>
          </cell>
          <cell r="S67" t="str">
            <v>-</v>
          </cell>
          <cell r="T67" t="str">
            <v>-</v>
          </cell>
          <cell r="U67" t="str">
            <v>-</v>
          </cell>
          <cell r="V67" t="str">
            <v>-</v>
          </cell>
          <cell r="W67" t="str">
            <v>-</v>
          </cell>
          <cell r="X67" t="str">
            <v>-</v>
          </cell>
          <cell r="Y67" t="str">
            <v>-</v>
          </cell>
        </row>
        <row r="68">
          <cell r="A68" t="str">
            <v>78Z</v>
          </cell>
          <cell r="B68" t="str">
            <v>KIT WEIGHT REDUCTION</v>
          </cell>
          <cell r="C68">
            <v>103</v>
          </cell>
          <cell r="D68" t="str">
            <v>Price</v>
          </cell>
          <cell r="E68" t="str">
            <v>-</v>
          </cell>
          <cell r="F68" t="str">
            <v>-</v>
          </cell>
          <cell r="G68" t="str">
            <v>-</v>
          </cell>
          <cell r="H68" t="str">
            <v>-</v>
          </cell>
          <cell r="I68" t="str">
            <v>-</v>
          </cell>
          <cell r="J68" t="str">
            <v>-</v>
          </cell>
          <cell r="K68" t="str">
            <v>-</v>
          </cell>
          <cell r="L68" t="str">
            <v>-</v>
          </cell>
          <cell r="M68" t="str">
            <v>-</v>
          </cell>
          <cell r="N68" t="str">
            <v>-</v>
          </cell>
          <cell r="P68" t="str">
            <v>-</v>
          </cell>
          <cell r="Q68" t="str">
            <v>-</v>
          </cell>
          <cell r="R68" t="str">
            <v>-</v>
          </cell>
          <cell r="S68" t="str">
            <v>-</v>
          </cell>
          <cell r="T68" t="str">
            <v>-</v>
          </cell>
          <cell r="U68" t="str">
            <v>-</v>
          </cell>
          <cell r="V68" t="str">
            <v>-</v>
          </cell>
          <cell r="W68" t="str">
            <v>-</v>
          </cell>
          <cell r="X68" t="str">
            <v>-</v>
          </cell>
          <cell r="Y68" t="str">
            <v>-</v>
          </cell>
        </row>
        <row r="69">
          <cell r="A69" t="str">
            <v>78C</v>
          </cell>
          <cell r="B69" t="str">
            <v>35Q SPECIALTIES</v>
          </cell>
          <cell r="C69" t="str">
            <v>-</v>
          </cell>
          <cell r="D69" t="str">
            <v>Price</v>
          </cell>
          <cell r="E69" t="str">
            <v>-</v>
          </cell>
          <cell r="F69" t="str">
            <v>-</v>
          </cell>
          <cell r="G69" t="str">
            <v>-</v>
          </cell>
          <cell r="H69" t="str">
            <v>-</v>
          </cell>
          <cell r="I69" t="str">
            <v>-</v>
          </cell>
          <cell r="J69" t="str">
            <v>-</v>
          </cell>
          <cell r="K69" t="str">
            <v>-</v>
          </cell>
          <cell r="L69" t="str">
            <v>-</v>
          </cell>
          <cell r="M69" t="str">
            <v>-</v>
          </cell>
          <cell r="N69" t="str">
            <v>-</v>
          </cell>
          <cell r="P69" t="str">
            <v>-</v>
          </cell>
          <cell r="Q69" t="str">
            <v>-</v>
          </cell>
          <cell r="R69" t="str">
            <v>-</v>
          </cell>
          <cell r="S69" t="str">
            <v>-</v>
          </cell>
          <cell r="T69" t="str">
            <v>-</v>
          </cell>
          <cell r="U69" t="str">
            <v>-</v>
          </cell>
          <cell r="V69" t="str">
            <v>-</v>
          </cell>
          <cell r="W69" t="str">
            <v>-</v>
          </cell>
          <cell r="X69" t="str">
            <v>-</v>
          </cell>
          <cell r="Y69" t="str">
            <v>-</v>
          </cell>
        </row>
        <row r="70">
          <cell r="A70" t="str">
            <v>75Q</v>
          </cell>
          <cell r="B70" t="str">
            <v>TABLET HOLDER</v>
          </cell>
          <cell r="C70">
            <v>29</v>
          </cell>
          <cell r="D70" t="str">
            <v>Price</v>
          </cell>
          <cell r="E70">
            <v>55.22</v>
          </cell>
          <cell r="F70">
            <v>55.22</v>
          </cell>
          <cell r="G70">
            <v>55.22</v>
          </cell>
          <cell r="H70">
            <v>55.22</v>
          </cell>
          <cell r="I70">
            <v>55.22</v>
          </cell>
          <cell r="J70">
            <v>55.22</v>
          </cell>
          <cell r="K70">
            <v>55.22</v>
          </cell>
          <cell r="L70">
            <v>55.22</v>
          </cell>
          <cell r="M70">
            <v>55.22</v>
          </cell>
          <cell r="N70">
            <v>55.22</v>
          </cell>
          <cell r="P70">
            <v>55.22</v>
          </cell>
          <cell r="Q70">
            <v>55.22</v>
          </cell>
          <cell r="R70">
            <v>55.22</v>
          </cell>
          <cell r="S70">
            <v>55.22</v>
          </cell>
          <cell r="T70">
            <v>55.22</v>
          </cell>
          <cell r="U70">
            <v>55.22</v>
          </cell>
          <cell r="V70">
            <v>55.22</v>
          </cell>
          <cell r="W70">
            <v>55.22</v>
          </cell>
          <cell r="X70">
            <v>55.22</v>
          </cell>
          <cell r="Y70">
            <v>55.22</v>
          </cell>
        </row>
        <row r="71">
          <cell r="A71" t="str">
            <v>75N</v>
          </cell>
          <cell r="B71" t="str">
            <v>DRL LED PREDISPOSITION</v>
          </cell>
          <cell r="C71">
            <v>15</v>
          </cell>
          <cell r="D71" t="str">
            <v>Price</v>
          </cell>
          <cell r="E71">
            <v>41.04</v>
          </cell>
          <cell r="F71">
            <v>41.04</v>
          </cell>
          <cell r="G71">
            <v>41.04</v>
          </cell>
          <cell r="H71">
            <v>41.04</v>
          </cell>
          <cell r="I71">
            <v>41.04</v>
          </cell>
          <cell r="J71">
            <v>41.04</v>
          </cell>
          <cell r="K71">
            <v>41.04</v>
          </cell>
          <cell r="L71">
            <v>41.04</v>
          </cell>
          <cell r="M71">
            <v>41.04</v>
          </cell>
          <cell r="N71">
            <v>41.04</v>
          </cell>
          <cell r="P71">
            <v>41.04</v>
          </cell>
          <cell r="Q71">
            <v>41.04</v>
          </cell>
          <cell r="R71">
            <v>41.04</v>
          </cell>
          <cell r="S71">
            <v>41.04</v>
          </cell>
          <cell r="T71">
            <v>41.04</v>
          </cell>
          <cell r="U71">
            <v>41.04</v>
          </cell>
          <cell r="V71">
            <v>41.04</v>
          </cell>
          <cell r="W71">
            <v>41.04</v>
          </cell>
          <cell r="X71">
            <v>41.04</v>
          </cell>
          <cell r="Y71">
            <v>41.04</v>
          </cell>
        </row>
        <row r="72">
          <cell r="A72" t="str">
            <v>75M</v>
          </cell>
          <cell r="B72" t="str">
            <v>REAR CAMERA PREDISPOSITION</v>
          </cell>
          <cell r="C72">
            <v>23</v>
          </cell>
          <cell r="D72" t="str">
            <v>Price</v>
          </cell>
          <cell r="E72">
            <v>55.22</v>
          </cell>
          <cell r="F72">
            <v>55.22</v>
          </cell>
          <cell r="G72">
            <v>55.22</v>
          </cell>
          <cell r="H72">
            <v>55.22</v>
          </cell>
          <cell r="I72">
            <v>55.22</v>
          </cell>
          <cell r="J72">
            <v>55.22</v>
          </cell>
          <cell r="K72">
            <v>55.22</v>
          </cell>
          <cell r="L72">
            <v>55.22</v>
          </cell>
          <cell r="M72">
            <v>55.22</v>
          </cell>
          <cell r="N72">
            <v>55.22</v>
          </cell>
          <cell r="P72">
            <v>55.22</v>
          </cell>
          <cell r="Q72">
            <v>55.22</v>
          </cell>
          <cell r="R72">
            <v>55.22</v>
          </cell>
          <cell r="S72">
            <v>55.22</v>
          </cell>
          <cell r="T72">
            <v>55.22</v>
          </cell>
          <cell r="U72">
            <v>55.22</v>
          </cell>
          <cell r="V72">
            <v>55.22</v>
          </cell>
          <cell r="W72">
            <v>55.22</v>
          </cell>
          <cell r="X72">
            <v>55.22</v>
          </cell>
          <cell r="Y72">
            <v>55.22</v>
          </cell>
        </row>
        <row r="73">
          <cell r="A73" t="str">
            <v>75K</v>
          </cell>
          <cell r="B73" t="str">
            <v>REAR ACCESS STEP</v>
          </cell>
          <cell r="C73">
            <v>380</v>
          </cell>
          <cell r="D73" t="str">
            <v>Price</v>
          </cell>
          <cell r="E73">
            <v>608.21</v>
          </cell>
          <cell r="F73">
            <v>608.21</v>
          </cell>
          <cell r="G73">
            <v>608.21</v>
          </cell>
          <cell r="H73">
            <v>608.21</v>
          </cell>
          <cell r="I73">
            <v>608.21</v>
          </cell>
          <cell r="J73">
            <v>608.21</v>
          </cell>
          <cell r="K73">
            <v>608.21</v>
          </cell>
          <cell r="L73">
            <v>608.21</v>
          </cell>
          <cell r="M73">
            <v>608.21</v>
          </cell>
          <cell r="N73">
            <v>608.21</v>
          </cell>
          <cell r="P73">
            <v>608.21</v>
          </cell>
          <cell r="Q73">
            <v>608.21</v>
          </cell>
          <cell r="R73">
            <v>608.21</v>
          </cell>
          <cell r="S73">
            <v>608.21</v>
          </cell>
          <cell r="T73">
            <v>608.21</v>
          </cell>
          <cell r="U73">
            <v>608.21</v>
          </cell>
          <cell r="V73">
            <v>608.21</v>
          </cell>
          <cell r="W73">
            <v>608.21</v>
          </cell>
          <cell r="X73">
            <v>608.21</v>
          </cell>
          <cell r="Y73">
            <v>608.21</v>
          </cell>
        </row>
        <row r="74">
          <cell r="A74" t="str">
            <v>75J</v>
          </cell>
          <cell r="B74" t="str">
            <v>AL-KO TPMS PREDISPOSITION</v>
          </cell>
          <cell r="C74">
            <v>103</v>
          </cell>
          <cell r="D74" t="str">
            <v>Price</v>
          </cell>
          <cell r="E74" t="str">
            <v>-</v>
          </cell>
          <cell r="F74" t="str">
            <v>-</v>
          </cell>
          <cell r="G74" t="str">
            <v>-</v>
          </cell>
          <cell r="H74" t="str">
            <v>-</v>
          </cell>
          <cell r="I74" t="str">
            <v>-</v>
          </cell>
          <cell r="J74" t="str">
            <v>-</v>
          </cell>
          <cell r="K74" t="str">
            <v>-</v>
          </cell>
          <cell r="L74" t="str">
            <v>-</v>
          </cell>
          <cell r="M74" t="str">
            <v>-</v>
          </cell>
          <cell r="N74" t="str">
            <v>-</v>
          </cell>
          <cell r="P74" t="str">
            <v>-</v>
          </cell>
          <cell r="Q74" t="str">
            <v>-</v>
          </cell>
          <cell r="R74" t="str">
            <v>-</v>
          </cell>
          <cell r="S74" t="str">
            <v>-</v>
          </cell>
          <cell r="T74" t="str">
            <v>-</v>
          </cell>
          <cell r="U74" t="str">
            <v>-</v>
          </cell>
          <cell r="V74" t="str">
            <v>-</v>
          </cell>
          <cell r="W74" t="str">
            <v>-</v>
          </cell>
          <cell r="X74" t="str">
            <v>-</v>
          </cell>
          <cell r="Y74" t="str">
            <v>-</v>
          </cell>
        </row>
        <row r="75">
          <cell r="A75" t="str">
            <v>749</v>
          </cell>
          <cell r="B75" t="str">
            <v>REAR BADGING</v>
          </cell>
          <cell r="C75">
            <v>12</v>
          </cell>
          <cell r="D75" t="str">
            <v>Price</v>
          </cell>
          <cell r="E75" t="str">
            <v>-</v>
          </cell>
          <cell r="F75" t="str">
            <v>-</v>
          </cell>
          <cell r="G75" t="str">
            <v>-</v>
          </cell>
          <cell r="H75" t="str">
            <v>-</v>
          </cell>
          <cell r="I75" t="str">
            <v>-</v>
          </cell>
          <cell r="J75" t="str">
            <v>-</v>
          </cell>
          <cell r="K75" t="str">
            <v>-</v>
          </cell>
          <cell r="L75" t="str">
            <v>-</v>
          </cell>
          <cell r="M75" t="str">
            <v>-</v>
          </cell>
          <cell r="N75" t="str">
            <v>-</v>
          </cell>
          <cell r="P75" t="str">
            <v>-</v>
          </cell>
          <cell r="Q75" t="str">
            <v>-</v>
          </cell>
          <cell r="R75" t="str">
            <v>-</v>
          </cell>
          <cell r="S75" t="str">
            <v>-</v>
          </cell>
          <cell r="T75" t="str">
            <v>-</v>
          </cell>
          <cell r="U75" t="str">
            <v>-</v>
          </cell>
          <cell r="V75" t="str">
            <v>-</v>
          </cell>
          <cell r="W75" t="str">
            <v>-</v>
          </cell>
          <cell r="X75" t="str">
            <v>-</v>
          </cell>
          <cell r="Y75" t="str">
            <v>-</v>
          </cell>
        </row>
        <row r="76">
          <cell r="A76" t="str">
            <v>747</v>
          </cell>
          <cell r="B76" t="str">
            <v>FRONT MUDGUARDS</v>
          </cell>
          <cell r="C76">
            <v>20</v>
          </cell>
          <cell r="D76" t="str">
            <v>Price</v>
          </cell>
          <cell r="E76">
            <v>41.04</v>
          </cell>
          <cell r="F76">
            <v>41.04</v>
          </cell>
          <cell r="G76">
            <v>41.04</v>
          </cell>
          <cell r="H76">
            <v>41.04</v>
          </cell>
          <cell r="I76">
            <v>41.04</v>
          </cell>
          <cell r="J76">
            <v>41.04</v>
          </cell>
          <cell r="K76">
            <v>41.04</v>
          </cell>
          <cell r="L76">
            <v>41.04</v>
          </cell>
          <cell r="M76">
            <v>41.04</v>
          </cell>
          <cell r="N76">
            <v>41.04</v>
          </cell>
          <cell r="P76">
            <v>41.04</v>
          </cell>
          <cell r="Q76">
            <v>41.04</v>
          </cell>
          <cell r="R76">
            <v>41.04</v>
          </cell>
          <cell r="S76">
            <v>41.04</v>
          </cell>
          <cell r="T76">
            <v>41.04</v>
          </cell>
          <cell r="U76">
            <v>41.04</v>
          </cell>
          <cell r="V76">
            <v>41.04</v>
          </cell>
          <cell r="W76">
            <v>41.04</v>
          </cell>
          <cell r="X76">
            <v>41.04</v>
          </cell>
          <cell r="Y76">
            <v>41.04</v>
          </cell>
        </row>
        <row r="77">
          <cell r="A77" t="str">
            <v>745</v>
          </cell>
          <cell r="B77" t="str">
            <v>REAR CROSSMEMBER + WHEEL BASKET</v>
          </cell>
          <cell r="C77">
            <v>23</v>
          </cell>
          <cell r="D77" t="str">
            <v>Price</v>
          </cell>
          <cell r="E77" t="str">
            <v>-</v>
          </cell>
          <cell r="F77" t="str">
            <v>-</v>
          </cell>
          <cell r="G77" t="str">
            <v>-</v>
          </cell>
          <cell r="H77" t="str">
            <v>-</v>
          </cell>
          <cell r="I77" t="str">
            <v>-</v>
          </cell>
          <cell r="J77" t="str">
            <v>-</v>
          </cell>
          <cell r="K77" t="str">
            <v>-</v>
          </cell>
          <cell r="L77" t="str">
            <v>-</v>
          </cell>
          <cell r="M77" t="str">
            <v>-</v>
          </cell>
          <cell r="N77" t="str">
            <v>-</v>
          </cell>
          <cell r="P77" t="str">
            <v>-</v>
          </cell>
          <cell r="Q77" t="str">
            <v>-</v>
          </cell>
          <cell r="R77" t="str">
            <v>-</v>
          </cell>
          <cell r="S77" t="str">
            <v>-</v>
          </cell>
          <cell r="T77" t="str">
            <v>-</v>
          </cell>
          <cell r="U77" t="str">
            <v>-</v>
          </cell>
          <cell r="V77" t="str">
            <v>-</v>
          </cell>
          <cell r="W77" t="str">
            <v>-</v>
          </cell>
          <cell r="X77" t="str">
            <v>-</v>
          </cell>
          <cell r="Y77" t="str">
            <v>-</v>
          </cell>
        </row>
        <row r="78">
          <cell r="A78" t="str">
            <v>743</v>
          </cell>
          <cell r="B78" t="str">
            <v>NO REAR CAB WALL</v>
          </cell>
          <cell r="C78">
            <v>-5</v>
          </cell>
          <cell r="D78" t="str">
            <v>Price</v>
          </cell>
          <cell r="E78" t="str">
            <v>-</v>
          </cell>
          <cell r="F78" t="str">
            <v>-</v>
          </cell>
          <cell r="G78" t="str">
            <v>-</v>
          </cell>
          <cell r="H78" t="str">
            <v>-</v>
          </cell>
          <cell r="I78" t="str">
            <v>-</v>
          </cell>
          <cell r="J78" t="str">
            <v>-</v>
          </cell>
          <cell r="K78" t="str">
            <v>-</v>
          </cell>
          <cell r="L78" t="str">
            <v>-</v>
          </cell>
          <cell r="M78" t="str">
            <v>-</v>
          </cell>
          <cell r="N78" t="str">
            <v>-</v>
          </cell>
          <cell r="P78" t="str">
            <v>-</v>
          </cell>
          <cell r="Q78" t="str">
            <v>-</v>
          </cell>
          <cell r="R78" t="str">
            <v>-</v>
          </cell>
          <cell r="S78" t="str">
            <v>-</v>
          </cell>
          <cell r="T78" t="str">
            <v>-</v>
          </cell>
          <cell r="U78" t="str">
            <v>-</v>
          </cell>
          <cell r="V78" t="str">
            <v>-</v>
          </cell>
          <cell r="W78" t="str">
            <v>-</v>
          </cell>
          <cell r="X78" t="str">
            <v>-</v>
          </cell>
          <cell r="Y78" t="str">
            <v>-</v>
          </cell>
        </row>
        <row r="79">
          <cell r="A79" t="str">
            <v>742</v>
          </cell>
          <cell r="B79" t="str">
            <v>REAR CROSSMEMBER + WHEEL BASKET + TAILLIGHTS</v>
          </cell>
          <cell r="C79">
            <v>57</v>
          </cell>
          <cell r="D79" t="str">
            <v>Price</v>
          </cell>
          <cell r="E79" t="str">
            <v>-</v>
          </cell>
          <cell r="F79" t="str">
            <v>-</v>
          </cell>
          <cell r="G79" t="str">
            <v>-</v>
          </cell>
          <cell r="H79" t="str">
            <v>-</v>
          </cell>
          <cell r="I79" t="str">
            <v>-</v>
          </cell>
          <cell r="J79" t="str">
            <v>-</v>
          </cell>
          <cell r="K79" t="str">
            <v>-</v>
          </cell>
          <cell r="L79" t="str">
            <v>-</v>
          </cell>
          <cell r="M79" t="str">
            <v>-</v>
          </cell>
          <cell r="N79" t="str">
            <v>-</v>
          </cell>
          <cell r="P79" t="str">
            <v>-</v>
          </cell>
          <cell r="Q79" t="str">
            <v>-</v>
          </cell>
          <cell r="R79" t="str">
            <v>-</v>
          </cell>
          <cell r="S79" t="str">
            <v>-</v>
          </cell>
          <cell r="T79" t="str">
            <v>-</v>
          </cell>
          <cell r="U79" t="str">
            <v>-</v>
          </cell>
          <cell r="V79" t="str">
            <v>-</v>
          </cell>
          <cell r="W79" t="str">
            <v>-</v>
          </cell>
          <cell r="X79" t="str">
            <v>-</v>
          </cell>
          <cell r="Y79" t="str">
            <v>-</v>
          </cell>
        </row>
        <row r="80">
          <cell r="A80" t="str">
            <v>738</v>
          </cell>
          <cell r="B80" t="str">
            <v>90 LITRE FUEL TANK</v>
          </cell>
          <cell r="C80">
            <v>-2</v>
          </cell>
          <cell r="D80" t="str">
            <v>Price</v>
          </cell>
          <cell r="E80" t="str">
            <v>-</v>
          </cell>
          <cell r="F80" t="str">
            <v>-</v>
          </cell>
          <cell r="G80" t="str">
            <v>-</v>
          </cell>
          <cell r="H80" t="str">
            <v>-</v>
          </cell>
          <cell r="I80" t="str">
            <v>-</v>
          </cell>
          <cell r="J80" t="str">
            <v>-</v>
          </cell>
          <cell r="K80" t="str">
            <v>-</v>
          </cell>
          <cell r="L80" t="str">
            <v>-</v>
          </cell>
          <cell r="M80" t="str">
            <v>-</v>
          </cell>
          <cell r="N80" t="str">
            <v>-</v>
          </cell>
          <cell r="P80" t="str">
            <v>-</v>
          </cell>
          <cell r="Q80" t="str">
            <v>-</v>
          </cell>
          <cell r="R80" t="str">
            <v>-</v>
          </cell>
          <cell r="S80" t="str">
            <v>-</v>
          </cell>
          <cell r="T80" t="str">
            <v>-</v>
          </cell>
          <cell r="U80" t="str">
            <v>-</v>
          </cell>
          <cell r="V80" t="str">
            <v>-</v>
          </cell>
          <cell r="W80" t="str">
            <v>-</v>
          </cell>
          <cell r="X80" t="str">
            <v>-</v>
          </cell>
          <cell r="Y80" t="str">
            <v>-</v>
          </cell>
        </row>
        <row r="81">
          <cell r="A81" t="str">
            <v>734</v>
          </cell>
          <cell r="B81" t="str">
            <v>GANCI TRATTENIMENTO MERCI VANO CARICO</v>
          </cell>
          <cell r="C81">
            <v>3</v>
          </cell>
          <cell r="D81" t="str">
            <v>Price</v>
          </cell>
          <cell r="E81" t="str">
            <v>-</v>
          </cell>
          <cell r="F81" t="str">
            <v>-</v>
          </cell>
          <cell r="G81" t="str">
            <v>-</v>
          </cell>
          <cell r="H81" t="str">
            <v>-</v>
          </cell>
          <cell r="I81" t="str">
            <v>-</v>
          </cell>
          <cell r="J81" t="str">
            <v>-</v>
          </cell>
          <cell r="K81" t="str">
            <v>-</v>
          </cell>
          <cell r="L81" t="str">
            <v>-</v>
          </cell>
          <cell r="M81" t="str">
            <v>-</v>
          </cell>
          <cell r="N81" t="str">
            <v>-</v>
          </cell>
          <cell r="P81" t="str">
            <v>-</v>
          </cell>
          <cell r="Q81" t="str">
            <v>-</v>
          </cell>
          <cell r="R81" t="str">
            <v>-</v>
          </cell>
          <cell r="S81" t="str">
            <v>-</v>
          </cell>
          <cell r="T81" t="str">
            <v>-</v>
          </cell>
          <cell r="U81" t="str">
            <v>-</v>
          </cell>
          <cell r="V81" t="str">
            <v>-</v>
          </cell>
          <cell r="W81" t="str">
            <v>-</v>
          </cell>
          <cell r="X81" t="str">
            <v>-</v>
          </cell>
          <cell r="Y81" t="str">
            <v>-</v>
          </cell>
        </row>
        <row r="82">
          <cell r="A82" t="str">
            <v>732</v>
          </cell>
          <cell r="B82" t="str">
            <v>FABRIC SEATS</v>
          </cell>
          <cell r="C82">
            <v>0</v>
          </cell>
          <cell r="D82" t="str">
            <v>Price</v>
          </cell>
          <cell r="E82" t="str">
            <v>-</v>
          </cell>
          <cell r="F82" t="str">
            <v>-</v>
          </cell>
          <cell r="G82" t="str">
            <v>-</v>
          </cell>
          <cell r="H82" t="str">
            <v>-</v>
          </cell>
          <cell r="I82" t="str">
            <v>-</v>
          </cell>
          <cell r="J82" t="str">
            <v>-</v>
          </cell>
          <cell r="K82" t="str">
            <v>-</v>
          </cell>
          <cell r="L82" t="str">
            <v>-</v>
          </cell>
          <cell r="M82" t="str">
            <v>-</v>
          </cell>
          <cell r="N82" t="str">
            <v>-</v>
          </cell>
          <cell r="P82" t="str">
            <v>-</v>
          </cell>
          <cell r="Q82" t="str">
            <v>-</v>
          </cell>
          <cell r="R82" t="str">
            <v>-</v>
          </cell>
          <cell r="S82" t="str">
            <v>-</v>
          </cell>
          <cell r="T82" t="str">
            <v>-</v>
          </cell>
          <cell r="U82" t="str">
            <v>-</v>
          </cell>
          <cell r="V82" t="str">
            <v>-</v>
          </cell>
          <cell r="W82" t="str">
            <v>-</v>
          </cell>
          <cell r="X82" t="str">
            <v>-</v>
          </cell>
          <cell r="Y82" t="str">
            <v>-</v>
          </cell>
        </row>
        <row r="83">
          <cell r="A83" t="str">
            <v>727</v>
          </cell>
          <cell r="B83" t="str">
            <v>LETHERETTE UPHOLSTERY</v>
          </cell>
          <cell r="C83">
            <v>-1</v>
          </cell>
          <cell r="D83" t="str">
            <v>Price</v>
          </cell>
          <cell r="E83">
            <v>183.58</v>
          </cell>
          <cell r="F83">
            <v>183.58</v>
          </cell>
          <cell r="G83">
            <v>183.58</v>
          </cell>
          <cell r="H83">
            <v>183.58</v>
          </cell>
          <cell r="I83">
            <v>183.58</v>
          </cell>
          <cell r="J83">
            <v>183.58</v>
          </cell>
          <cell r="K83">
            <v>183.58</v>
          </cell>
          <cell r="L83">
            <v>183.58</v>
          </cell>
          <cell r="M83">
            <v>183.58</v>
          </cell>
          <cell r="N83">
            <v>183.58</v>
          </cell>
          <cell r="P83">
            <v>183.58</v>
          </cell>
          <cell r="Q83">
            <v>183.58</v>
          </cell>
          <cell r="R83">
            <v>183.58</v>
          </cell>
          <cell r="S83">
            <v>183.58</v>
          </cell>
          <cell r="T83">
            <v>183.58</v>
          </cell>
          <cell r="U83">
            <v>183.58</v>
          </cell>
          <cell r="V83">
            <v>183.58</v>
          </cell>
          <cell r="W83">
            <v>183.58</v>
          </cell>
          <cell r="X83">
            <v>183.58</v>
          </cell>
          <cell r="Y83">
            <v>183.58</v>
          </cell>
        </row>
        <row r="84">
          <cell r="A84" t="str">
            <v>708</v>
          </cell>
          <cell r="B84" t="str">
            <v>3-BUTTON MULTIFUNCTION REMOTE CONTROL</v>
          </cell>
          <cell r="C84">
            <v>1</v>
          </cell>
          <cell r="D84" t="str">
            <v>Price</v>
          </cell>
          <cell r="E84" t="str">
            <v>-</v>
          </cell>
          <cell r="F84" t="str">
            <v>-</v>
          </cell>
          <cell r="G84" t="str">
            <v>-</v>
          </cell>
          <cell r="H84" t="str">
            <v>-</v>
          </cell>
          <cell r="I84" t="str">
            <v>-</v>
          </cell>
          <cell r="J84" t="str">
            <v>-</v>
          </cell>
          <cell r="K84" t="str">
            <v>-</v>
          </cell>
          <cell r="L84" t="str">
            <v>-</v>
          </cell>
          <cell r="M84" t="str">
            <v>-</v>
          </cell>
          <cell r="N84" t="str">
            <v>-</v>
          </cell>
          <cell r="P84" t="str">
            <v>-</v>
          </cell>
          <cell r="Q84" t="str">
            <v>-</v>
          </cell>
          <cell r="R84" t="str">
            <v>-</v>
          </cell>
          <cell r="S84" t="str">
            <v>-</v>
          </cell>
          <cell r="T84" t="str">
            <v>-</v>
          </cell>
          <cell r="U84" t="str">
            <v>-</v>
          </cell>
          <cell r="V84" t="str">
            <v>-</v>
          </cell>
          <cell r="W84" t="str">
            <v>-</v>
          </cell>
          <cell r="X84" t="str">
            <v>-</v>
          </cell>
          <cell r="Y84" t="str">
            <v>-</v>
          </cell>
        </row>
        <row r="85">
          <cell r="A85" t="str">
            <v>7XV</v>
          </cell>
          <cell r="B85" t="str">
            <v>EXTRA SERIES 3 SUSPENSIONS</v>
          </cell>
          <cell r="C85">
            <v>0</v>
          </cell>
          <cell r="D85" t="str">
            <v>Price</v>
          </cell>
          <cell r="E85">
            <v>55.22</v>
          </cell>
          <cell r="F85">
            <v>55.22</v>
          </cell>
          <cell r="G85">
            <v>55.22</v>
          </cell>
          <cell r="H85">
            <v>55.22</v>
          </cell>
          <cell r="I85">
            <v>55.22</v>
          </cell>
          <cell r="J85">
            <v>55.22</v>
          </cell>
          <cell r="K85">
            <v>55.22</v>
          </cell>
          <cell r="L85">
            <v>55.22</v>
          </cell>
          <cell r="M85">
            <v>55.22</v>
          </cell>
          <cell r="N85">
            <v>55.22</v>
          </cell>
          <cell r="P85">
            <v>55.22</v>
          </cell>
          <cell r="Q85">
            <v>55.22</v>
          </cell>
          <cell r="R85">
            <v>55.22</v>
          </cell>
          <cell r="S85">
            <v>55.22</v>
          </cell>
          <cell r="T85">
            <v>55.22</v>
          </cell>
          <cell r="U85">
            <v>55.22</v>
          </cell>
          <cell r="V85">
            <v>55.22</v>
          </cell>
          <cell r="W85">
            <v>55.22</v>
          </cell>
          <cell r="X85">
            <v>55.22</v>
          </cell>
          <cell r="Y85">
            <v>55.22</v>
          </cell>
        </row>
        <row r="86">
          <cell r="A86" t="str">
            <v>7WV</v>
          </cell>
          <cell r="B86" t="str">
            <v>COMPARTMENT UNDER DRIVER'S SEAT</v>
          </cell>
          <cell r="C86">
            <v>2</v>
          </cell>
          <cell r="D86" t="str">
            <v>Price</v>
          </cell>
          <cell r="E86">
            <v>22.39</v>
          </cell>
          <cell r="F86">
            <v>22.39</v>
          </cell>
          <cell r="G86">
            <v>22.39</v>
          </cell>
          <cell r="H86">
            <v>22.39</v>
          </cell>
          <cell r="I86">
            <v>22.39</v>
          </cell>
          <cell r="J86">
            <v>22.39</v>
          </cell>
          <cell r="K86">
            <v>22.39</v>
          </cell>
          <cell r="L86">
            <v>22.39</v>
          </cell>
          <cell r="M86">
            <v>22.39</v>
          </cell>
          <cell r="N86">
            <v>22.39</v>
          </cell>
          <cell r="P86">
            <v>22.39</v>
          </cell>
          <cell r="Q86">
            <v>22.39</v>
          </cell>
          <cell r="R86">
            <v>22.39</v>
          </cell>
          <cell r="S86">
            <v>22.39</v>
          </cell>
          <cell r="T86">
            <v>22.39</v>
          </cell>
          <cell r="U86">
            <v>22.39</v>
          </cell>
          <cell r="V86">
            <v>22.39</v>
          </cell>
          <cell r="W86">
            <v>22.39</v>
          </cell>
          <cell r="X86">
            <v>22.39</v>
          </cell>
          <cell r="Y86">
            <v>22.39</v>
          </cell>
        </row>
        <row r="87">
          <cell r="A87" t="str">
            <v>7TC</v>
          </cell>
          <cell r="B87" t="str">
            <v>MANIGLIA APPIGLIO PASSEGGERO CENTRALE</v>
          </cell>
          <cell r="C87">
            <v>4</v>
          </cell>
          <cell r="D87" t="str">
            <v>Price</v>
          </cell>
          <cell r="E87">
            <v>22.39</v>
          </cell>
          <cell r="F87">
            <v>22.39</v>
          </cell>
          <cell r="G87">
            <v>22.39</v>
          </cell>
          <cell r="H87">
            <v>22.39</v>
          </cell>
          <cell r="I87">
            <v>22.39</v>
          </cell>
          <cell r="J87">
            <v>22.39</v>
          </cell>
          <cell r="K87">
            <v>22.39</v>
          </cell>
          <cell r="L87">
            <v>22.39</v>
          </cell>
          <cell r="M87">
            <v>22.39</v>
          </cell>
          <cell r="N87">
            <v>22.39</v>
          </cell>
          <cell r="P87">
            <v>22.39</v>
          </cell>
          <cell r="Q87">
            <v>22.39</v>
          </cell>
          <cell r="R87">
            <v>22.39</v>
          </cell>
          <cell r="S87">
            <v>22.39</v>
          </cell>
          <cell r="T87">
            <v>22.39</v>
          </cell>
          <cell r="U87">
            <v>22.39</v>
          </cell>
          <cell r="V87">
            <v>22.39</v>
          </cell>
          <cell r="W87">
            <v>22.39</v>
          </cell>
          <cell r="X87">
            <v>22.39</v>
          </cell>
          <cell r="Y87">
            <v>22.39</v>
          </cell>
        </row>
        <row r="88">
          <cell r="A88" t="str">
            <v>7P5</v>
          </cell>
          <cell r="B88" t="str">
            <v>EXTRA SERIES 9 PAINTED FRONT BUMPER - WHITE 549 COLOR</v>
          </cell>
          <cell r="C88">
            <v>85</v>
          </cell>
          <cell r="D88" t="str">
            <v>Price</v>
          </cell>
          <cell r="E88">
            <v>135.82</v>
          </cell>
          <cell r="F88">
            <v>135.82</v>
          </cell>
          <cell r="G88">
            <v>135.82</v>
          </cell>
          <cell r="H88">
            <v>135.82</v>
          </cell>
          <cell r="I88">
            <v>135.82</v>
          </cell>
          <cell r="J88">
            <v>135.82</v>
          </cell>
          <cell r="K88">
            <v>135.82</v>
          </cell>
          <cell r="L88">
            <v>135.82</v>
          </cell>
          <cell r="M88">
            <v>135.82</v>
          </cell>
          <cell r="N88">
            <v>135.82</v>
          </cell>
          <cell r="P88">
            <v>135.82</v>
          </cell>
          <cell r="Q88">
            <v>135.82</v>
          </cell>
          <cell r="R88">
            <v>135.82</v>
          </cell>
          <cell r="S88">
            <v>135.82</v>
          </cell>
          <cell r="T88">
            <v>135.82</v>
          </cell>
          <cell r="U88">
            <v>135.82</v>
          </cell>
          <cell r="V88">
            <v>135.82</v>
          </cell>
          <cell r="W88">
            <v>135.82</v>
          </cell>
          <cell r="X88">
            <v>135.82</v>
          </cell>
          <cell r="Y88">
            <v>135.82</v>
          </cell>
        </row>
        <row r="89">
          <cell r="A89" t="str">
            <v>7MB</v>
          </cell>
          <cell r="B89" t="str">
            <v>INCOMPLETE VEHICLE HOMOLOGATION (STAGE 1)</v>
          </cell>
          <cell r="C89">
            <v>0</v>
          </cell>
          <cell r="D89" t="str">
            <v>Price</v>
          </cell>
          <cell r="E89">
            <v>22.39</v>
          </cell>
          <cell r="F89">
            <v>22.39</v>
          </cell>
          <cell r="G89">
            <v>22.39</v>
          </cell>
          <cell r="H89">
            <v>22.39</v>
          </cell>
          <cell r="I89">
            <v>22.39</v>
          </cell>
          <cell r="J89">
            <v>22.39</v>
          </cell>
          <cell r="K89">
            <v>22.39</v>
          </cell>
          <cell r="L89">
            <v>22.39</v>
          </cell>
          <cell r="M89">
            <v>22.39</v>
          </cell>
          <cell r="N89">
            <v>22.39</v>
          </cell>
          <cell r="P89" t="str">
            <v>-</v>
          </cell>
          <cell r="Q89">
            <v>22.39</v>
          </cell>
          <cell r="R89">
            <v>22.39</v>
          </cell>
          <cell r="S89">
            <v>22.39</v>
          </cell>
          <cell r="T89">
            <v>22.39</v>
          </cell>
          <cell r="U89">
            <v>22.39</v>
          </cell>
          <cell r="V89">
            <v>22.39</v>
          </cell>
          <cell r="W89">
            <v>22.39</v>
          </cell>
          <cell r="X89">
            <v>22.39</v>
          </cell>
          <cell r="Y89">
            <v>22.39</v>
          </cell>
        </row>
        <row r="90">
          <cell r="A90" t="str">
            <v>7H4</v>
          </cell>
          <cell r="B90" t="str">
            <v>TPMS (TYRE PRESSURE MONITORING SYSTEM) REMOVAL</v>
          </cell>
          <cell r="C90" t="str">
            <v>-</v>
          </cell>
          <cell r="D90" t="str">
            <v>Price</v>
          </cell>
          <cell r="E90" t="str">
            <v>-</v>
          </cell>
          <cell r="F90" t="str">
            <v>-</v>
          </cell>
          <cell r="G90" t="str">
            <v>-</v>
          </cell>
          <cell r="H90" t="str">
            <v>-</v>
          </cell>
          <cell r="I90" t="str">
            <v>-</v>
          </cell>
          <cell r="J90" t="str">
            <v>-</v>
          </cell>
          <cell r="K90" t="str">
            <v>-</v>
          </cell>
          <cell r="L90" t="str">
            <v>-</v>
          </cell>
          <cell r="M90" t="str">
            <v>-</v>
          </cell>
          <cell r="N90" t="str">
            <v>-</v>
          </cell>
          <cell r="P90" t="str">
            <v>-</v>
          </cell>
          <cell r="Q90" t="str">
            <v>-</v>
          </cell>
          <cell r="R90" t="str">
            <v>-</v>
          </cell>
          <cell r="S90" t="str">
            <v>-</v>
          </cell>
          <cell r="T90" t="str">
            <v>-</v>
          </cell>
          <cell r="U90" t="str">
            <v>-</v>
          </cell>
          <cell r="V90" t="str">
            <v>-</v>
          </cell>
          <cell r="W90" t="str">
            <v>-</v>
          </cell>
          <cell r="X90" t="str">
            <v>-</v>
          </cell>
          <cell r="Y90" t="str">
            <v>-</v>
          </cell>
        </row>
        <row r="91">
          <cell r="A91" t="str">
            <v>7GE</v>
          </cell>
          <cell r="B91" t="str">
            <v>SKID PLATE PIANO BLACK</v>
          </cell>
          <cell r="C91">
            <v>11</v>
          </cell>
          <cell r="D91" t="str">
            <v>Price</v>
          </cell>
          <cell r="E91">
            <v>74.63</v>
          </cell>
          <cell r="F91">
            <v>74.63</v>
          </cell>
          <cell r="G91">
            <v>74.63</v>
          </cell>
          <cell r="H91">
            <v>74.63</v>
          </cell>
          <cell r="I91">
            <v>74.63</v>
          </cell>
          <cell r="J91">
            <v>74.63</v>
          </cell>
          <cell r="K91">
            <v>74.63</v>
          </cell>
          <cell r="L91">
            <v>74.63</v>
          </cell>
          <cell r="M91">
            <v>74.63</v>
          </cell>
          <cell r="N91">
            <v>74.63</v>
          </cell>
          <cell r="P91">
            <v>74.63</v>
          </cell>
          <cell r="Q91">
            <v>74.63</v>
          </cell>
          <cell r="R91">
            <v>74.63</v>
          </cell>
          <cell r="S91">
            <v>74.63</v>
          </cell>
          <cell r="T91">
            <v>74.63</v>
          </cell>
          <cell r="U91">
            <v>74.63</v>
          </cell>
          <cell r="V91">
            <v>74.63</v>
          </cell>
          <cell r="W91">
            <v>74.63</v>
          </cell>
          <cell r="X91">
            <v>74.63</v>
          </cell>
          <cell r="Y91">
            <v>74.63</v>
          </cell>
        </row>
        <row r="92">
          <cell r="A92" t="str">
            <v>7EB</v>
          </cell>
          <cell r="B92" t="str">
            <v>CREW CAB (DOUBLE CAB)</v>
          </cell>
          <cell r="C92">
            <v>2472</v>
          </cell>
          <cell r="D92" t="str">
            <v>Price</v>
          </cell>
          <cell r="E92" t="str">
            <v>-</v>
          </cell>
          <cell r="F92" t="str">
            <v>-</v>
          </cell>
          <cell r="G92" t="str">
            <v>-</v>
          </cell>
          <cell r="H92" t="str">
            <v>-</v>
          </cell>
          <cell r="I92" t="str">
            <v>-</v>
          </cell>
          <cell r="J92" t="str">
            <v>-</v>
          </cell>
          <cell r="K92" t="str">
            <v>-</v>
          </cell>
          <cell r="L92" t="str">
            <v>-</v>
          </cell>
          <cell r="M92" t="str">
            <v>-</v>
          </cell>
          <cell r="N92" t="str">
            <v>-</v>
          </cell>
          <cell r="P92" t="str">
            <v>-</v>
          </cell>
          <cell r="Q92" t="str">
            <v>-</v>
          </cell>
          <cell r="R92" t="str">
            <v>-</v>
          </cell>
          <cell r="S92" t="str">
            <v>-</v>
          </cell>
          <cell r="T92" t="str">
            <v>-</v>
          </cell>
          <cell r="U92" t="str">
            <v>-</v>
          </cell>
          <cell r="V92" t="str">
            <v>-</v>
          </cell>
          <cell r="W92" t="str">
            <v>-</v>
          </cell>
          <cell r="X92" t="str">
            <v>-</v>
          </cell>
          <cell r="Y92" t="str">
            <v>-</v>
          </cell>
        </row>
        <row r="93">
          <cell r="A93" t="str">
            <v>7AV</v>
          </cell>
          <cell r="B93" t="str">
            <v>LOWERED AL-KO CHASSIS PREDISPOSITION</v>
          </cell>
          <cell r="C93">
            <v>10</v>
          </cell>
          <cell r="D93" t="str">
            <v>Price</v>
          </cell>
          <cell r="E93" t="str">
            <v>-</v>
          </cell>
          <cell r="F93" t="str">
            <v>-</v>
          </cell>
          <cell r="G93" t="str">
            <v>-</v>
          </cell>
          <cell r="H93" t="str">
            <v>-</v>
          </cell>
          <cell r="I93" t="str">
            <v>-</v>
          </cell>
          <cell r="J93" t="str">
            <v>-</v>
          </cell>
          <cell r="K93" t="str">
            <v>-</v>
          </cell>
          <cell r="L93" t="str">
            <v>-</v>
          </cell>
          <cell r="M93" t="str">
            <v>-</v>
          </cell>
          <cell r="N93" t="str">
            <v>-</v>
          </cell>
          <cell r="P93" t="str">
            <v>-</v>
          </cell>
          <cell r="Q93" t="str">
            <v>-</v>
          </cell>
          <cell r="R93" t="str">
            <v>-</v>
          </cell>
          <cell r="S93" t="str">
            <v>-</v>
          </cell>
          <cell r="T93" t="str">
            <v>-</v>
          </cell>
          <cell r="U93" t="str">
            <v>-</v>
          </cell>
          <cell r="V93" t="str">
            <v>-</v>
          </cell>
          <cell r="W93" t="str">
            <v>-</v>
          </cell>
          <cell r="X93" t="str">
            <v>-</v>
          </cell>
          <cell r="Y93" t="str">
            <v>-</v>
          </cell>
        </row>
        <row r="94">
          <cell r="A94" t="str">
            <v>650</v>
          </cell>
          <cell r="B94" t="str">
            <v>TACHOGRAPH</v>
          </cell>
          <cell r="C94">
            <v>250</v>
          </cell>
          <cell r="D94" t="str">
            <v>Price</v>
          </cell>
          <cell r="E94">
            <v>450.75</v>
          </cell>
          <cell r="F94">
            <v>450.75</v>
          </cell>
          <cell r="G94">
            <v>450.75</v>
          </cell>
          <cell r="H94">
            <v>450.75</v>
          </cell>
          <cell r="I94">
            <v>450.75</v>
          </cell>
          <cell r="J94">
            <v>450.75</v>
          </cell>
          <cell r="K94">
            <v>450.75</v>
          </cell>
          <cell r="L94">
            <v>450.75</v>
          </cell>
          <cell r="M94">
            <v>450.75</v>
          </cell>
          <cell r="N94">
            <v>450.75</v>
          </cell>
          <cell r="P94">
            <v>450.75</v>
          </cell>
          <cell r="Q94">
            <v>450.75</v>
          </cell>
          <cell r="R94">
            <v>450.75</v>
          </cell>
          <cell r="S94">
            <v>450.75</v>
          </cell>
          <cell r="T94">
            <v>450.75</v>
          </cell>
          <cell r="U94">
            <v>450.75</v>
          </cell>
          <cell r="V94">
            <v>450.75</v>
          </cell>
          <cell r="W94">
            <v>450.75</v>
          </cell>
          <cell r="X94">
            <v>450.75</v>
          </cell>
          <cell r="Y94">
            <v>450.75</v>
          </cell>
        </row>
        <row r="95">
          <cell r="A95" t="str">
            <v>644</v>
          </cell>
          <cell r="B95" t="str">
            <v>SLIDING GLASS IN SLIDING DOORS</v>
          </cell>
          <cell r="C95">
            <v>146</v>
          </cell>
          <cell r="D95" t="str">
            <v>Price</v>
          </cell>
          <cell r="E95" t="str">
            <v>-</v>
          </cell>
          <cell r="F95" t="str">
            <v>-</v>
          </cell>
          <cell r="G95" t="str">
            <v>-</v>
          </cell>
          <cell r="H95" t="str">
            <v>-</v>
          </cell>
          <cell r="I95" t="str">
            <v>-</v>
          </cell>
          <cell r="J95" t="str">
            <v>-</v>
          </cell>
          <cell r="K95" t="str">
            <v>-</v>
          </cell>
          <cell r="L95" t="str">
            <v>-</v>
          </cell>
          <cell r="M95" t="str">
            <v>-</v>
          </cell>
          <cell r="N95" t="str">
            <v>-</v>
          </cell>
          <cell r="P95" t="str">
            <v>-</v>
          </cell>
          <cell r="Q95" t="str">
            <v>-</v>
          </cell>
          <cell r="R95" t="str">
            <v>-</v>
          </cell>
          <cell r="S95" t="str">
            <v>-</v>
          </cell>
          <cell r="T95" t="str">
            <v>-</v>
          </cell>
          <cell r="U95" t="str">
            <v>-</v>
          </cell>
          <cell r="V95" t="str">
            <v>-</v>
          </cell>
          <cell r="W95" t="str">
            <v>-</v>
          </cell>
          <cell r="X95" t="str">
            <v>-</v>
          </cell>
          <cell r="Y95" t="str">
            <v>-</v>
          </cell>
        </row>
        <row r="96">
          <cell r="A96" t="str">
            <v>641</v>
          </cell>
          <cell r="B96" t="str">
            <v>SWIVEL PASSENGER SEAT</v>
          </cell>
          <cell r="C96">
            <v>203</v>
          </cell>
          <cell r="D96" t="str">
            <v>Price</v>
          </cell>
          <cell r="E96">
            <v>333.58</v>
          </cell>
          <cell r="F96">
            <v>333.58</v>
          </cell>
          <cell r="G96">
            <v>333.58</v>
          </cell>
          <cell r="H96">
            <v>333.58</v>
          </cell>
          <cell r="I96">
            <v>333.58</v>
          </cell>
          <cell r="J96">
            <v>333.58</v>
          </cell>
          <cell r="K96">
            <v>333.58</v>
          </cell>
          <cell r="L96">
            <v>333.58</v>
          </cell>
          <cell r="M96">
            <v>333.58</v>
          </cell>
          <cell r="N96">
            <v>333.58</v>
          </cell>
          <cell r="P96">
            <v>333.58</v>
          </cell>
          <cell r="Q96">
            <v>333.58</v>
          </cell>
          <cell r="R96">
            <v>333.58</v>
          </cell>
          <cell r="S96">
            <v>333.58</v>
          </cell>
          <cell r="T96">
            <v>333.58</v>
          </cell>
          <cell r="U96">
            <v>333.58</v>
          </cell>
          <cell r="V96">
            <v>333.58</v>
          </cell>
          <cell r="W96">
            <v>333.58</v>
          </cell>
          <cell r="X96">
            <v>333.58</v>
          </cell>
          <cell r="Y96">
            <v>333.58</v>
          </cell>
        </row>
        <row r="97">
          <cell r="A97" t="str">
            <v>640</v>
          </cell>
          <cell r="B97" t="str">
            <v>SPRUNG DRIVERS SEAT</v>
          </cell>
          <cell r="C97">
            <v>144</v>
          </cell>
          <cell r="D97" t="str">
            <v>Price</v>
          </cell>
          <cell r="E97">
            <v>247.01</v>
          </cell>
          <cell r="F97">
            <v>247.01</v>
          </cell>
          <cell r="G97">
            <v>247.01</v>
          </cell>
          <cell r="H97">
            <v>247.01</v>
          </cell>
          <cell r="I97">
            <v>247.01</v>
          </cell>
          <cell r="J97">
            <v>247.01</v>
          </cell>
          <cell r="K97">
            <v>247.01</v>
          </cell>
          <cell r="L97">
            <v>247.01</v>
          </cell>
          <cell r="M97">
            <v>247.01</v>
          </cell>
          <cell r="N97">
            <v>247.01</v>
          </cell>
          <cell r="P97">
            <v>247.01</v>
          </cell>
          <cell r="Q97">
            <v>247.01</v>
          </cell>
          <cell r="R97">
            <v>247.01</v>
          </cell>
          <cell r="S97">
            <v>247.01</v>
          </cell>
          <cell r="T97">
            <v>247.01</v>
          </cell>
          <cell r="U97">
            <v>247.01</v>
          </cell>
          <cell r="V97">
            <v>247.01</v>
          </cell>
          <cell r="W97">
            <v>247.01</v>
          </cell>
          <cell r="X97">
            <v>247.01</v>
          </cell>
          <cell r="Y97">
            <v>247.01</v>
          </cell>
        </row>
        <row r="98">
          <cell r="A98" t="str">
            <v>64E</v>
          </cell>
          <cell r="B98" t="str">
            <v>TOOLS WHEEL REPARATION</v>
          </cell>
          <cell r="C98">
            <v>110</v>
          </cell>
          <cell r="D98" t="str">
            <v>Price</v>
          </cell>
          <cell r="E98">
            <v>183.58</v>
          </cell>
          <cell r="F98">
            <v>183.58</v>
          </cell>
          <cell r="G98">
            <v>183.58</v>
          </cell>
          <cell r="H98">
            <v>183.58</v>
          </cell>
          <cell r="I98">
            <v>183.58</v>
          </cell>
          <cell r="J98">
            <v>183.58</v>
          </cell>
          <cell r="K98">
            <v>183.58</v>
          </cell>
          <cell r="L98">
            <v>183.58</v>
          </cell>
          <cell r="M98">
            <v>183.58</v>
          </cell>
          <cell r="N98">
            <v>183.58</v>
          </cell>
          <cell r="P98">
            <v>183.58</v>
          </cell>
          <cell r="Q98">
            <v>183.58</v>
          </cell>
          <cell r="R98">
            <v>183.58</v>
          </cell>
          <cell r="S98">
            <v>183.58</v>
          </cell>
          <cell r="T98">
            <v>183.58</v>
          </cell>
          <cell r="U98">
            <v>183.58</v>
          </cell>
          <cell r="V98">
            <v>183.58</v>
          </cell>
          <cell r="W98">
            <v>183.58</v>
          </cell>
          <cell r="X98">
            <v>183.58</v>
          </cell>
          <cell r="Y98">
            <v>183.58</v>
          </cell>
        </row>
        <row r="99">
          <cell r="A99" t="str">
            <v>638</v>
          </cell>
          <cell r="B99" t="str">
            <v>SWIVEL DRIVERS SEAT</v>
          </cell>
          <cell r="C99">
            <v>170</v>
          </cell>
          <cell r="D99" t="str">
            <v>Price</v>
          </cell>
          <cell r="E99">
            <v>247.01</v>
          </cell>
          <cell r="F99">
            <v>247.01</v>
          </cell>
          <cell r="G99">
            <v>247.01</v>
          </cell>
          <cell r="H99">
            <v>247.01</v>
          </cell>
          <cell r="I99">
            <v>247.01</v>
          </cell>
          <cell r="J99">
            <v>247.01</v>
          </cell>
          <cell r="K99">
            <v>247.01</v>
          </cell>
          <cell r="L99">
            <v>247.01</v>
          </cell>
          <cell r="M99">
            <v>247.01</v>
          </cell>
          <cell r="N99">
            <v>247.01</v>
          </cell>
          <cell r="P99">
            <v>247.01</v>
          </cell>
          <cell r="Q99">
            <v>247.01</v>
          </cell>
          <cell r="R99">
            <v>247.01</v>
          </cell>
          <cell r="S99">
            <v>247.01</v>
          </cell>
          <cell r="T99">
            <v>247.01</v>
          </cell>
          <cell r="U99">
            <v>247.01</v>
          </cell>
          <cell r="V99">
            <v>247.01</v>
          </cell>
          <cell r="W99">
            <v>247.01</v>
          </cell>
          <cell r="X99">
            <v>247.01</v>
          </cell>
          <cell r="Y99">
            <v>247.01</v>
          </cell>
        </row>
        <row r="100">
          <cell r="A100" t="str">
            <v>62Q</v>
          </cell>
          <cell r="B100" t="str">
            <v>REAR SEATS ARMRESTS SHUTTLE</v>
          </cell>
          <cell r="C100">
            <v>168</v>
          </cell>
          <cell r="D100" t="str">
            <v>Price</v>
          </cell>
          <cell r="E100" t="str">
            <v>-</v>
          </cell>
          <cell r="F100" t="str">
            <v>-</v>
          </cell>
          <cell r="G100" t="str">
            <v>-</v>
          </cell>
          <cell r="H100" t="str">
            <v>-</v>
          </cell>
          <cell r="I100" t="str">
            <v>-</v>
          </cell>
          <cell r="J100" t="str">
            <v>-</v>
          </cell>
          <cell r="K100" t="str">
            <v>-</v>
          </cell>
          <cell r="L100" t="str">
            <v>-</v>
          </cell>
          <cell r="M100" t="str">
            <v>-</v>
          </cell>
          <cell r="N100" t="str">
            <v>-</v>
          </cell>
          <cell r="P100" t="str">
            <v>-</v>
          </cell>
          <cell r="Q100" t="str">
            <v>-</v>
          </cell>
          <cell r="R100" t="str">
            <v>-</v>
          </cell>
          <cell r="S100" t="str">
            <v>-</v>
          </cell>
          <cell r="T100" t="str">
            <v>-</v>
          </cell>
          <cell r="U100" t="str">
            <v>-</v>
          </cell>
          <cell r="V100" t="str">
            <v>-</v>
          </cell>
          <cell r="W100" t="str">
            <v>-</v>
          </cell>
          <cell r="X100" t="str">
            <v>-</v>
          </cell>
          <cell r="Y100" t="str">
            <v>-</v>
          </cell>
        </row>
        <row r="101">
          <cell r="A101" t="str">
            <v>619</v>
          </cell>
          <cell r="B101" t="str">
            <v>270°-OPENING REAR DOORS</v>
          </cell>
          <cell r="C101">
            <v>75</v>
          </cell>
          <cell r="D101" t="str">
            <v>Price</v>
          </cell>
          <cell r="E101">
            <v>135.82</v>
          </cell>
          <cell r="F101">
            <v>135.82</v>
          </cell>
          <cell r="G101">
            <v>135.82</v>
          </cell>
          <cell r="H101">
            <v>135.82</v>
          </cell>
          <cell r="I101">
            <v>135.82</v>
          </cell>
          <cell r="J101">
            <v>135.82</v>
          </cell>
          <cell r="K101">
            <v>135.82</v>
          </cell>
          <cell r="L101">
            <v>135.82</v>
          </cell>
          <cell r="M101">
            <v>135.82</v>
          </cell>
          <cell r="N101">
            <v>135.82</v>
          </cell>
          <cell r="P101">
            <v>135.82</v>
          </cell>
          <cell r="Q101">
            <v>135.82</v>
          </cell>
          <cell r="R101">
            <v>135.82</v>
          </cell>
          <cell r="S101">
            <v>135.82</v>
          </cell>
          <cell r="T101">
            <v>135.82</v>
          </cell>
          <cell r="U101">
            <v>135.82</v>
          </cell>
          <cell r="V101">
            <v>135.82</v>
          </cell>
          <cell r="W101">
            <v>135.82</v>
          </cell>
          <cell r="X101">
            <v>135.82</v>
          </cell>
          <cell r="Y101">
            <v>135.82</v>
          </cell>
        </row>
        <row r="102">
          <cell r="A102" t="str">
            <v>61A</v>
          </cell>
          <cell r="B102" t="str">
            <v>PAINTED HANDLES</v>
          </cell>
          <cell r="C102">
            <v>39</v>
          </cell>
          <cell r="D102" t="str">
            <v>Price</v>
          </cell>
          <cell r="E102">
            <v>74.63</v>
          </cell>
          <cell r="F102">
            <v>74.63</v>
          </cell>
          <cell r="G102">
            <v>74.63</v>
          </cell>
          <cell r="H102">
            <v>74.63</v>
          </cell>
          <cell r="I102">
            <v>74.63</v>
          </cell>
          <cell r="J102">
            <v>74.63</v>
          </cell>
          <cell r="K102">
            <v>74.63</v>
          </cell>
          <cell r="L102">
            <v>74.63</v>
          </cell>
          <cell r="M102">
            <v>74.63</v>
          </cell>
          <cell r="N102">
            <v>74.63</v>
          </cell>
          <cell r="P102">
            <v>74.63</v>
          </cell>
          <cell r="Q102">
            <v>74.63</v>
          </cell>
          <cell r="R102">
            <v>74.63</v>
          </cell>
          <cell r="S102">
            <v>74.63</v>
          </cell>
          <cell r="T102">
            <v>74.63</v>
          </cell>
          <cell r="U102">
            <v>74.63</v>
          </cell>
          <cell r="V102">
            <v>74.63</v>
          </cell>
          <cell r="W102">
            <v>74.63</v>
          </cell>
          <cell r="X102">
            <v>74.63</v>
          </cell>
          <cell r="Y102">
            <v>74.63</v>
          </cell>
        </row>
        <row r="103">
          <cell r="A103" t="str">
            <v>6ZQ</v>
          </cell>
          <cell r="B103" t="str">
            <v>CENTRAL DRAWER</v>
          </cell>
          <cell r="C103">
            <v>7</v>
          </cell>
          <cell r="D103" t="str">
            <v>Price</v>
          </cell>
          <cell r="E103">
            <v>30.6</v>
          </cell>
          <cell r="F103">
            <v>30.6</v>
          </cell>
          <cell r="G103">
            <v>30.6</v>
          </cell>
          <cell r="H103">
            <v>30.6</v>
          </cell>
          <cell r="I103">
            <v>30.6</v>
          </cell>
          <cell r="J103">
            <v>30.6</v>
          </cell>
          <cell r="K103">
            <v>30.6</v>
          </cell>
          <cell r="L103">
            <v>30.6</v>
          </cell>
          <cell r="M103">
            <v>30.6</v>
          </cell>
          <cell r="N103">
            <v>30.6</v>
          </cell>
          <cell r="P103">
            <v>30.6</v>
          </cell>
          <cell r="Q103">
            <v>30.6</v>
          </cell>
          <cell r="R103">
            <v>30.6</v>
          </cell>
          <cell r="S103">
            <v>30.6</v>
          </cell>
          <cell r="T103">
            <v>30.6</v>
          </cell>
          <cell r="U103">
            <v>30.6</v>
          </cell>
          <cell r="V103">
            <v>30.6</v>
          </cell>
          <cell r="W103">
            <v>30.6</v>
          </cell>
          <cell r="X103">
            <v>30.6</v>
          </cell>
          <cell r="Y103">
            <v>30.6</v>
          </cell>
        </row>
        <row r="104">
          <cell r="A104" t="str">
            <v>6ZA</v>
          </cell>
          <cell r="B104" t="str">
            <v>BONIFICO PORTASCALA E GRIGLIA PROTEZIONE LUNOTTO</v>
          </cell>
          <cell r="C104">
            <v>0</v>
          </cell>
          <cell r="D104" t="str">
            <v>Price</v>
          </cell>
          <cell r="E104" t="str">
            <v>-</v>
          </cell>
          <cell r="F104" t="str">
            <v>-</v>
          </cell>
          <cell r="G104" t="str">
            <v>-</v>
          </cell>
          <cell r="H104" t="str">
            <v>-</v>
          </cell>
          <cell r="I104" t="str">
            <v>-</v>
          </cell>
          <cell r="J104" t="str">
            <v>-</v>
          </cell>
          <cell r="K104" t="str">
            <v>-</v>
          </cell>
          <cell r="L104" t="str">
            <v>-</v>
          </cell>
          <cell r="M104" t="str">
            <v>-</v>
          </cell>
          <cell r="N104" t="str">
            <v>-</v>
          </cell>
          <cell r="P104" t="str">
            <v>-</v>
          </cell>
          <cell r="Q104" t="str">
            <v>-</v>
          </cell>
          <cell r="R104" t="str">
            <v>-</v>
          </cell>
          <cell r="S104" t="str">
            <v>-</v>
          </cell>
          <cell r="T104" t="str">
            <v>-</v>
          </cell>
          <cell r="U104" t="str">
            <v>-</v>
          </cell>
          <cell r="V104" t="str">
            <v>-</v>
          </cell>
          <cell r="W104" t="str">
            <v>-</v>
          </cell>
          <cell r="X104" t="str">
            <v>-</v>
          </cell>
          <cell r="Y104" t="str">
            <v>-</v>
          </cell>
        </row>
        <row r="105">
          <cell r="A105" t="str">
            <v>6WH</v>
          </cell>
          <cell r="B105" t="str">
            <v>EXTRA SERIES 8 PAINTED FRONT BUMPER - 632 COLOR</v>
          </cell>
          <cell r="C105">
            <v>97</v>
          </cell>
          <cell r="D105" t="str">
            <v>Price</v>
          </cell>
          <cell r="E105">
            <v>183.58</v>
          </cell>
          <cell r="F105">
            <v>183.58</v>
          </cell>
          <cell r="G105">
            <v>183.58</v>
          </cell>
          <cell r="H105">
            <v>183.58</v>
          </cell>
          <cell r="I105">
            <v>183.58</v>
          </cell>
          <cell r="J105">
            <v>183.58</v>
          </cell>
          <cell r="K105">
            <v>183.58</v>
          </cell>
          <cell r="L105">
            <v>183.58</v>
          </cell>
          <cell r="M105">
            <v>183.58</v>
          </cell>
          <cell r="N105">
            <v>183.58</v>
          </cell>
          <cell r="P105">
            <v>183.58</v>
          </cell>
          <cell r="Q105">
            <v>183.58</v>
          </cell>
          <cell r="R105">
            <v>183.58</v>
          </cell>
          <cell r="S105">
            <v>183.58</v>
          </cell>
          <cell r="T105">
            <v>183.58</v>
          </cell>
          <cell r="U105">
            <v>183.58</v>
          </cell>
          <cell r="V105">
            <v>183.58</v>
          </cell>
          <cell r="W105">
            <v>183.58</v>
          </cell>
          <cell r="X105">
            <v>183.58</v>
          </cell>
          <cell r="Y105">
            <v>183.58</v>
          </cell>
        </row>
        <row r="106">
          <cell r="A106" t="str">
            <v>6SN</v>
          </cell>
          <cell r="B106" t="str">
            <v>FORCED REGENERATION DPF</v>
          </cell>
          <cell r="C106">
            <v>0</v>
          </cell>
          <cell r="D106" t="str">
            <v>Price</v>
          </cell>
          <cell r="E106">
            <v>55.22</v>
          </cell>
          <cell r="F106">
            <v>55.22</v>
          </cell>
          <cell r="G106">
            <v>55.22</v>
          </cell>
          <cell r="H106">
            <v>55.22</v>
          </cell>
          <cell r="I106">
            <v>55.22</v>
          </cell>
          <cell r="J106">
            <v>55.22</v>
          </cell>
          <cell r="K106">
            <v>55.22</v>
          </cell>
          <cell r="L106">
            <v>55.22</v>
          </cell>
          <cell r="M106">
            <v>55.22</v>
          </cell>
          <cell r="N106">
            <v>55.22</v>
          </cell>
          <cell r="P106">
            <v>55.22</v>
          </cell>
          <cell r="Q106">
            <v>55.22</v>
          </cell>
          <cell r="R106">
            <v>55.22</v>
          </cell>
          <cell r="S106">
            <v>55.22</v>
          </cell>
          <cell r="T106">
            <v>55.22</v>
          </cell>
          <cell r="U106">
            <v>55.22</v>
          </cell>
          <cell r="V106">
            <v>55.22</v>
          </cell>
          <cell r="W106">
            <v>55.22</v>
          </cell>
          <cell r="X106">
            <v>55.22</v>
          </cell>
          <cell r="Y106">
            <v>55.22</v>
          </cell>
        </row>
        <row r="107">
          <cell r="A107" t="str">
            <v>6SC</v>
          </cell>
          <cell r="B107" t="str">
            <v>HEAVY ROADS KIT</v>
          </cell>
          <cell r="C107">
            <v>23</v>
          </cell>
          <cell r="D107" t="str">
            <v>Price</v>
          </cell>
          <cell r="E107" t="str">
            <v>-</v>
          </cell>
          <cell r="F107" t="str">
            <v>-</v>
          </cell>
          <cell r="G107" t="str">
            <v>-</v>
          </cell>
          <cell r="H107" t="str">
            <v>-</v>
          </cell>
          <cell r="I107" t="str">
            <v>-</v>
          </cell>
          <cell r="J107" t="str">
            <v>-</v>
          </cell>
          <cell r="K107" t="str">
            <v>-</v>
          </cell>
          <cell r="L107" t="str">
            <v>-</v>
          </cell>
          <cell r="M107" t="str">
            <v>-</v>
          </cell>
          <cell r="N107" t="str">
            <v>-</v>
          </cell>
          <cell r="P107" t="str">
            <v>-</v>
          </cell>
          <cell r="Q107" t="str">
            <v>-</v>
          </cell>
          <cell r="R107" t="str">
            <v>-</v>
          </cell>
          <cell r="S107" t="str">
            <v>-</v>
          </cell>
          <cell r="T107" t="str">
            <v>-</v>
          </cell>
          <cell r="U107" t="str">
            <v>-</v>
          </cell>
          <cell r="V107" t="str">
            <v>-</v>
          </cell>
          <cell r="W107" t="str">
            <v>-</v>
          </cell>
          <cell r="X107" t="str">
            <v>-</v>
          </cell>
          <cell r="Y107" t="str">
            <v>-</v>
          </cell>
        </row>
        <row r="108">
          <cell r="A108" t="str">
            <v>6R0</v>
          </cell>
          <cell r="B108" t="str">
            <v>TARGHETTA PTT 3510 KG</v>
          </cell>
          <cell r="C108" t="str">
            <v>-</v>
          </cell>
          <cell r="D108" t="str">
            <v>Price</v>
          </cell>
          <cell r="E108" t="str">
            <v>-</v>
          </cell>
          <cell r="F108" t="str">
            <v>-</v>
          </cell>
          <cell r="G108" t="str">
            <v>-</v>
          </cell>
          <cell r="H108" t="str">
            <v>-</v>
          </cell>
          <cell r="I108" t="str">
            <v>-</v>
          </cell>
          <cell r="J108" t="str">
            <v>-</v>
          </cell>
          <cell r="K108" t="str">
            <v>-</v>
          </cell>
          <cell r="L108" t="str">
            <v>-</v>
          </cell>
          <cell r="M108" t="str">
            <v>-</v>
          </cell>
          <cell r="N108" t="str">
            <v>-</v>
          </cell>
          <cell r="P108" t="str">
            <v>-</v>
          </cell>
          <cell r="Q108" t="str">
            <v>-</v>
          </cell>
          <cell r="R108" t="str">
            <v>-</v>
          </cell>
          <cell r="S108" t="str">
            <v>-</v>
          </cell>
          <cell r="T108" t="str">
            <v>-</v>
          </cell>
          <cell r="U108" t="str">
            <v>-</v>
          </cell>
          <cell r="V108" t="str">
            <v>-</v>
          </cell>
          <cell r="W108" t="str">
            <v>-</v>
          </cell>
          <cell r="X108" t="str">
            <v>-</v>
          </cell>
          <cell r="Y108" t="str">
            <v>-</v>
          </cell>
        </row>
        <row r="109">
          <cell r="A109" t="str">
            <v>6QD</v>
          </cell>
          <cell r="B109" t="str">
            <v>DAB RADIO PREDISPOSITION</v>
          </cell>
          <cell r="C109">
            <v>39</v>
          </cell>
          <cell r="D109" t="str">
            <v>Price</v>
          </cell>
          <cell r="E109">
            <v>74.63</v>
          </cell>
          <cell r="F109">
            <v>74.63</v>
          </cell>
          <cell r="G109">
            <v>74.63</v>
          </cell>
          <cell r="H109">
            <v>74.63</v>
          </cell>
          <cell r="I109">
            <v>74.63</v>
          </cell>
          <cell r="J109">
            <v>74.63</v>
          </cell>
          <cell r="K109">
            <v>74.63</v>
          </cell>
          <cell r="L109">
            <v>74.63</v>
          </cell>
          <cell r="M109">
            <v>74.63</v>
          </cell>
          <cell r="N109">
            <v>74.63</v>
          </cell>
          <cell r="P109">
            <v>74.63</v>
          </cell>
          <cell r="Q109">
            <v>74.63</v>
          </cell>
          <cell r="R109">
            <v>74.63</v>
          </cell>
          <cell r="S109">
            <v>74.63</v>
          </cell>
          <cell r="T109">
            <v>74.63</v>
          </cell>
          <cell r="U109">
            <v>74.63</v>
          </cell>
          <cell r="V109">
            <v>74.63</v>
          </cell>
          <cell r="W109">
            <v>74.63</v>
          </cell>
          <cell r="X109">
            <v>74.63</v>
          </cell>
          <cell r="Y109">
            <v>74.63</v>
          </cell>
        </row>
        <row r="110">
          <cell r="A110" t="str">
            <v>6MP</v>
          </cell>
          <cell r="B110" t="str">
            <v>GUIDE IN SLOVAK</v>
          </cell>
          <cell r="C110">
            <v>0</v>
          </cell>
          <cell r="D110" t="str">
            <v>Price</v>
          </cell>
          <cell r="E110">
            <v>22.39</v>
          </cell>
          <cell r="F110">
            <v>22.39</v>
          </cell>
          <cell r="G110">
            <v>22.39</v>
          </cell>
          <cell r="H110">
            <v>22.39</v>
          </cell>
          <cell r="I110">
            <v>22.39</v>
          </cell>
          <cell r="J110">
            <v>22.39</v>
          </cell>
          <cell r="K110">
            <v>22.39</v>
          </cell>
          <cell r="L110">
            <v>22.39</v>
          </cell>
          <cell r="M110">
            <v>22.39</v>
          </cell>
          <cell r="N110">
            <v>22.39</v>
          </cell>
          <cell r="P110">
            <v>22.39</v>
          </cell>
          <cell r="Q110">
            <v>22.39</v>
          </cell>
          <cell r="R110">
            <v>22.39</v>
          </cell>
          <cell r="S110">
            <v>22.39</v>
          </cell>
          <cell r="T110">
            <v>22.39</v>
          </cell>
          <cell r="U110">
            <v>22.39</v>
          </cell>
          <cell r="V110">
            <v>22.39</v>
          </cell>
          <cell r="W110">
            <v>22.39</v>
          </cell>
          <cell r="X110">
            <v>22.39</v>
          </cell>
          <cell r="Y110">
            <v>22.39</v>
          </cell>
        </row>
        <row r="111">
          <cell r="A111" t="str">
            <v>6JA</v>
          </cell>
          <cell r="B111" t="str">
            <v>FIXED TOWING HOOK</v>
          </cell>
          <cell r="C111">
            <v>224</v>
          </cell>
          <cell r="D111" t="str">
            <v>Price</v>
          </cell>
          <cell r="E111">
            <v>333.58</v>
          </cell>
          <cell r="F111">
            <v>333.58</v>
          </cell>
          <cell r="G111">
            <v>333.58</v>
          </cell>
          <cell r="H111">
            <v>333.58</v>
          </cell>
          <cell r="I111">
            <v>333.58</v>
          </cell>
          <cell r="J111">
            <v>333.58</v>
          </cell>
          <cell r="K111">
            <v>333.58</v>
          </cell>
          <cell r="L111">
            <v>333.58</v>
          </cell>
          <cell r="M111">
            <v>333.58</v>
          </cell>
          <cell r="N111">
            <v>333.58</v>
          </cell>
          <cell r="P111">
            <v>333.58</v>
          </cell>
          <cell r="Q111">
            <v>333.58</v>
          </cell>
          <cell r="R111">
            <v>333.58</v>
          </cell>
          <cell r="S111">
            <v>333.58</v>
          </cell>
          <cell r="T111">
            <v>333.58</v>
          </cell>
          <cell r="U111">
            <v>333.58</v>
          </cell>
          <cell r="V111">
            <v>333.58</v>
          </cell>
          <cell r="W111">
            <v>333.58</v>
          </cell>
          <cell r="X111">
            <v>333.58</v>
          </cell>
          <cell r="Y111">
            <v>333.58</v>
          </cell>
        </row>
        <row r="112">
          <cell r="A112" t="str">
            <v>6HQ</v>
          </cell>
          <cell r="B112" t="str">
            <v>"PLATE OF ASSISTANCE ""CIAO FIAT"""</v>
          </cell>
          <cell r="C112">
            <v>0</v>
          </cell>
          <cell r="D112" t="str">
            <v>Price</v>
          </cell>
          <cell r="E112">
            <v>22.39</v>
          </cell>
          <cell r="F112">
            <v>22.39</v>
          </cell>
          <cell r="G112">
            <v>22.39</v>
          </cell>
          <cell r="H112">
            <v>22.39</v>
          </cell>
          <cell r="I112">
            <v>22.39</v>
          </cell>
          <cell r="J112">
            <v>22.39</v>
          </cell>
          <cell r="K112">
            <v>22.39</v>
          </cell>
          <cell r="L112">
            <v>22.39</v>
          </cell>
          <cell r="M112">
            <v>22.39</v>
          </cell>
          <cell r="N112">
            <v>22.39</v>
          </cell>
          <cell r="P112">
            <v>22.39</v>
          </cell>
          <cell r="Q112">
            <v>22.39</v>
          </cell>
          <cell r="R112">
            <v>22.39</v>
          </cell>
          <cell r="S112">
            <v>22.39</v>
          </cell>
          <cell r="T112">
            <v>22.39</v>
          </cell>
          <cell r="U112">
            <v>22.39</v>
          </cell>
          <cell r="V112">
            <v>22.39</v>
          </cell>
          <cell r="W112">
            <v>22.39</v>
          </cell>
          <cell r="X112">
            <v>22.39</v>
          </cell>
          <cell r="Y112">
            <v>22.39</v>
          </cell>
        </row>
        <row r="113">
          <cell r="A113" t="str">
            <v>6DZ</v>
          </cell>
          <cell r="B113" t="str">
            <v>EXTRA SERIES 6 PAINTED FRONT BUMPER - 691 COLOR</v>
          </cell>
          <cell r="C113">
            <v>94</v>
          </cell>
          <cell r="D113" t="str">
            <v>Price</v>
          </cell>
          <cell r="E113">
            <v>135.82</v>
          </cell>
          <cell r="F113">
            <v>135.82</v>
          </cell>
          <cell r="G113">
            <v>135.82</v>
          </cell>
          <cell r="H113">
            <v>135.82</v>
          </cell>
          <cell r="I113">
            <v>135.82</v>
          </cell>
          <cell r="J113">
            <v>135.82</v>
          </cell>
          <cell r="K113">
            <v>135.82</v>
          </cell>
          <cell r="L113">
            <v>135.82</v>
          </cell>
          <cell r="M113">
            <v>135.82</v>
          </cell>
          <cell r="N113">
            <v>135.82</v>
          </cell>
          <cell r="P113">
            <v>135.82</v>
          </cell>
          <cell r="Q113">
            <v>135.82</v>
          </cell>
          <cell r="R113">
            <v>135.82</v>
          </cell>
          <cell r="S113">
            <v>135.82</v>
          </cell>
          <cell r="T113">
            <v>135.82</v>
          </cell>
          <cell r="U113">
            <v>135.82</v>
          </cell>
          <cell r="V113">
            <v>135.82</v>
          </cell>
          <cell r="W113">
            <v>135.82</v>
          </cell>
          <cell r="X113">
            <v>135.82</v>
          </cell>
          <cell r="Y113">
            <v>135.82</v>
          </cell>
        </row>
        <row r="114">
          <cell r="A114" t="str">
            <v>6BX</v>
          </cell>
          <cell r="B114" t="str">
            <v>ENGINE IDLE PRESET</v>
          </cell>
          <cell r="C114">
            <v>11</v>
          </cell>
          <cell r="D114" t="str">
            <v>Price</v>
          </cell>
          <cell r="E114">
            <v>22.39</v>
          </cell>
          <cell r="F114">
            <v>22.39</v>
          </cell>
          <cell r="G114">
            <v>22.39</v>
          </cell>
          <cell r="H114">
            <v>22.39</v>
          </cell>
          <cell r="I114">
            <v>22.39</v>
          </cell>
          <cell r="J114">
            <v>22.39</v>
          </cell>
          <cell r="K114">
            <v>22.39</v>
          </cell>
          <cell r="L114">
            <v>22.39</v>
          </cell>
          <cell r="M114">
            <v>22.39</v>
          </cell>
          <cell r="N114">
            <v>22.39</v>
          </cell>
          <cell r="P114">
            <v>22.39</v>
          </cell>
          <cell r="Q114">
            <v>22.39</v>
          </cell>
          <cell r="R114">
            <v>22.39</v>
          </cell>
          <cell r="S114">
            <v>22.39</v>
          </cell>
          <cell r="T114">
            <v>22.39</v>
          </cell>
          <cell r="U114">
            <v>22.39</v>
          </cell>
          <cell r="V114">
            <v>22.39</v>
          </cell>
          <cell r="W114">
            <v>22.39</v>
          </cell>
          <cell r="X114">
            <v>22.39</v>
          </cell>
          <cell r="Y114">
            <v>22.39</v>
          </cell>
        </row>
        <row r="115">
          <cell r="A115" t="str">
            <v>59E</v>
          </cell>
          <cell r="B115" t="str">
            <v>CAB ROOF PREP FOR CUT OUT WITH SEAT BELT HOMOLOGATION ù</v>
          </cell>
          <cell r="C115">
            <v>0</v>
          </cell>
          <cell r="D115" t="str">
            <v>Price</v>
          </cell>
          <cell r="E115" t="str">
            <v>-</v>
          </cell>
          <cell r="F115" t="str">
            <v>-</v>
          </cell>
          <cell r="G115" t="str">
            <v>-</v>
          </cell>
          <cell r="H115" t="str">
            <v>-</v>
          </cell>
          <cell r="I115" t="str">
            <v>-</v>
          </cell>
          <cell r="J115" t="str">
            <v>-</v>
          </cell>
          <cell r="K115" t="str">
            <v>-</v>
          </cell>
          <cell r="L115" t="str">
            <v>-</v>
          </cell>
          <cell r="M115" t="str">
            <v>-</v>
          </cell>
          <cell r="N115" t="str">
            <v>-</v>
          </cell>
          <cell r="P115" t="str">
            <v>-</v>
          </cell>
          <cell r="Q115" t="str">
            <v>-</v>
          </cell>
          <cell r="R115" t="str">
            <v>-</v>
          </cell>
          <cell r="S115" t="str">
            <v>-</v>
          </cell>
          <cell r="T115" t="str">
            <v>-</v>
          </cell>
          <cell r="U115" t="str">
            <v>-</v>
          </cell>
          <cell r="V115" t="str">
            <v>-</v>
          </cell>
          <cell r="W115" t="str">
            <v>-</v>
          </cell>
          <cell r="X115" t="str">
            <v>-</v>
          </cell>
          <cell r="Y115" t="str">
            <v>-</v>
          </cell>
        </row>
        <row r="116">
          <cell r="A116" t="str">
            <v>58G</v>
          </cell>
          <cell r="B116" t="str">
            <v>WIDER TRACK 1980 MM</v>
          </cell>
          <cell r="C116">
            <v>33</v>
          </cell>
          <cell r="D116" t="str">
            <v>Price</v>
          </cell>
          <cell r="E116" t="str">
            <v>-</v>
          </cell>
          <cell r="F116" t="str">
            <v>-</v>
          </cell>
          <cell r="G116" t="str">
            <v>-</v>
          </cell>
          <cell r="H116" t="str">
            <v>-</v>
          </cell>
          <cell r="I116" t="str">
            <v>-</v>
          </cell>
          <cell r="J116" t="str">
            <v>-</v>
          </cell>
          <cell r="K116" t="str">
            <v>-</v>
          </cell>
          <cell r="L116" t="str">
            <v>-</v>
          </cell>
          <cell r="M116" t="str">
            <v>-</v>
          </cell>
          <cell r="N116" t="str">
            <v>-</v>
          </cell>
          <cell r="P116" t="str">
            <v>-</v>
          </cell>
          <cell r="Q116" t="str">
            <v>-</v>
          </cell>
          <cell r="R116" t="str">
            <v>-</v>
          </cell>
          <cell r="S116" t="str">
            <v>-</v>
          </cell>
          <cell r="T116" t="str">
            <v>-</v>
          </cell>
          <cell r="U116" t="str">
            <v>-</v>
          </cell>
          <cell r="V116" t="str">
            <v>-</v>
          </cell>
          <cell r="W116" t="str">
            <v>-</v>
          </cell>
          <cell r="X116" t="str">
            <v>-</v>
          </cell>
          <cell r="Y116" t="str">
            <v>-</v>
          </cell>
        </row>
        <row r="117">
          <cell r="A117" t="str">
            <v>58F</v>
          </cell>
          <cell r="B117" t="str">
            <v>REMOVABLE CEILING LIGHT</v>
          </cell>
          <cell r="C117">
            <v>16</v>
          </cell>
          <cell r="D117" t="str">
            <v>Price</v>
          </cell>
          <cell r="E117">
            <v>41.04</v>
          </cell>
          <cell r="F117">
            <v>41.04</v>
          </cell>
          <cell r="G117">
            <v>41.04</v>
          </cell>
          <cell r="H117">
            <v>41.04</v>
          </cell>
          <cell r="I117">
            <v>41.04</v>
          </cell>
          <cell r="J117">
            <v>41.04</v>
          </cell>
          <cell r="K117">
            <v>41.04</v>
          </cell>
          <cell r="L117">
            <v>41.04</v>
          </cell>
          <cell r="M117">
            <v>41.04</v>
          </cell>
          <cell r="N117">
            <v>41.04</v>
          </cell>
          <cell r="P117">
            <v>41.04</v>
          </cell>
          <cell r="Q117">
            <v>41.04</v>
          </cell>
          <cell r="R117">
            <v>41.04</v>
          </cell>
          <cell r="S117">
            <v>41.04</v>
          </cell>
          <cell r="T117">
            <v>41.04</v>
          </cell>
          <cell r="U117">
            <v>41.04</v>
          </cell>
          <cell r="V117">
            <v>41.04</v>
          </cell>
          <cell r="W117">
            <v>41.04</v>
          </cell>
          <cell r="X117">
            <v>41.04</v>
          </cell>
          <cell r="Y117">
            <v>41.04</v>
          </cell>
        </row>
        <row r="118">
          <cell r="A118" t="str">
            <v>58E</v>
          </cell>
          <cell r="B118" t="str">
            <v>SPEED LIMITER (90 KM/H)</v>
          </cell>
          <cell r="C118">
            <v>0</v>
          </cell>
          <cell r="D118" t="str">
            <v>Price</v>
          </cell>
          <cell r="E118">
            <v>22.39</v>
          </cell>
          <cell r="F118">
            <v>22.39</v>
          </cell>
          <cell r="G118">
            <v>22.39</v>
          </cell>
          <cell r="H118">
            <v>22.39</v>
          </cell>
          <cell r="I118">
            <v>22.39</v>
          </cell>
          <cell r="J118">
            <v>22.39</v>
          </cell>
          <cell r="K118">
            <v>22.39</v>
          </cell>
          <cell r="L118">
            <v>22.39</v>
          </cell>
          <cell r="M118">
            <v>22.39</v>
          </cell>
          <cell r="N118">
            <v>22.39</v>
          </cell>
          <cell r="P118">
            <v>22.39</v>
          </cell>
          <cell r="Q118">
            <v>22.39</v>
          </cell>
          <cell r="R118">
            <v>22.39</v>
          </cell>
          <cell r="S118">
            <v>22.39</v>
          </cell>
          <cell r="T118">
            <v>22.39</v>
          </cell>
          <cell r="U118">
            <v>22.39</v>
          </cell>
          <cell r="V118">
            <v>22.39</v>
          </cell>
          <cell r="W118">
            <v>22.39</v>
          </cell>
          <cell r="X118">
            <v>22.39</v>
          </cell>
          <cell r="Y118">
            <v>22.39</v>
          </cell>
        </row>
        <row r="119">
          <cell r="A119" t="str">
            <v>57A</v>
          </cell>
          <cell r="B119" t="str">
            <v>BAD ROADS SET-UP</v>
          </cell>
          <cell r="C119">
            <v>115</v>
          </cell>
          <cell r="D119" t="str">
            <v>Price</v>
          </cell>
          <cell r="E119" t="str">
            <v>-</v>
          </cell>
          <cell r="F119" t="str">
            <v>-</v>
          </cell>
          <cell r="G119" t="str">
            <v>-</v>
          </cell>
          <cell r="H119" t="str">
            <v>-</v>
          </cell>
          <cell r="I119" t="str">
            <v>-</v>
          </cell>
          <cell r="J119" t="str">
            <v>-</v>
          </cell>
          <cell r="K119" t="str">
            <v>-</v>
          </cell>
          <cell r="L119" t="str">
            <v>-</v>
          </cell>
          <cell r="M119" t="str">
            <v>-</v>
          </cell>
          <cell r="N119" t="str">
            <v>-</v>
          </cell>
          <cell r="P119" t="str">
            <v>-</v>
          </cell>
          <cell r="Q119" t="str">
            <v>-</v>
          </cell>
          <cell r="R119" t="str">
            <v>-</v>
          </cell>
          <cell r="S119" t="str">
            <v>-</v>
          </cell>
          <cell r="T119" t="str">
            <v>-</v>
          </cell>
          <cell r="U119" t="str">
            <v>-</v>
          </cell>
          <cell r="V119" t="str">
            <v>-</v>
          </cell>
          <cell r="W119" t="str">
            <v>-</v>
          </cell>
          <cell r="X119" t="str">
            <v>-</v>
          </cell>
          <cell r="Y119" t="str">
            <v>-</v>
          </cell>
        </row>
        <row r="120">
          <cell r="A120" t="str">
            <v>561</v>
          </cell>
          <cell r="B120" t="str">
            <v>3RD IGNITION KEY</v>
          </cell>
          <cell r="C120">
            <v>8</v>
          </cell>
          <cell r="D120" t="str">
            <v>Price</v>
          </cell>
          <cell r="E120">
            <v>30.6</v>
          </cell>
          <cell r="F120">
            <v>30.6</v>
          </cell>
          <cell r="G120">
            <v>30.6</v>
          </cell>
          <cell r="H120">
            <v>30.6</v>
          </cell>
          <cell r="I120">
            <v>30.6</v>
          </cell>
          <cell r="J120">
            <v>30.6</v>
          </cell>
          <cell r="K120">
            <v>30.6</v>
          </cell>
          <cell r="L120">
            <v>30.6</v>
          </cell>
          <cell r="M120">
            <v>30.6</v>
          </cell>
          <cell r="N120">
            <v>30.6</v>
          </cell>
          <cell r="P120">
            <v>30.6</v>
          </cell>
          <cell r="Q120">
            <v>30.6</v>
          </cell>
          <cell r="R120">
            <v>30.6</v>
          </cell>
          <cell r="S120">
            <v>30.6</v>
          </cell>
          <cell r="T120">
            <v>30.6</v>
          </cell>
          <cell r="U120">
            <v>30.6</v>
          </cell>
          <cell r="V120">
            <v>30.6</v>
          </cell>
          <cell r="W120">
            <v>30.6</v>
          </cell>
          <cell r="X120">
            <v>30.6</v>
          </cell>
          <cell r="Y120">
            <v>30.6</v>
          </cell>
        </row>
        <row r="121">
          <cell r="A121" t="str">
            <v>555</v>
          </cell>
          <cell r="B121" t="str">
            <v>SELF-LEVELLING SUSPENSIONS</v>
          </cell>
          <cell r="C121">
            <v>869</v>
          </cell>
          <cell r="D121" t="str">
            <v>Price</v>
          </cell>
          <cell r="E121">
            <v>1495.52</v>
          </cell>
          <cell r="F121">
            <v>1495.52</v>
          </cell>
          <cell r="G121">
            <v>1495.52</v>
          </cell>
          <cell r="H121">
            <v>1495.52</v>
          </cell>
          <cell r="I121">
            <v>1495.52</v>
          </cell>
          <cell r="J121">
            <v>1495.52</v>
          </cell>
          <cell r="K121">
            <v>1495.52</v>
          </cell>
          <cell r="L121">
            <v>1495.52</v>
          </cell>
          <cell r="M121">
            <v>1495.52</v>
          </cell>
          <cell r="N121">
            <v>1495.52</v>
          </cell>
          <cell r="P121">
            <v>1495.52</v>
          </cell>
          <cell r="Q121">
            <v>1495.52</v>
          </cell>
          <cell r="R121">
            <v>1495.52</v>
          </cell>
          <cell r="S121">
            <v>1495.52</v>
          </cell>
          <cell r="T121">
            <v>1495.52</v>
          </cell>
          <cell r="U121">
            <v>1495.52</v>
          </cell>
          <cell r="V121">
            <v>1495.52</v>
          </cell>
          <cell r="W121">
            <v>1495.52</v>
          </cell>
          <cell r="X121">
            <v>1495.52</v>
          </cell>
          <cell r="Y121">
            <v>1495.52</v>
          </cell>
        </row>
        <row r="122">
          <cell r="A122" t="str">
            <v>553</v>
          </cell>
          <cell r="B122" t="str">
            <v>RETRACTABLE FOOTBOARD SIDE DOOR LEFT SIDE</v>
          </cell>
          <cell r="C122">
            <v>382</v>
          </cell>
          <cell r="D122" t="str">
            <v>Price</v>
          </cell>
          <cell r="E122">
            <v>608.21</v>
          </cell>
          <cell r="F122">
            <v>608.21</v>
          </cell>
          <cell r="G122">
            <v>608.21</v>
          </cell>
          <cell r="H122">
            <v>608.21</v>
          </cell>
          <cell r="I122">
            <v>608.21</v>
          </cell>
          <cell r="J122">
            <v>608.21</v>
          </cell>
          <cell r="K122">
            <v>608.21</v>
          </cell>
          <cell r="L122">
            <v>608.21</v>
          </cell>
          <cell r="M122">
            <v>608.21</v>
          </cell>
          <cell r="N122">
            <v>608.21</v>
          </cell>
          <cell r="P122">
            <v>608.21</v>
          </cell>
          <cell r="Q122">
            <v>608.21</v>
          </cell>
          <cell r="R122">
            <v>608.21</v>
          </cell>
          <cell r="S122">
            <v>608.21</v>
          </cell>
          <cell r="T122">
            <v>608.21</v>
          </cell>
          <cell r="U122">
            <v>608.21</v>
          </cell>
          <cell r="V122">
            <v>608.21</v>
          </cell>
          <cell r="W122">
            <v>608.21</v>
          </cell>
          <cell r="X122">
            <v>608.21</v>
          </cell>
          <cell r="Y122">
            <v>608.21</v>
          </cell>
        </row>
        <row r="123">
          <cell r="A123" t="str">
            <v>55Q</v>
          </cell>
          <cell r="B123" t="str">
            <v>CAPUCINE EXCLUSION</v>
          </cell>
          <cell r="C123">
            <v>-19</v>
          </cell>
          <cell r="D123" t="str">
            <v>Price</v>
          </cell>
          <cell r="E123" t="str">
            <v>-</v>
          </cell>
          <cell r="F123" t="str">
            <v>-</v>
          </cell>
          <cell r="G123" t="str">
            <v>-</v>
          </cell>
          <cell r="H123" t="str">
            <v>-</v>
          </cell>
          <cell r="I123" t="str">
            <v>-</v>
          </cell>
          <cell r="J123" t="str">
            <v>-</v>
          </cell>
          <cell r="K123" t="str">
            <v>-</v>
          </cell>
          <cell r="L123" t="str">
            <v>-</v>
          </cell>
          <cell r="M123" t="str">
            <v>-</v>
          </cell>
          <cell r="N123" t="str">
            <v>-</v>
          </cell>
          <cell r="P123" t="str">
            <v>-</v>
          </cell>
          <cell r="Q123" t="str">
            <v>-</v>
          </cell>
          <cell r="R123" t="str">
            <v>-</v>
          </cell>
          <cell r="S123" t="str">
            <v>-</v>
          </cell>
          <cell r="T123" t="str">
            <v>-</v>
          </cell>
          <cell r="U123" t="str">
            <v>-</v>
          </cell>
          <cell r="V123" t="str">
            <v>-</v>
          </cell>
          <cell r="W123" t="str">
            <v>-</v>
          </cell>
          <cell r="X123" t="str">
            <v>-</v>
          </cell>
          <cell r="Y123" t="str">
            <v>-</v>
          </cell>
        </row>
        <row r="124">
          <cell r="A124" t="str">
            <v>54Q</v>
          </cell>
          <cell r="B124" t="str">
            <v>DAB RADIO ANTENNA INTEGRATED INTO THE EXTERNAL MIRRORS</v>
          </cell>
          <cell r="C124">
            <v>0</v>
          </cell>
          <cell r="D124" t="str">
            <v>Price</v>
          </cell>
          <cell r="E124">
            <v>22.39</v>
          </cell>
          <cell r="F124">
            <v>22.39</v>
          </cell>
          <cell r="G124">
            <v>22.39</v>
          </cell>
          <cell r="H124">
            <v>22.39</v>
          </cell>
          <cell r="I124">
            <v>22.39</v>
          </cell>
          <cell r="J124">
            <v>22.39</v>
          </cell>
          <cell r="K124">
            <v>22.39</v>
          </cell>
          <cell r="L124">
            <v>22.39</v>
          </cell>
          <cell r="M124">
            <v>22.39</v>
          </cell>
          <cell r="N124">
            <v>22.39</v>
          </cell>
          <cell r="P124">
            <v>22.39</v>
          </cell>
          <cell r="Q124">
            <v>22.39</v>
          </cell>
          <cell r="R124">
            <v>22.39</v>
          </cell>
          <cell r="S124">
            <v>22.39</v>
          </cell>
          <cell r="T124">
            <v>22.39</v>
          </cell>
          <cell r="U124">
            <v>22.39</v>
          </cell>
          <cell r="V124">
            <v>22.39</v>
          </cell>
          <cell r="W124">
            <v>22.39</v>
          </cell>
          <cell r="X124">
            <v>22.39</v>
          </cell>
          <cell r="Y124">
            <v>22.39</v>
          </cell>
        </row>
        <row r="125">
          <cell r="A125" t="str">
            <v>520</v>
          </cell>
          <cell r="B125" t="str">
            <v>GLAZED SLIDING SIDE DOOR</v>
          </cell>
          <cell r="C125">
            <v>45</v>
          </cell>
          <cell r="D125" t="str">
            <v>Price</v>
          </cell>
          <cell r="E125">
            <v>135.82</v>
          </cell>
          <cell r="F125">
            <v>135.82</v>
          </cell>
          <cell r="G125">
            <v>135.82</v>
          </cell>
          <cell r="H125">
            <v>135.82</v>
          </cell>
          <cell r="I125">
            <v>135.82</v>
          </cell>
          <cell r="J125">
            <v>135.82</v>
          </cell>
          <cell r="K125">
            <v>135.82</v>
          </cell>
          <cell r="L125">
            <v>135.82</v>
          </cell>
          <cell r="M125">
            <v>135.82</v>
          </cell>
          <cell r="N125">
            <v>135.82</v>
          </cell>
          <cell r="P125">
            <v>135.82</v>
          </cell>
          <cell r="Q125">
            <v>135.82</v>
          </cell>
          <cell r="R125">
            <v>135.82</v>
          </cell>
          <cell r="S125">
            <v>135.82</v>
          </cell>
          <cell r="T125">
            <v>135.82</v>
          </cell>
          <cell r="U125">
            <v>135.82</v>
          </cell>
          <cell r="V125">
            <v>135.82</v>
          </cell>
          <cell r="W125">
            <v>135.82</v>
          </cell>
          <cell r="X125">
            <v>135.82</v>
          </cell>
          <cell r="Y125">
            <v>135.82</v>
          </cell>
        </row>
        <row r="126">
          <cell r="A126" t="str">
            <v>52X</v>
          </cell>
          <cell r="B126" t="str">
            <v>PREDISPOSITION FOR HEATER ON TANK</v>
          </cell>
          <cell r="C126">
            <v>3</v>
          </cell>
          <cell r="D126" t="str">
            <v>Price</v>
          </cell>
          <cell r="E126">
            <v>22.39</v>
          </cell>
          <cell r="F126">
            <v>22.39</v>
          </cell>
          <cell r="G126">
            <v>22.39</v>
          </cell>
          <cell r="H126">
            <v>22.39</v>
          </cell>
          <cell r="I126">
            <v>22.39</v>
          </cell>
          <cell r="J126">
            <v>22.39</v>
          </cell>
          <cell r="K126">
            <v>22.39</v>
          </cell>
          <cell r="L126">
            <v>22.39</v>
          </cell>
          <cell r="M126">
            <v>22.39</v>
          </cell>
          <cell r="N126">
            <v>22.39</v>
          </cell>
          <cell r="P126">
            <v>22.39</v>
          </cell>
          <cell r="Q126">
            <v>22.39</v>
          </cell>
          <cell r="R126">
            <v>22.39</v>
          </cell>
          <cell r="S126">
            <v>22.39</v>
          </cell>
          <cell r="T126">
            <v>22.39</v>
          </cell>
          <cell r="U126">
            <v>22.39</v>
          </cell>
          <cell r="V126">
            <v>22.39</v>
          </cell>
          <cell r="W126">
            <v>22.39</v>
          </cell>
          <cell r="X126">
            <v>22.39</v>
          </cell>
          <cell r="Y126">
            <v>22.39</v>
          </cell>
        </row>
        <row r="127">
          <cell r="A127" t="str">
            <v>519</v>
          </cell>
          <cell r="B127" t="str">
            <v>GLAZED REAR DOORS</v>
          </cell>
          <cell r="C127">
            <v>67</v>
          </cell>
          <cell r="D127" t="str">
            <v>Price</v>
          </cell>
          <cell r="E127" t="str">
            <v>-</v>
          </cell>
          <cell r="F127" t="str">
            <v>-</v>
          </cell>
          <cell r="G127" t="str">
            <v>-</v>
          </cell>
          <cell r="H127" t="str">
            <v>-</v>
          </cell>
          <cell r="I127" t="str">
            <v>-</v>
          </cell>
          <cell r="J127" t="str">
            <v>-</v>
          </cell>
          <cell r="K127" t="str">
            <v>-</v>
          </cell>
          <cell r="L127" t="str">
            <v>-</v>
          </cell>
          <cell r="M127" t="str">
            <v>-</v>
          </cell>
          <cell r="N127" t="str">
            <v>-</v>
          </cell>
          <cell r="P127" t="str">
            <v>-</v>
          </cell>
          <cell r="Q127" t="str">
            <v>-</v>
          </cell>
          <cell r="R127" t="str">
            <v>-</v>
          </cell>
          <cell r="S127" t="str">
            <v>-</v>
          </cell>
          <cell r="T127" t="str">
            <v>-</v>
          </cell>
          <cell r="U127" t="str">
            <v>-</v>
          </cell>
          <cell r="V127" t="str">
            <v>-</v>
          </cell>
          <cell r="W127" t="str">
            <v>-</v>
          </cell>
          <cell r="X127" t="str">
            <v>-</v>
          </cell>
          <cell r="Y127" t="str">
            <v>-</v>
          </cell>
        </row>
        <row r="128">
          <cell r="A128" t="str">
            <v>516</v>
          </cell>
          <cell r="B128" t="str">
            <v>TWIN PANELLED REAR DOORS</v>
          </cell>
          <cell r="C128">
            <v>-61</v>
          </cell>
          <cell r="D128" t="str">
            <v>Price</v>
          </cell>
          <cell r="E128" t="str">
            <v>-</v>
          </cell>
          <cell r="F128" t="str">
            <v>-</v>
          </cell>
          <cell r="G128" t="str">
            <v>-</v>
          </cell>
          <cell r="H128" t="str">
            <v>-</v>
          </cell>
          <cell r="I128" t="str">
            <v>-</v>
          </cell>
          <cell r="J128" t="str">
            <v>-</v>
          </cell>
          <cell r="K128" t="str">
            <v>-</v>
          </cell>
          <cell r="L128" t="str">
            <v>-</v>
          </cell>
          <cell r="M128" t="str">
            <v>-</v>
          </cell>
          <cell r="N128" t="str">
            <v>-</v>
          </cell>
          <cell r="P128" t="str">
            <v>-</v>
          </cell>
          <cell r="Q128" t="str">
            <v>-</v>
          </cell>
          <cell r="R128" t="str">
            <v>-</v>
          </cell>
          <cell r="S128" t="str">
            <v>-</v>
          </cell>
          <cell r="T128" t="str">
            <v>-</v>
          </cell>
          <cell r="U128" t="str">
            <v>-</v>
          </cell>
          <cell r="V128" t="str">
            <v>-</v>
          </cell>
          <cell r="W128" t="str">
            <v>-</v>
          </cell>
          <cell r="X128" t="str">
            <v>-</v>
          </cell>
          <cell r="Y128" t="str">
            <v>-</v>
          </cell>
        </row>
        <row r="129">
          <cell r="A129" t="str">
            <v>51J</v>
          </cell>
          <cell r="B129" t="str">
            <v>REAR DOOR CARGO NET</v>
          </cell>
          <cell r="C129">
            <v>3</v>
          </cell>
          <cell r="D129" t="str">
            <v>Price</v>
          </cell>
          <cell r="E129">
            <v>22.39</v>
          </cell>
          <cell r="F129">
            <v>22.39</v>
          </cell>
          <cell r="G129">
            <v>22.39</v>
          </cell>
          <cell r="H129">
            <v>22.39</v>
          </cell>
          <cell r="I129">
            <v>22.39</v>
          </cell>
          <cell r="J129">
            <v>22.39</v>
          </cell>
          <cell r="K129">
            <v>22.39</v>
          </cell>
          <cell r="L129">
            <v>22.39</v>
          </cell>
          <cell r="M129">
            <v>22.39</v>
          </cell>
          <cell r="N129">
            <v>22.39</v>
          </cell>
          <cell r="P129">
            <v>22.39</v>
          </cell>
          <cell r="Q129">
            <v>22.39</v>
          </cell>
          <cell r="R129">
            <v>22.39</v>
          </cell>
          <cell r="S129">
            <v>22.39</v>
          </cell>
          <cell r="T129">
            <v>22.39</v>
          </cell>
          <cell r="U129">
            <v>22.39</v>
          </cell>
          <cell r="V129">
            <v>22.39</v>
          </cell>
          <cell r="W129">
            <v>22.39</v>
          </cell>
          <cell r="X129">
            <v>22.39</v>
          </cell>
          <cell r="Y129">
            <v>22.39</v>
          </cell>
        </row>
        <row r="130">
          <cell r="A130" t="str">
            <v>508</v>
          </cell>
          <cell r="B130" t="str">
            <v>PARKING SENSORS</v>
          </cell>
          <cell r="C130">
            <v>79</v>
          </cell>
          <cell r="D130" t="str">
            <v>Price</v>
          </cell>
          <cell r="E130" t="str">
            <v>-</v>
          </cell>
          <cell r="F130" t="str">
            <v>-</v>
          </cell>
          <cell r="G130" t="str">
            <v>-</v>
          </cell>
          <cell r="H130" t="str">
            <v>-</v>
          </cell>
          <cell r="I130" t="str">
            <v>-</v>
          </cell>
          <cell r="J130" t="str">
            <v>-</v>
          </cell>
          <cell r="K130" t="str">
            <v>-</v>
          </cell>
          <cell r="L130" t="str">
            <v>-</v>
          </cell>
          <cell r="M130" t="str">
            <v>-</v>
          </cell>
          <cell r="N130" t="str">
            <v>-</v>
          </cell>
          <cell r="P130" t="str">
            <v>-</v>
          </cell>
          <cell r="Q130" t="str">
            <v>-</v>
          </cell>
          <cell r="R130" t="str">
            <v>-</v>
          </cell>
          <cell r="S130" t="str">
            <v>-</v>
          </cell>
          <cell r="T130" t="str">
            <v>-</v>
          </cell>
          <cell r="U130" t="str">
            <v>-</v>
          </cell>
          <cell r="V130" t="str">
            <v>-</v>
          </cell>
          <cell r="W130" t="str">
            <v>-</v>
          </cell>
          <cell r="X130" t="str">
            <v>-</v>
          </cell>
          <cell r="Y130" t="str">
            <v>-</v>
          </cell>
        </row>
        <row r="131">
          <cell r="A131" t="str">
            <v>505</v>
          </cell>
          <cell r="B131" t="str">
            <v>FRONT SIDE AIR BAGS + WINDOW BAGS</v>
          </cell>
          <cell r="C131">
            <v>197</v>
          </cell>
          <cell r="D131" t="str">
            <v>Price</v>
          </cell>
          <cell r="E131">
            <v>333.58</v>
          </cell>
          <cell r="F131">
            <v>333.58</v>
          </cell>
          <cell r="G131">
            <v>333.58</v>
          </cell>
          <cell r="H131">
            <v>333.58</v>
          </cell>
          <cell r="I131">
            <v>333.58</v>
          </cell>
          <cell r="J131">
            <v>333.58</v>
          </cell>
          <cell r="K131">
            <v>333.58</v>
          </cell>
          <cell r="L131">
            <v>333.58</v>
          </cell>
          <cell r="M131">
            <v>333.58</v>
          </cell>
          <cell r="N131">
            <v>333.58</v>
          </cell>
          <cell r="P131">
            <v>333.58</v>
          </cell>
          <cell r="Q131">
            <v>333.58</v>
          </cell>
          <cell r="R131">
            <v>333.58</v>
          </cell>
          <cell r="S131">
            <v>333.58</v>
          </cell>
          <cell r="T131">
            <v>333.58</v>
          </cell>
          <cell r="U131">
            <v>333.58</v>
          </cell>
          <cell r="V131">
            <v>333.58</v>
          </cell>
          <cell r="W131">
            <v>333.58</v>
          </cell>
          <cell r="X131">
            <v>333.58</v>
          </cell>
          <cell r="Y131">
            <v>333.58</v>
          </cell>
        </row>
        <row r="132">
          <cell r="A132" t="str">
            <v>502</v>
          </cell>
          <cell r="B132" t="str">
            <v>DOUBLE PASSENGER AIRBAG</v>
          </cell>
          <cell r="C132">
            <v>71</v>
          </cell>
          <cell r="D132" t="str">
            <v>Price</v>
          </cell>
          <cell r="E132" t="str">
            <v>-</v>
          </cell>
          <cell r="F132" t="str">
            <v>-</v>
          </cell>
          <cell r="G132" t="str">
            <v>-</v>
          </cell>
          <cell r="H132" t="str">
            <v>-</v>
          </cell>
          <cell r="I132" t="str">
            <v>-</v>
          </cell>
          <cell r="J132" t="str">
            <v>-</v>
          </cell>
          <cell r="K132" t="str">
            <v>-</v>
          </cell>
          <cell r="L132" t="str">
            <v>-</v>
          </cell>
          <cell r="M132" t="str">
            <v>-</v>
          </cell>
          <cell r="N132" t="str">
            <v>-</v>
          </cell>
          <cell r="P132" t="str">
            <v>-</v>
          </cell>
          <cell r="Q132" t="str">
            <v>-</v>
          </cell>
          <cell r="R132" t="str">
            <v>-</v>
          </cell>
          <cell r="S132" t="str">
            <v>-</v>
          </cell>
          <cell r="T132" t="str">
            <v>-</v>
          </cell>
          <cell r="U132" t="str">
            <v>-</v>
          </cell>
          <cell r="V132" t="str">
            <v>-</v>
          </cell>
          <cell r="W132" t="str">
            <v>-</v>
          </cell>
          <cell r="X132" t="str">
            <v>-</v>
          </cell>
          <cell r="Y132" t="str">
            <v>-</v>
          </cell>
        </row>
        <row r="133">
          <cell r="A133" t="str">
            <v>50E</v>
          </cell>
          <cell r="B133" t="str">
            <v>SEATS CASING</v>
          </cell>
          <cell r="C133">
            <v>25</v>
          </cell>
          <cell r="D133" t="str">
            <v>Price</v>
          </cell>
          <cell r="E133">
            <v>55.22</v>
          </cell>
          <cell r="F133">
            <v>55.22</v>
          </cell>
          <cell r="G133">
            <v>55.22</v>
          </cell>
          <cell r="H133">
            <v>55.22</v>
          </cell>
          <cell r="I133">
            <v>55.22</v>
          </cell>
          <cell r="J133">
            <v>55.22</v>
          </cell>
          <cell r="K133">
            <v>55.22</v>
          </cell>
          <cell r="L133">
            <v>55.22</v>
          </cell>
          <cell r="M133">
            <v>55.22</v>
          </cell>
          <cell r="N133">
            <v>55.22</v>
          </cell>
          <cell r="P133">
            <v>55.22</v>
          </cell>
          <cell r="Q133">
            <v>55.22</v>
          </cell>
          <cell r="R133">
            <v>55.22</v>
          </cell>
          <cell r="S133">
            <v>55.22</v>
          </cell>
          <cell r="T133">
            <v>55.22</v>
          </cell>
          <cell r="U133">
            <v>55.22</v>
          </cell>
          <cell r="V133">
            <v>55.22</v>
          </cell>
          <cell r="W133">
            <v>55.22</v>
          </cell>
          <cell r="X133">
            <v>55.22</v>
          </cell>
          <cell r="Y133">
            <v>55.22</v>
          </cell>
        </row>
        <row r="134">
          <cell r="A134" t="str">
            <v>50B</v>
          </cell>
          <cell r="B134" t="str">
            <v>MINIBUS AIR CONDITIONER</v>
          </cell>
          <cell r="C134">
            <v>1451</v>
          </cell>
          <cell r="D134" t="str">
            <v>Price</v>
          </cell>
          <cell r="E134" t="str">
            <v>-</v>
          </cell>
          <cell r="F134" t="str">
            <v>-</v>
          </cell>
          <cell r="G134" t="str">
            <v>-</v>
          </cell>
          <cell r="H134" t="str">
            <v>-</v>
          </cell>
          <cell r="I134" t="str">
            <v>-</v>
          </cell>
          <cell r="J134" t="str">
            <v>-</v>
          </cell>
          <cell r="K134" t="str">
            <v>-</v>
          </cell>
          <cell r="L134" t="str">
            <v>-</v>
          </cell>
          <cell r="M134" t="str">
            <v>-</v>
          </cell>
          <cell r="N134" t="str">
            <v>-</v>
          </cell>
          <cell r="P134" t="str">
            <v>-</v>
          </cell>
          <cell r="Q134" t="str">
            <v>-</v>
          </cell>
          <cell r="R134" t="str">
            <v>-</v>
          </cell>
          <cell r="S134" t="str">
            <v>-</v>
          </cell>
          <cell r="T134" t="str">
            <v>-</v>
          </cell>
          <cell r="U134" t="str">
            <v>-</v>
          </cell>
          <cell r="V134" t="str">
            <v>-</v>
          </cell>
          <cell r="W134" t="str">
            <v>-</v>
          </cell>
          <cell r="X134" t="str">
            <v>-</v>
          </cell>
          <cell r="Y134" t="str">
            <v>-</v>
          </cell>
        </row>
        <row r="135">
          <cell r="A135" t="str">
            <v>5VR</v>
          </cell>
          <cell r="B135" t="str">
            <v>SWISS HANDBOOK</v>
          </cell>
          <cell r="C135">
            <v>1</v>
          </cell>
          <cell r="D135" t="str">
            <v>Price</v>
          </cell>
          <cell r="E135">
            <v>22.39</v>
          </cell>
          <cell r="F135">
            <v>22.39</v>
          </cell>
          <cell r="G135">
            <v>22.39</v>
          </cell>
          <cell r="H135">
            <v>22.39</v>
          </cell>
          <cell r="I135">
            <v>22.39</v>
          </cell>
          <cell r="J135">
            <v>22.39</v>
          </cell>
          <cell r="K135">
            <v>22.39</v>
          </cell>
          <cell r="L135">
            <v>22.39</v>
          </cell>
          <cell r="M135">
            <v>22.39</v>
          </cell>
          <cell r="N135">
            <v>22.39</v>
          </cell>
          <cell r="P135">
            <v>22.39</v>
          </cell>
          <cell r="Q135">
            <v>22.39</v>
          </cell>
          <cell r="R135">
            <v>22.39</v>
          </cell>
          <cell r="S135">
            <v>22.39</v>
          </cell>
          <cell r="T135">
            <v>22.39</v>
          </cell>
          <cell r="U135">
            <v>22.39</v>
          </cell>
          <cell r="V135">
            <v>22.39</v>
          </cell>
          <cell r="W135">
            <v>22.39</v>
          </cell>
          <cell r="X135">
            <v>22.39</v>
          </cell>
          <cell r="Y135">
            <v>22.39</v>
          </cell>
        </row>
        <row r="136">
          <cell r="A136" t="str">
            <v>5UE</v>
          </cell>
          <cell r="B136" t="str">
            <v>SEAT PASSENGER EXCLUSION</v>
          </cell>
          <cell r="C136">
            <v>-128</v>
          </cell>
          <cell r="D136" t="str">
            <v>Price</v>
          </cell>
          <cell r="E136">
            <v>22.39</v>
          </cell>
          <cell r="F136">
            <v>22.39</v>
          </cell>
          <cell r="G136">
            <v>22.39</v>
          </cell>
          <cell r="H136">
            <v>22.39</v>
          </cell>
          <cell r="I136">
            <v>22.39</v>
          </cell>
          <cell r="J136">
            <v>22.39</v>
          </cell>
          <cell r="K136">
            <v>22.39</v>
          </cell>
          <cell r="L136">
            <v>22.39</v>
          </cell>
          <cell r="M136">
            <v>22.39</v>
          </cell>
          <cell r="N136">
            <v>22.39</v>
          </cell>
          <cell r="P136">
            <v>22.39</v>
          </cell>
          <cell r="Q136">
            <v>22.39</v>
          </cell>
          <cell r="R136">
            <v>22.39</v>
          </cell>
          <cell r="S136">
            <v>22.39</v>
          </cell>
          <cell r="T136">
            <v>22.39</v>
          </cell>
          <cell r="U136">
            <v>22.39</v>
          </cell>
          <cell r="V136">
            <v>22.39</v>
          </cell>
          <cell r="W136">
            <v>22.39</v>
          </cell>
          <cell r="X136">
            <v>22.39</v>
          </cell>
          <cell r="Y136">
            <v>22.39</v>
          </cell>
        </row>
        <row r="137">
          <cell r="A137" t="str">
            <v>5SC</v>
          </cell>
          <cell r="B137" t="str">
            <v>FLEX FLOOR BASE</v>
          </cell>
          <cell r="C137" t="str">
            <v>-</v>
          </cell>
          <cell r="D137" t="str">
            <v>Price</v>
          </cell>
          <cell r="E137" t="str">
            <v>-</v>
          </cell>
          <cell r="F137" t="str">
            <v>-</v>
          </cell>
          <cell r="G137" t="str">
            <v>-</v>
          </cell>
          <cell r="H137" t="str">
            <v>-</v>
          </cell>
          <cell r="I137" t="str">
            <v>-</v>
          </cell>
          <cell r="J137" t="str">
            <v>-</v>
          </cell>
          <cell r="K137" t="str">
            <v>-</v>
          </cell>
          <cell r="L137" t="str">
            <v>-</v>
          </cell>
          <cell r="M137" t="str">
            <v>-</v>
          </cell>
          <cell r="N137" t="str">
            <v>-</v>
          </cell>
          <cell r="P137" t="str">
            <v>-</v>
          </cell>
          <cell r="Q137" t="str">
            <v>-</v>
          </cell>
          <cell r="R137" t="str">
            <v>-</v>
          </cell>
          <cell r="S137" t="str">
            <v>-</v>
          </cell>
          <cell r="T137" t="str">
            <v>-</v>
          </cell>
          <cell r="U137" t="str">
            <v>-</v>
          </cell>
          <cell r="V137" t="str">
            <v>-</v>
          </cell>
          <cell r="W137" t="str">
            <v>-</v>
          </cell>
          <cell r="X137" t="str">
            <v>-</v>
          </cell>
          <cell r="Y137" t="str">
            <v>-</v>
          </cell>
        </row>
        <row r="138">
          <cell r="A138" t="str">
            <v>5QD</v>
          </cell>
          <cell r="B138" t="str">
            <v>BATTERY DISCONNECTOR</v>
          </cell>
          <cell r="C138">
            <v>65</v>
          </cell>
          <cell r="D138" t="str">
            <v>Price</v>
          </cell>
          <cell r="E138">
            <v>100.75</v>
          </cell>
          <cell r="F138">
            <v>100.75</v>
          </cell>
          <cell r="G138">
            <v>100.75</v>
          </cell>
          <cell r="H138">
            <v>100.75</v>
          </cell>
          <cell r="I138">
            <v>100.75</v>
          </cell>
          <cell r="J138">
            <v>100.75</v>
          </cell>
          <cell r="K138">
            <v>100.75</v>
          </cell>
          <cell r="L138">
            <v>100.75</v>
          </cell>
          <cell r="M138">
            <v>100.75</v>
          </cell>
          <cell r="N138">
            <v>100.75</v>
          </cell>
          <cell r="P138">
            <v>100.75</v>
          </cell>
          <cell r="Q138">
            <v>100.75</v>
          </cell>
          <cell r="R138">
            <v>100.75</v>
          </cell>
          <cell r="S138">
            <v>100.75</v>
          </cell>
          <cell r="T138">
            <v>100.75</v>
          </cell>
          <cell r="U138">
            <v>100.75</v>
          </cell>
          <cell r="V138">
            <v>100.75</v>
          </cell>
          <cell r="W138">
            <v>100.75</v>
          </cell>
          <cell r="X138">
            <v>100.75</v>
          </cell>
          <cell r="Y138">
            <v>100.75</v>
          </cell>
        </row>
        <row r="139">
          <cell r="A139" t="str">
            <v>5PP</v>
          </cell>
          <cell r="B139" t="str">
            <v>PNEUMATICI CLASSE A</v>
          </cell>
          <cell r="C139">
            <v>0</v>
          </cell>
          <cell r="D139" t="str">
            <v>Price</v>
          </cell>
          <cell r="E139" t="str">
            <v>-</v>
          </cell>
          <cell r="F139" t="str">
            <v>-</v>
          </cell>
          <cell r="G139" t="str">
            <v>-</v>
          </cell>
          <cell r="H139" t="str">
            <v>-</v>
          </cell>
          <cell r="I139" t="str">
            <v>-</v>
          </cell>
          <cell r="J139" t="str">
            <v>-</v>
          </cell>
          <cell r="K139" t="str">
            <v>-</v>
          </cell>
          <cell r="L139" t="str">
            <v>-</v>
          </cell>
          <cell r="M139" t="str">
            <v>-</v>
          </cell>
          <cell r="N139" t="str">
            <v>-</v>
          </cell>
          <cell r="P139" t="str">
            <v>-</v>
          </cell>
          <cell r="Q139" t="str">
            <v>-</v>
          </cell>
          <cell r="R139" t="str">
            <v>-</v>
          </cell>
          <cell r="S139" t="str">
            <v>-</v>
          </cell>
          <cell r="T139" t="str">
            <v>-</v>
          </cell>
          <cell r="U139" t="str">
            <v>-</v>
          </cell>
          <cell r="V139" t="str">
            <v>-</v>
          </cell>
          <cell r="W139" t="str">
            <v>-</v>
          </cell>
          <cell r="X139" t="str">
            <v>-</v>
          </cell>
          <cell r="Y139" t="str">
            <v>-</v>
          </cell>
        </row>
        <row r="140">
          <cell r="A140" t="str">
            <v>5NP</v>
          </cell>
          <cell r="B140" t="str">
            <v>PANORAMA TRIMS</v>
          </cell>
          <cell r="C140">
            <v>1254.8499999999999</v>
          </cell>
          <cell r="D140" t="str">
            <v>Price</v>
          </cell>
          <cell r="E140" t="str">
            <v>-</v>
          </cell>
          <cell r="F140" t="str">
            <v>-</v>
          </cell>
          <cell r="G140" t="str">
            <v>-</v>
          </cell>
          <cell r="H140" t="str">
            <v>-</v>
          </cell>
          <cell r="I140" t="str">
            <v>-</v>
          </cell>
          <cell r="J140" t="str">
            <v>-</v>
          </cell>
          <cell r="K140" t="str">
            <v>-</v>
          </cell>
          <cell r="L140" t="str">
            <v>-</v>
          </cell>
          <cell r="M140" t="str">
            <v>-</v>
          </cell>
          <cell r="N140" t="str">
            <v>-</v>
          </cell>
          <cell r="P140" t="str">
            <v>-</v>
          </cell>
          <cell r="Q140" t="str">
            <v>-</v>
          </cell>
          <cell r="R140" t="str">
            <v>-</v>
          </cell>
          <cell r="S140" t="str">
            <v>-</v>
          </cell>
          <cell r="T140" t="str">
            <v>-</v>
          </cell>
          <cell r="U140" t="str">
            <v>-</v>
          </cell>
          <cell r="V140" t="str">
            <v>-</v>
          </cell>
          <cell r="W140" t="str">
            <v>-</v>
          </cell>
          <cell r="X140" t="str">
            <v>-</v>
          </cell>
          <cell r="Y140" t="str">
            <v>-</v>
          </cell>
        </row>
        <row r="141">
          <cell r="A141" t="str">
            <v>5LJ</v>
          </cell>
          <cell r="B141" t="str">
            <v>AMBULANCE CONTROL PANEL</v>
          </cell>
          <cell r="C141">
            <v>68</v>
          </cell>
          <cell r="D141" t="str">
            <v>Price</v>
          </cell>
          <cell r="E141">
            <v>135.82</v>
          </cell>
          <cell r="F141">
            <v>135.82</v>
          </cell>
          <cell r="G141">
            <v>135.82</v>
          </cell>
          <cell r="H141">
            <v>135.82</v>
          </cell>
          <cell r="I141">
            <v>135.82</v>
          </cell>
          <cell r="J141">
            <v>135.82</v>
          </cell>
          <cell r="K141">
            <v>135.82</v>
          </cell>
          <cell r="L141">
            <v>135.82</v>
          </cell>
          <cell r="M141">
            <v>135.82</v>
          </cell>
          <cell r="N141">
            <v>135.82</v>
          </cell>
          <cell r="P141">
            <v>135.82</v>
          </cell>
          <cell r="Q141">
            <v>135.82</v>
          </cell>
          <cell r="R141">
            <v>135.82</v>
          </cell>
          <cell r="S141">
            <v>135.82</v>
          </cell>
          <cell r="T141">
            <v>135.82</v>
          </cell>
          <cell r="U141">
            <v>135.82</v>
          </cell>
          <cell r="V141">
            <v>135.82</v>
          </cell>
          <cell r="W141">
            <v>135.82</v>
          </cell>
          <cell r="X141">
            <v>135.82</v>
          </cell>
          <cell r="Y141">
            <v>135.82</v>
          </cell>
        </row>
        <row r="142">
          <cell r="A142" t="str">
            <v>5KK</v>
          </cell>
          <cell r="B142" t="str">
            <v>SWEDISH HANDBOOK</v>
          </cell>
          <cell r="C142">
            <v>5</v>
          </cell>
          <cell r="D142" t="str">
            <v>Price</v>
          </cell>
          <cell r="E142">
            <v>22.39</v>
          </cell>
          <cell r="F142">
            <v>22.39</v>
          </cell>
          <cell r="G142">
            <v>22.39</v>
          </cell>
          <cell r="H142">
            <v>22.39</v>
          </cell>
          <cell r="I142">
            <v>22.39</v>
          </cell>
          <cell r="J142">
            <v>22.39</v>
          </cell>
          <cell r="K142">
            <v>22.39</v>
          </cell>
          <cell r="L142">
            <v>22.39</v>
          </cell>
          <cell r="M142">
            <v>22.39</v>
          </cell>
          <cell r="N142">
            <v>22.39</v>
          </cell>
          <cell r="P142">
            <v>22.39</v>
          </cell>
          <cell r="Q142">
            <v>22.39</v>
          </cell>
          <cell r="R142">
            <v>22.39</v>
          </cell>
          <cell r="S142">
            <v>22.39</v>
          </cell>
          <cell r="T142">
            <v>22.39</v>
          </cell>
          <cell r="U142">
            <v>22.39</v>
          </cell>
          <cell r="V142">
            <v>22.39</v>
          </cell>
          <cell r="W142">
            <v>22.39</v>
          </cell>
          <cell r="X142">
            <v>22.39</v>
          </cell>
          <cell r="Y142">
            <v>22.39</v>
          </cell>
        </row>
        <row r="143">
          <cell r="A143" t="str">
            <v>5KH</v>
          </cell>
          <cell r="B143" t="str">
            <v>NORWEGIAN HANDBOOK</v>
          </cell>
          <cell r="C143">
            <v>1</v>
          </cell>
          <cell r="D143" t="str">
            <v>Price</v>
          </cell>
          <cell r="E143">
            <v>22.39</v>
          </cell>
          <cell r="F143">
            <v>22.39</v>
          </cell>
          <cell r="G143">
            <v>22.39</v>
          </cell>
          <cell r="H143">
            <v>22.39</v>
          </cell>
          <cell r="I143">
            <v>22.39</v>
          </cell>
          <cell r="J143">
            <v>22.39</v>
          </cell>
          <cell r="K143">
            <v>22.39</v>
          </cell>
          <cell r="L143">
            <v>22.39</v>
          </cell>
          <cell r="M143">
            <v>22.39</v>
          </cell>
          <cell r="N143">
            <v>22.39</v>
          </cell>
          <cell r="P143">
            <v>22.39</v>
          </cell>
          <cell r="Q143">
            <v>22.39</v>
          </cell>
          <cell r="R143">
            <v>22.39</v>
          </cell>
          <cell r="S143">
            <v>22.39</v>
          </cell>
          <cell r="T143">
            <v>22.39</v>
          </cell>
          <cell r="U143">
            <v>22.39</v>
          </cell>
          <cell r="V143">
            <v>22.39</v>
          </cell>
          <cell r="W143">
            <v>22.39</v>
          </cell>
          <cell r="X143">
            <v>22.39</v>
          </cell>
          <cell r="Y143">
            <v>22.39</v>
          </cell>
        </row>
        <row r="144">
          <cell r="A144" t="str">
            <v>5KE</v>
          </cell>
          <cell r="B144" t="str">
            <v>GUIDE IN HUNGARIAN</v>
          </cell>
          <cell r="C144">
            <v>0</v>
          </cell>
          <cell r="D144" t="str">
            <v>Price</v>
          </cell>
          <cell r="E144">
            <v>22.39</v>
          </cell>
          <cell r="F144">
            <v>22.39</v>
          </cell>
          <cell r="G144">
            <v>22.39</v>
          </cell>
          <cell r="H144">
            <v>22.39</v>
          </cell>
          <cell r="I144">
            <v>22.39</v>
          </cell>
          <cell r="J144">
            <v>22.39</v>
          </cell>
          <cell r="K144">
            <v>22.39</v>
          </cell>
          <cell r="L144">
            <v>22.39</v>
          </cell>
          <cell r="M144">
            <v>22.39</v>
          </cell>
          <cell r="N144">
            <v>22.39</v>
          </cell>
          <cell r="P144">
            <v>22.39</v>
          </cell>
          <cell r="Q144">
            <v>22.39</v>
          </cell>
          <cell r="R144">
            <v>22.39</v>
          </cell>
          <cell r="S144">
            <v>22.39</v>
          </cell>
          <cell r="T144">
            <v>22.39</v>
          </cell>
          <cell r="U144">
            <v>22.39</v>
          </cell>
          <cell r="V144">
            <v>22.39</v>
          </cell>
          <cell r="W144">
            <v>22.39</v>
          </cell>
          <cell r="X144">
            <v>22.39</v>
          </cell>
          <cell r="Y144">
            <v>22.39</v>
          </cell>
        </row>
        <row r="145">
          <cell r="A145" t="str">
            <v>5KD</v>
          </cell>
          <cell r="B145" t="str">
            <v>GUIDE IN GREEK</v>
          </cell>
          <cell r="C145">
            <v>0</v>
          </cell>
          <cell r="D145" t="str">
            <v>Price</v>
          </cell>
          <cell r="E145">
            <v>22.39</v>
          </cell>
          <cell r="F145">
            <v>22.39</v>
          </cell>
          <cell r="G145">
            <v>22.39</v>
          </cell>
          <cell r="H145">
            <v>22.39</v>
          </cell>
          <cell r="I145">
            <v>22.39</v>
          </cell>
          <cell r="J145">
            <v>22.39</v>
          </cell>
          <cell r="K145">
            <v>22.39</v>
          </cell>
          <cell r="L145">
            <v>22.39</v>
          </cell>
          <cell r="M145">
            <v>22.39</v>
          </cell>
          <cell r="N145">
            <v>22.39</v>
          </cell>
          <cell r="P145">
            <v>22.39</v>
          </cell>
          <cell r="Q145">
            <v>22.39</v>
          </cell>
          <cell r="R145">
            <v>22.39</v>
          </cell>
          <cell r="S145">
            <v>22.39</v>
          </cell>
          <cell r="T145">
            <v>22.39</v>
          </cell>
          <cell r="U145">
            <v>22.39</v>
          </cell>
          <cell r="V145">
            <v>22.39</v>
          </cell>
          <cell r="W145">
            <v>22.39</v>
          </cell>
          <cell r="X145">
            <v>22.39</v>
          </cell>
          <cell r="Y145">
            <v>22.39</v>
          </cell>
        </row>
        <row r="146">
          <cell r="A146" t="str">
            <v>5KC</v>
          </cell>
          <cell r="B146" t="str">
            <v>FINNISH HANDBOOK</v>
          </cell>
          <cell r="C146">
            <v>1</v>
          </cell>
          <cell r="D146" t="str">
            <v>Price</v>
          </cell>
          <cell r="E146">
            <v>22.39</v>
          </cell>
          <cell r="F146">
            <v>22.39</v>
          </cell>
          <cell r="G146">
            <v>22.39</v>
          </cell>
          <cell r="H146">
            <v>22.39</v>
          </cell>
          <cell r="I146">
            <v>22.39</v>
          </cell>
          <cell r="J146">
            <v>22.39</v>
          </cell>
          <cell r="K146">
            <v>22.39</v>
          </cell>
          <cell r="L146">
            <v>22.39</v>
          </cell>
          <cell r="M146">
            <v>22.39</v>
          </cell>
          <cell r="N146">
            <v>22.39</v>
          </cell>
          <cell r="P146">
            <v>22.39</v>
          </cell>
          <cell r="Q146">
            <v>22.39</v>
          </cell>
          <cell r="R146">
            <v>22.39</v>
          </cell>
          <cell r="S146">
            <v>22.39</v>
          </cell>
          <cell r="T146">
            <v>22.39</v>
          </cell>
          <cell r="U146">
            <v>22.39</v>
          </cell>
          <cell r="V146">
            <v>22.39</v>
          </cell>
          <cell r="W146">
            <v>22.39</v>
          </cell>
          <cell r="X146">
            <v>22.39</v>
          </cell>
          <cell r="Y146">
            <v>22.39</v>
          </cell>
        </row>
        <row r="147">
          <cell r="A147" t="str">
            <v>5KA</v>
          </cell>
          <cell r="B147" t="str">
            <v>DUTCH HANDBOOK</v>
          </cell>
          <cell r="C147">
            <v>0</v>
          </cell>
          <cell r="D147" t="str">
            <v>Price</v>
          </cell>
          <cell r="E147">
            <v>22.39</v>
          </cell>
          <cell r="F147">
            <v>22.39</v>
          </cell>
          <cell r="G147">
            <v>22.39</v>
          </cell>
          <cell r="H147">
            <v>22.39</v>
          </cell>
          <cell r="I147">
            <v>22.39</v>
          </cell>
          <cell r="J147">
            <v>22.39</v>
          </cell>
          <cell r="K147">
            <v>22.39</v>
          </cell>
          <cell r="L147">
            <v>22.39</v>
          </cell>
          <cell r="M147">
            <v>22.39</v>
          </cell>
          <cell r="N147">
            <v>22.39</v>
          </cell>
          <cell r="P147">
            <v>22.39</v>
          </cell>
          <cell r="Q147">
            <v>22.39</v>
          </cell>
          <cell r="R147">
            <v>22.39</v>
          </cell>
          <cell r="S147">
            <v>22.39</v>
          </cell>
          <cell r="T147">
            <v>22.39</v>
          </cell>
          <cell r="U147">
            <v>22.39</v>
          </cell>
          <cell r="V147">
            <v>22.39</v>
          </cell>
          <cell r="W147">
            <v>22.39</v>
          </cell>
          <cell r="X147">
            <v>22.39</v>
          </cell>
          <cell r="Y147">
            <v>22.39</v>
          </cell>
        </row>
        <row r="148">
          <cell r="A148" t="str">
            <v>5JZ</v>
          </cell>
          <cell r="B148" t="str">
            <v>GUIDE IN DANISH</v>
          </cell>
          <cell r="C148">
            <v>0</v>
          </cell>
          <cell r="D148" t="str">
            <v>Price</v>
          </cell>
          <cell r="E148">
            <v>22.39</v>
          </cell>
          <cell r="F148">
            <v>22.39</v>
          </cell>
          <cell r="G148">
            <v>22.39</v>
          </cell>
          <cell r="H148">
            <v>22.39</v>
          </cell>
          <cell r="I148">
            <v>22.39</v>
          </cell>
          <cell r="J148">
            <v>22.39</v>
          </cell>
          <cell r="K148">
            <v>22.39</v>
          </cell>
          <cell r="L148">
            <v>22.39</v>
          </cell>
          <cell r="M148">
            <v>22.39</v>
          </cell>
          <cell r="N148">
            <v>22.39</v>
          </cell>
          <cell r="P148">
            <v>22.39</v>
          </cell>
          <cell r="Q148">
            <v>22.39</v>
          </cell>
          <cell r="R148">
            <v>22.39</v>
          </cell>
          <cell r="S148">
            <v>22.39</v>
          </cell>
          <cell r="T148">
            <v>22.39</v>
          </cell>
          <cell r="U148">
            <v>22.39</v>
          </cell>
          <cell r="V148">
            <v>22.39</v>
          </cell>
          <cell r="W148">
            <v>22.39</v>
          </cell>
          <cell r="X148">
            <v>22.39</v>
          </cell>
          <cell r="Y148">
            <v>22.39</v>
          </cell>
        </row>
        <row r="149">
          <cell r="A149" t="str">
            <v>5JY</v>
          </cell>
          <cell r="B149" t="str">
            <v>GUIDE IN CZECH</v>
          </cell>
          <cell r="C149">
            <v>0</v>
          </cell>
          <cell r="D149" t="str">
            <v>Price</v>
          </cell>
          <cell r="E149">
            <v>22.39</v>
          </cell>
          <cell r="F149">
            <v>22.39</v>
          </cell>
          <cell r="G149">
            <v>22.39</v>
          </cell>
          <cell r="H149">
            <v>22.39</v>
          </cell>
          <cell r="I149">
            <v>22.39</v>
          </cell>
          <cell r="J149">
            <v>22.39</v>
          </cell>
          <cell r="K149">
            <v>22.39</v>
          </cell>
          <cell r="L149">
            <v>22.39</v>
          </cell>
          <cell r="M149">
            <v>22.39</v>
          </cell>
          <cell r="N149">
            <v>22.39</v>
          </cell>
          <cell r="P149">
            <v>22.39</v>
          </cell>
          <cell r="Q149">
            <v>22.39</v>
          </cell>
          <cell r="R149">
            <v>22.39</v>
          </cell>
          <cell r="S149">
            <v>22.39</v>
          </cell>
          <cell r="T149">
            <v>22.39</v>
          </cell>
          <cell r="U149">
            <v>22.39</v>
          </cell>
          <cell r="V149">
            <v>22.39</v>
          </cell>
          <cell r="W149">
            <v>22.39</v>
          </cell>
          <cell r="X149">
            <v>22.39</v>
          </cell>
          <cell r="Y149">
            <v>22.39</v>
          </cell>
        </row>
        <row r="150">
          <cell r="A150" t="str">
            <v>5JG</v>
          </cell>
          <cell r="B150" t="str">
            <v>ESCLUSIONE RISCALDATORE ADDIZIONALE   [EXCLUSION OF ADDITIONAL HEATER]</v>
          </cell>
          <cell r="C150">
            <v>0</v>
          </cell>
          <cell r="D150" t="str">
            <v>Price</v>
          </cell>
          <cell r="E150">
            <v>22.39</v>
          </cell>
          <cell r="F150">
            <v>22.39</v>
          </cell>
          <cell r="G150">
            <v>22.39</v>
          </cell>
          <cell r="H150">
            <v>22.39</v>
          </cell>
          <cell r="I150">
            <v>22.39</v>
          </cell>
          <cell r="J150">
            <v>22.39</v>
          </cell>
          <cell r="K150">
            <v>22.39</v>
          </cell>
          <cell r="L150">
            <v>22.39</v>
          </cell>
          <cell r="M150">
            <v>22.39</v>
          </cell>
          <cell r="N150">
            <v>22.39</v>
          </cell>
          <cell r="P150">
            <v>22.39</v>
          </cell>
          <cell r="Q150">
            <v>22.39</v>
          </cell>
          <cell r="R150">
            <v>22.39</v>
          </cell>
          <cell r="S150">
            <v>22.39</v>
          </cell>
          <cell r="T150">
            <v>22.39</v>
          </cell>
          <cell r="U150">
            <v>22.39</v>
          </cell>
          <cell r="V150">
            <v>22.39</v>
          </cell>
          <cell r="W150">
            <v>22.39</v>
          </cell>
          <cell r="X150">
            <v>22.39</v>
          </cell>
          <cell r="Y150">
            <v>22.39</v>
          </cell>
        </row>
        <row r="151">
          <cell r="A151" t="str">
            <v>5CL</v>
          </cell>
          <cell r="B151" t="str">
            <v>SPECIAL PAINT</v>
          </cell>
          <cell r="C151">
            <v>31</v>
          </cell>
          <cell r="D151" t="str">
            <v>Price</v>
          </cell>
          <cell r="E151">
            <v>247.01</v>
          </cell>
          <cell r="F151">
            <v>247.01</v>
          </cell>
          <cell r="G151">
            <v>247.01</v>
          </cell>
          <cell r="H151">
            <v>247.01</v>
          </cell>
          <cell r="I151">
            <v>247.01</v>
          </cell>
          <cell r="J151">
            <v>247.01</v>
          </cell>
          <cell r="K151">
            <v>247.01</v>
          </cell>
          <cell r="L151">
            <v>247.01</v>
          </cell>
          <cell r="M151">
            <v>247.01</v>
          </cell>
          <cell r="N151">
            <v>247.01</v>
          </cell>
          <cell r="P151">
            <v>247.01</v>
          </cell>
          <cell r="Q151">
            <v>247.01</v>
          </cell>
          <cell r="R151">
            <v>247.01</v>
          </cell>
          <cell r="S151">
            <v>247.01</v>
          </cell>
          <cell r="T151">
            <v>247.01</v>
          </cell>
          <cell r="U151">
            <v>247.01</v>
          </cell>
          <cell r="V151">
            <v>247.01</v>
          </cell>
          <cell r="W151">
            <v>247.01</v>
          </cell>
          <cell r="X151">
            <v>247.01</v>
          </cell>
          <cell r="Y151">
            <v>247.01</v>
          </cell>
        </row>
        <row r="152">
          <cell r="A152" t="str">
            <v>5CK</v>
          </cell>
          <cell r="B152" t="str">
            <v>ANVIL GRAY PAINT</v>
          </cell>
          <cell r="C152">
            <v>33.71</v>
          </cell>
          <cell r="D152" t="str">
            <v>Price</v>
          </cell>
          <cell r="E152">
            <v>247.01</v>
          </cell>
          <cell r="F152">
            <v>247.01</v>
          </cell>
          <cell r="G152">
            <v>247.01</v>
          </cell>
          <cell r="H152">
            <v>247.01</v>
          </cell>
          <cell r="I152">
            <v>247.01</v>
          </cell>
          <cell r="J152">
            <v>247.01</v>
          </cell>
          <cell r="K152">
            <v>247.01</v>
          </cell>
          <cell r="L152">
            <v>247.01</v>
          </cell>
          <cell r="M152">
            <v>247.01</v>
          </cell>
          <cell r="N152">
            <v>247.01</v>
          </cell>
          <cell r="P152">
            <v>247.01</v>
          </cell>
          <cell r="Q152">
            <v>247.01</v>
          </cell>
          <cell r="R152">
            <v>247.01</v>
          </cell>
          <cell r="S152">
            <v>247.01</v>
          </cell>
          <cell r="T152">
            <v>247.01</v>
          </cell>
          <cell r="U152">
            <v>247.01</v>
          </cell>
          <cell r="V152">
            <v>247.01</v>
          </cell>
          <cell r="W152">
            <v>247.01</v>
          </cell>
          <cell r="X152">
            <v>247.01</v>
          </cell>
          <cell r="Y152">
            <v>247.01</v>
          </cell>
        </row>
        <row r="153">
          <cell r="A153" t="str">
            <v>5BF</v>
          </cell>
          <cell r="B153" t="str">
            <v>100KMH / 62MPH SPEED LIMITER</v>
          </cell>
          <cell r="C153">
            <v>0</v>
          </cell>
          <cell r="D153" t="str">
            <v>Price</v>
          </cell>
          <cell r="E153">
            <v>22.39</v>
          </cell>
          <cell r="F153">
            <v>22.39</v>
          </cell>
          <cell r="G153">
            <v>22.39</v>
          </cell>
          <cell r="H153">
            <v>22.39</v>
          </cell>
          <cell r="I153">
            <v>22.39</v>
          </cell>
          <cell r="J153">
            <v>22.39</v>
          </cell>
          <cell r="K153">
            <v>22.39</v>
          </cell>
          <cell r="L153">
            <v>22.39</v>
          </cell>
          <cell r="M153">
            <v>22.39</v>
          </cell>
          <cell r="N153">
            <v>22.39</v>
          </cell>
          <cell r="P153">
            <v>22.39</v>
          </cell>
          <cell r="Q153">
            <v>22.39</v>
          </cell>
          <cell r="R153">
            <v>22.39</v>
          </cell>
          <cell r="S153">
            <v>22.39</v>
          </cell>
          <cell r="T153">
            <v>22.39</v>
          </cell>
          <cell r="U153">
            <v>22.39</v>
          </cell>
          <cell r="V153">
            <v>22.39</v>
          </cell>
          <cell r="W153">
            <v>22.39</v>
          </cell>
          <cell r="X153">
            <v>22.39</v>
          </cell>
          <cell r="Y153">
            <v>22.39</v>
          </cell>
        </row>
        <row r="154">
          <cell r="A154" t="str">
            <v>5A0</v>
          </cell>
          <cell r="B154" t="str">
            <v>RADIO ANTENNA INTEGRATED IN RIGHT REAR VIEW MIRROR</v>
          </cell>
          <cell r="C154">
            <v>0</v>
          </cell>
          <cell r="D154" t="str">
            <v>Price</v>
          </cell>
          <cell r="E154">
            <v>22.39</v>
          </cell>
          <cell r="F154">
            <v>22.39</v>
          </cell>
          <cell r="G154">
            <v>22.39</v>
          </cell>
          <cell r="H154">
            <v>22.39</v>
          </cell>
          <cell r="I154">
            <v>22.39</v>
          </cell>
          <cell r="J154">
            <v>22.39</v>
          </cell>
          <cell r="K154">
            <v>22.39</v>
          </cell>
          <cell r="L154">
            <v>22.39</v>
          </cell>
          <cell r="M154">
            <v>22.39</v>
          </cell>
          <cell r="N154">
            <v>22.39</v>
          </cell>
          <cell r="P154">
            <v>22.39</v>
          </cell>
          <cell r="Q154">
            <v>22.39</v>
          </cell>
          <cell r="R154">
            <v>22.39</v>
          </cell>
          <cell r="S154">
            <v>22.39</v>
          </cell>
          <cell r="T154">
            <v>22.39</v>
          </cell>
          <cell r="U154">
            <v>22.39</v>
          </cell>
          <cell r="V154">
            <v>22.39</v>
          </cell>
          <cell r="W154">
            <v>22.39</v>
          </cell>
          <cell r="X154">
            <v>22.39</v>
          </cell>
          <cell r="Y154">
            <v>22.39</v>
          </cell>
        </row>
        <row r="155">
          <cell r="A155" t="str">
            <v>498</v>
          </cell>
          <cell r="B155" t="str">
            <v>MUDFLAPS KIT (197+747)</v>
          </cell>
          <cell r="C155" t="str">
            <v>-</v>
          </cell>
          <cell r="D155" t="str">
            <v>Price</v>
          </cell>
          <cell r="E155" t="str">
            <v>-</v>
          </cell>
          <cell r="F155" t="str">
            <v>-</v>
          </cell>
          <cell r="G155" t="str">
            <v>-</v>
          </cell>
          <cell r="H155" t="str">
            <v>-</v>
          </cell>
          <cell r="I155" t="str">
            <v>-</v>
          </cell>
          <cell r="J155" t="str">
            <v>-</v>
          </cell>
          <cell r="K155" t="str">
            <v>-</v>
          </cell>
          <cell r="L155" t="str">
            <v>-</v>
          </cell>
          <cell r="M155" t="str">
            <v>-</v>
          </cell>
          <cell r="N155" t="str">
            <v>-</v>
          </cell>
          <cell r="P155" t="str">
            <v>-</v>
          </cell>
          <cell r="Q155" t="str">
            <v>-</v>
          </cell>
          <cell r="R155" t="str">
            <v>-</v>
          </cell>
          <cell r="S155" t="str">
            <v>-</v>
          </cell>
          <cell r="T155" t="str">
            <v>-</v>
          </cell>
          <cell r="U155" t="str">
            <v>-</v>
          </cell>
          <cell r="V155" t="str">
            <v>-</v>
          </cell>
          <cell r="W155" t="str">
            <v>-</v>
          </cell>
          <cell r="X155" t="str">
            <v>-</v>
          </cell>
          <cell r="Y155" t="str">
            <v>-</v>
          </cell>
        </row>
        <row r="156">
          <cell r="A156" t="str">
            <v>48D</v>
          </cell>
          <cell r="B156" t="str">
            <v>OVERSIZED GVW 4250 KG FOR 4005 KG VERSION</v>
          </cell>
          <cell r="C156" t="str">
            <v>-</v>
          </cell>
          <cell r="D156" t="str">
            <v>Price</v>
          </cell>
          <cell r="E156" t="str">
            <v>-</v>
          </cell>
          <cell r="F156" t="str">
            <v>-</v>
          </cell>
          <cell r="G156" t="str">
            <v>-</v>
          </cell>
          <cell r="H156" t="str">
            <v>-</v>
          </cell>
          <cell r="I156" t="str">
            <v>-</v>
          </cell>
          <cell r="J156" t="str">
            <v>-</v>
          </cell>
          <cell r="K156" t="str">
            <v>-</v>
          </cell>
          <cell r="L156" t="str">
            <v>-</v>
          </cell>
          <cell r="M156" t="str">
            <v>-</v>
          </cell>
          <cell r="N156" t="str">
            <v>-</v>
          </cell>
          <cell r="P156" t="str">
            <v>-</v>
          </cell>
          <cell r="Q156" t="str">
            <v>-</v>
          </cell>
          <cell r="R156" t="str">
            <v>-</v>
          </cell>
          <cell r="S156" t="str">
            <v>-</v>
          </cell>
          <cell r="T156" t="str">
            <v>-</v>
          </cell>
          <cell r="U156" t="str">
            <v>-</v>
          </cell>
          <cell r="V156" t="str">
            <v>-</v>
          </cell>
          <cell r="W156" t="str">
            <v>-</v>
          </cell>
          <cell r="X156" t="str">
            <v>-</v>
          </cell>
          <cell r="Y156" t="str">
            <v>-</v>
          </cell>
        </row>
        <row r="157">
          <cell r="A157" t="str">
            <v>457</v>
          </cell>
          <cell r="B157" t="str">
            <v>EXTRASERIES 1 - COLOR 611 BUMPER</v>
          </cell>
          <cell r="C157">
            <v>100</v>
          </cell>
          <cell r="D157" t="str">
            <v>Price</v>
          </cell>
          <cell r="E157">
            <v>183.58</v>
          </cell>
          <cell r="F157">
            <v>183.58</v>
          </cell>
          <cell r="G157">
            <v>183.58</v>
          </cell>
          <cell r="H157">
            <v>183.58</v>
          </cell>
          <cell r="I157">
            <v>183.58</v>
          </cell>
          <cell r="J157">
            <v>183.58</v>
          </cell>
          <cell r="K157">
            <v>183.58</v>
          </cell>
          <cell r="L157">
            <v>183.58</v>
          </cell>
          <cell r="M157">
            <v>183.58</v>
          </cell>
          <cell r="N157">
            <v>183.58</v>
          </cell>
          <cell r="P157">
            <v>183.58</v>
          </cell>
          <cell r="Q157">
            <v>183.58</v>
          </cell>
          <cell r="R157">
            <v>183.58</v>
          </cell>
          <cell r="S157">
            <v>183.58</v>
          </cell>
          <cell r="T157">
            <v>183.58</v>
          </cell>
          <cell r="U157">
            <v>183.58</v>
          </cell>
          <cell r="V157">
            <v>183.58</v>
          </cell>
          <cell r="W157">
            <v>183.58</v>
          </cell>
          <cell r="X157">
            <v>183.58</v>
          </cell>
          <cell r="Y157">
            <v>183.58</v>
          </cell>
        </row>
        <row r="158">
          <cell r="A158" t="str">
            <v>454</v>
          </cell>
          <cell r="B158" t="str">
            <v>HEIGHT ADJUSTABLE PASSENGER SEAT</v>
          </cell>
          <cell r="C158">
            <v>9</v>
          </cell>
          <cell r="D158" t="str">
            <v>Price</v>
          </cell>
          <cell r="E158">
            <v>30.6</v>
          </cell>
          <cell r="F158">
            <v>30.6</v>
          </cell>
          <cell r="G158">
            <v>30.6</v>
          </cell>
          <cell r="H158">
            <v>30.6</v>
          </cell>
          <cell r="I158">
            <v>30.6</v>
          </cell>
          <cell r="J158">
            <v>30.6</v>
          </cell>
          <cell r="K158">
            <v>30.6</v>
          </cell>
          <cell r="L158">
            <v>30.6</v>
          </cell>
          <cell r="M158">
            <v>30.6</v>
          </cell>
          <cell r="N158">
            <v>30.6</v>
          </cell>
          <cell r="P158">
            <v>30.6</v>
          </cell>
          <cell r="Q158">
            <v>30.6</v>
          </cell>
          <cell r="R158">
            <v>30.6</v>
          </cell>
          <cell r="S158">
            <v>30.6</v>
          </cell>
          <cell r="T158">
            <v>30.6</v>
          </cell>
          <cell r="U158">
            <v>30.6</v>
          </cell>
          <cell r="V158">
            <v>30.6</v>
          </cell>
          <cell r="W158">
            <v>30.6</v>
          </cell>
          <cell r="X158">
            <v>30.6</v>
          </cell>
          <cell r="Y158">
            <v>30.6</v>
          </cell>
        </row>
        <row r="159">
          <cell r="A159" t="str">
            <v>453</v>
          </cell>
          <cell r="B159" t="str">
            <v>HEATED DRIVERS SEAT</v>
          </cell>
          <cell r="C159">
            <v>55</v>
          </cell>
          <cell r="D159" t="str">
            <v>Price</v>
          </cell>
          <cell r="E159">
            <v>100.75</v>
          </cell>
          <cell r="F159">
            <v>100.75</v>
          </cell>
          <cell r="G159">
            <v>100.75</v>
          </cell>
          <cell r="H159">
            <v>100.75</v>
          </cell>
          <cell r="I159">
            <v>100.75</v>
          </cell>
          <cell r="J159">
            <v>100.75</v>
          </cell>
          <cell r="K159">
            <v>100.75</v>
          </cell>
          <cell r="L159">
            <v>100.75</v>
          </cell>
          <cell r="M159">
            <v>100.75</v>
          </cell>
          <cell r="N159">
            <v>100.75</v>
          </cell>
          <cell r="P159">
            <v>100.75</v>
          </cell>
          <cell r="Q159">
            <v>100.75</v>
          </cell>
          <cell r="R159">
            <v>100.75</v>
          </cell>
          <cell r="S159">
            <v>100.75</v>
          </cell>
          <cell r="T159">
            <v>100.75</v>
          </cell>
          <cell r="U159">
            <v>100.75</v>
          </cell>
          <cell r="V159">
            <v>100.75</v>
          </cell>
          <cell r="W159">
            <v>100.75</v>
          </cell>
          <cell r="X159">
            <v>100.75</v>
          </cell>
          <cell r="Y159">
            <v>100.75</v>
          </cell>
        </row>
        <row r="160">
          <cell r="A160" t="str">
            <v>452</v>
          </cell>
          <cell r="B160" t="str">
            <v>HEATED PASSENGER SEAT</v>
          </cell>
          <cell r="C160">
            <v>38</v>
          </cell>
          <cell r="D160" t="str">
            <v>Price</v>
          </cell>
          <cell r="E160">
            <v>100.75</v>
          </cell>
          <cell r="F160">
            <v>100.75</v>
          </cell>
          <cell r="G160">
            <v>100.75</v>
          </cell>
          <cell r="H160">
            <v>100.75</v>
          </cell>
          <cell r="I160">
            <v>100.75</v>
          </cell>
          <cell r="J160">
            <v>100.75</v>
          </cell>
          <cell r="K160">
            <v>100.75</v>
          </cell>
          <cell r="L160">
            <v>100.75</v>
          </cell>
          <cell r="M160">
            <v>100.75</v>
          </cell>
          <cell r="N160">
            <v>100.75</v>
          </cell>
          <cell r="P160">
            <v>100.75</v>
          </cell>
          <cell r="Q160">
            <v>100.75</v>
          </cell>
          <cell r="R160">
            <v>100.75</v>
          </cell>
          <cell r="S160">
            <v>100.75</v>
          </cell>
          <cell r="T160">
            <v>100.75</v>
          </cell>
          <cell r="U160">
            <v>100.75</v>
          </cell>
          <cell r="V160">
            <v>100.75</v>
          </cell>
          <cell r="W160">
            <v>100.75</v>
          </cell>
          <cell r="X160">
            <v>100.75</v>
          </cell>
          <cell r="Y160">
            <v>100.75</v>
          </cell>
        </row>
        <row r="161">
          <cell r="A161" t="str">
            <v>44B</v>
          </cell>
          <cell r="B161" t="str">
            <v>OVERSIZED BRAKE DISKS</v>
          </cell>
          <cell r="C161">
            <v>62</v>
          </cell>
          <cell r="D161" t="str">
            <v>Price</v>
          </cell>
          <cell r="E161" t="str">
            <v>-</v>
          </cell>
          <cell r="F161" t="str">
            <v>-</v>
          </cell>
          <cell r="G161" t="str">
            <v>-</v>
          </cell>
          <cell r="H161" t="str">
            <v>-</v>
          </cell>
          <cell r="I161" t="str">
            <v>-</v>
          </cell>
          <cell r="J161" t="str">
            <v>-</v>
          </cell>
          <cell r="K161" t="str">
            <v>-</v>
          </cell>
          <cell r="L161" t="str">
            <v>-</v>
          </cell>
          <cell r="M161" t="str">
            <v>-</v>
          </cell>
          <cell r="N161" t="str">
            <v>-</v>
          </cell>
          <cell r="P161" t="str">
            <v>-</v>
          </cell>
          <cell r="Q161" t="str">
            <v>-</v>
          </cell>
          <cell r="R161" t="str">
            <v>-</v>
          </cell>
          <cell r="S161" t="str">
            <v>-</v>
          </cell>
          <cell r="T161" t="str">
            <v>-</v>
          </cell>
          <cell r="U161" t="str">
            <v>-</v>
          </cell>
          <cell r="V161" t="str">
            <v>-</v>
          </cell>
          <cell r="W161" t="str">
            <v>-</v>
          </cell>
          <cell r="X161" t="str">
            <v>-</v>
          </cell>
          <cell r="Y161" t="str">
            <v>-</v>
          </cell>
        </row>
        <row r="162">
          <cell r="A162" t="str">
            <v>439</v>
          </cell>
          <cell r="B162" t="str">
            <v>"15"" ALLOY ALUMINUM DIAMOND GREY ALLOY WHEELS FOR LIGHT VERSION"</v>
          </cell>
          <cell r="C162">
            <v>103</v>
          </cell>
          <cell r="D162" t="str">
            <v>Price</v>
          </cell>
          <cell r="E162">
            <v>183.58</v>
          </cell>
          <cell r="F162">
            <v>183.58</v>
          </cell>
          <cell r="G162">
            <v>183.58</v>
          </cell>
          <cell r="H162">
            <v>183.58</v>
          </cell>
          <cell r="I162">
            <v>183.58</v>
          </cell>
          <cell r="J162">
            <v>183.58</v>
          </cell>
          <cell r="K162">
            <v>183.58</v>
          </cell>
          <cell r="L162">
            <v>183.58</v>
          </cell>
          <cell r="M162">
            <v>183.58</v>
          </cell>
          <cell r="N162">
            <v>183.58</v>
          </cell>
          <cell r="P162">
            <v>183.58</v>
          </cell>
          <cell r="Q162" t="str">
            <v>-</v>
          </cell>
          <cell r="R162" t="str">
            <v>-</v>
          </cell>
          <cell r="S162" t="str">
            <v>-</v>
          </cell>
          <cell r="T162" t="str">
            <v>-</v>
          </cell>
          <cell r="U162" t="str">
            <v>-</v>
          </cell>
          <cell r="V162" t="str">
            <v>-</v>
          </cell>
          <cell r="W162" t="str">
            <v>-</v>
          </cell>
          <cell r="X162" t="str">
            <v>-</v>
          </cell>
          <cell r="Y162" t="str">
            <v>-</v>
          </cell>
        </row>
        <row r="163">
          <cell r="A163" t="str">
            <v>433</v>
          </cell>
          <cell r="B163" t="str">
            <v>"15"" ALLOY ALUMINUM DIAMOND BLACK ALLOY WHEELS FOR LIGHT VERSION"</v>
          </cell>
          <cell r="C163">
            <v>102</v>
          </cell>
          <cell r="D163" t="str">
            <v>Price</v>
          </cell>
          <cell r="E163">
            <v>183.58</v>
          </cell>
          <cell r="F163">
            <v>183.58</v>
          </cell>
          <cell r="G163">
            <v>183.58</v>
          </cell>
          <cell r="H163">
            <v>183.58</v>
          </cell>
          <cell r="I163">
            <v>183.58</v>
          </cell>
          <cell r="J163">
            <v>183.58</v>
          </cell>
          <cell r="K163">
            <v>183.58</v>
          </cell>
          <cell r="L163">
            <v>183.58</v>
          </cell>
          <cell r="M163">
            <v>183.58</v>
          </cell>
          <cell r="N163">
            <v>183.58</v>
          </cell>
          <cell r="P163">
            <v>183.58</v>
          </cell>
          <cell r="Q163" t="str">
            <v>-</v>
          </cell>
          <cell r="R163" t="str">
            <v>-</v>
          </cell>
          <cell r="S163" t="str">
            <v>-</v>
          </cell>
          <cell r="T163" t="str">
            <v>-</v>
          </cell>
          <cell r="U163" t="str">
            <v>-</v>
          </cell>
          <cell r="V163" t="str">
            <v>-</v>
          </cell>
          <cell r="W163" t="str">
            <v>-</v>
          </cell>
          <cell r="X163" t="str">
            <v>-</v>
          </cell>
          <cell r="Y163" t="str">
            <v>-</v>
          </cell>
        </row>
        <row r="164">
          <cell r="A164" t="str">
            <v>431</v>
          </cell>
          <cell r="B164" t="str">
            <v>"16"" ALLOY ALUMINUM DIAMOND ALLOY WHEELS FOR LIGHT VERSION"</v>
          </cell>
          <cell r="C164">
            <v>204</v>
          </cell>
          <cell r="D164" t="str">
            <v>Price</v>
          </cell>
          <cell r="E164" t="str">
            <v>-</v>
          </cell>
          <cell r="F164" t="str">
            <v>-</v>
          </cell>
          <cell r="G164" t="str">
            <v>-</v>
          </cell>
          <cell r="H164">
            <v>333.58</v>
          </cell>
          <cell r="I164">
            <v>333.58</v>
          </cell>
          <cell r="J164">
            <v>333.58</v>
          </cell>
          <cell r="K164">
            <v>333.58</v>
          </cell>
          <cell r="L164">
            <v>333.58</v>
          </cell>
          <cell r="M164">
            <v>333.58</v>
          </cell>
          <cell r="N164">
            <v>333.58</v>
          </cell>
          <cell r="P164" t="str">
            <v>-</v>
          </cell>
          <cell r="Q164" t="str">
            <v>-</v>
          </cell>
          <cell r="R164" t="str">
            <v>-</v>
          </cell>
          <cell r="S164" t="str">
            <v>-</v>
          </cell>
          <cell r="T164" t="str">
            <v>-</v>
          </cell>
          <cell r="U164" t="str">
            <v>-</v>
          </cell>
          <cell r="V164" t="str">
            <v>-</v>
          </cell>
          <cell r="W164" t="str">
            <v>-</v>
          </cell>
          <cell r="X164" t="str">
            <v>-</v>
          </cell>
          <cell r="Y164" t="str">
            <v>-</v>
          </cell>
        </row>
        <row r="165">
          <cell r="A165" t="str">
            <v>409</v>
          </cell>
          <cell r="B165" t="str">
            <v>EXTRA SERIES WHITE FRONT BUMPER</v>
          </cell>
          <cell r="C165">
            <v>113</v>
          </cell>
          <cell r="D165" t="str">
            <v>Price</v>
          </cell>
          <cell r="E165">
            <v>183.58</v>
          </cell>
          <cell r="F165">
            <v>183.58</v>
          </cell>
          <cell r="G165">
            <v>183.58</v>
          </cell>
          <cell r="H165">
            <v>183.58</v>
          </cell>
          <cell r="I165">
            <v>183.58</v>
          </cell>
          <cell r="J165">
            <v>183.58</v>
          </cell>
          <cell r="K165">
            <v>183.58</v>
          </cell>
          <cell r="L165">
            <v>183.58</v>
          </cell>
          <cell r="M165">
            <v>183.58</v>
          </cell>
          <cell r="N165">
            <v>183.58</v>
          </cell>
          <cell r="P165">
            <v>183.58</v>
          </cell>
          <cell r="Q165">
            <v>183.58</v>
          </cell>
          <cell r="R165">
            <v>183.58</v>
          </cell>
          <cell r="S165">
            <v>183.58</v>
          </cell>
          <cell r="T165">
            <v>183.58</v>
          </cell>
          <cell r="U165">
            <v>183.58</v>
          </cell>
          <cell r="V165">
            <v>183.58</v>
          </cell>
          <cell r="W165">
            <v>183.58</v>
          </cell>
          <cell r="X165">
            <v>183.58</v>
          </cell>
          <cell r="Y165">
            <v>183.58</v>
          </cell>
        </row>
        <row r="166">
          <cell r="A166" t="str">
            <v>404</v>
          </cell>
          <cell r="B166" t="str">
            <v>16'' WHEELS</v>
          </cell>
          <cell r="C166">
            <v>80</v>
          </cell>
          <cell r="D166" t="str">
            <v>Price</v>
          </cell>
          <cell r="E166" t="str">
            <v>-</v>
          </cell>
          <cell r="F166" t="str">
            <v>-</v>
          </cell>
          <cell r="G166" t="str">
            <v>-</v>
          </cell>
          <cell r="H166">
            <v>135.82</v>
          </cell>
          <cell r="I166">
            <v>135.82</v>
          </cell>
          <cell r="J166">
            <v>135.82</v>
          </cell>
          <cell r="K166">
            <v>135.82</v>
          </cell>
          <cell r="L166">
            <v>135.82</v>
          </cell>
          <cell r="M166">
            <v>135.82</v>
          </cell>
          <cell r="N166">
            <v>135.82</v>
          </cell>
          <cell r="P166" t="str">
            <v>-</v>
          </cell>
          <cell r="Q166" t="str">
            <v>-</v>
          </cell>
          <cell r="R166" t="str">
            <v>-</v>
          </cell>
          <cell r="S166" t="str">
            <v>-</v>
          </cell>
          <cell r="T166" t="str">
            <v>-</v>
          </cell>
          <cell r="U166" t="str">
            <v>-</v>
          </cell>
          <cell r="V166" t="str">
            <v>-</v>
          </cell>
          <cell r="W166" t="str">
            <v>-</v>
          </cell>
          <cell r="X166" t="str">
            <v>-</v>
          </cell>
          <cell r="Y166" t="str">
            <v>-</v>
          </cell>
        </row>
        <row r="167">
          <cell r="A167" t="str">
            <v>4YV</v>
          </cell>
          <cell r="B167" t="str">
            <v>3° KEY WITH REMOTE CONTROL</v>
          </cell>
          <cell r="C167">
            <v>12</v>
          </cell>
          <cell r="D167" t="str">
            <v>Price</v>
          </cell>
          <cell r="E167">
            <v>41.04</v>
          </cell>
          <cell r="F167">
            <v>41.04</v>
          </cell>
          <cell r="G167">
            <v>41.04</v>
          </cell>
          <cell r="H167">
            <v>41.04</v>
          </cell>
          <cell r="I167">
            <v>41.04</v>
          </cell>
          <cell r="J167">
            <v>41.04</v>
          </cell>
          <cell r="K167">
            <v>41.04</v>
          </cell>
          <cell r="L167">
            <v>41.04</v>
          </cell>
          <cell r="M167">
            <v>41.04</v>
          </cell>
          <cell r="N167">
            <v>41.04</v>
          </cell>
          <cell r="P167">
            <v>41.04</v>
          </cell>
          <cell r="Q167">
            <v>41.04</v>
          </cell>
          <cell r="R167">
            <v>41.04</v>
          </cell>
          <cell r="S167">
            <v>41.04</v>
          </cell>
          <cell r="T167">
            <v>41.04</v>
          </cell>
          <cell r="U167">
            <v>41.04</v>
          </cell>
          <cell r="V167">
            <v>41.04</v>
          </cell>
          <cell r="W167">
            <v>41.04</v>
          </cell>
          <cell r="X167">
            <v>41.04</v>
          </cell>
          <cell r="Y167">
            <v>41.04</v>
          </cell>
        </row>
        <row r="168">
          <cell r="A168" t="str">
            <v>4YR</v>
          </cell>
          <cell r="B168" t="str">
            <v>064+213 (PACK SECURITY)</v>
          </cell>
          <cell r="C168">
            <v>60</v>
          </cell>
          <cell r="D168" t="str">
            <v>Price</v>
          </cell>
          <cell r="E168">
            <v>135.82</v>
          </cell>
          <cell r="F168">
            <v>135.82</v>
          </cell>
          <cell r="G168">
            <v>135.82</v>
          </cell>
          <cell r="H168">
            <v>135.82</v>
          </cell>
          <cell r="I168">
            <v>135.82</v>
          </cell>
          <cell r="J168">
            <v>135.82</v>
          </cell>
          <cell r="K168">
            <v>135.82</v>
          </cell>
          <cell r="L168">
            <v>135.82</v>
          </cell>
          <cell r="M168">
            <v>135.82</v>
          </cell>
          <cell r="N168">
            <v>135.82</v>
          </cell>
          <cell r="P168">
            <v>135.82</v>
          </cell>
          <cell r="Q168">
            <v>135.82</v>
          </cell>
          <cell r="R168">
            <v>135.82</v>
          </cell>
          <cell r="S168">
            <v>135.82</v>
          </cell>
          <cell r="T168">
            <v>135.82</v>
          </cell>
          <cell r="U168">
            <v>135.82</v>
          </cell>
          <cell r="V168">
            <v>135.82</v>
          </cell>
          <cell r="W168">
            <v>135.82</v>
          </cell>
          <cell r="X168">
            <v>135.82</v>
          </cell>
          <cell r="Y168">
            <v>135.82</v>
          </cell>
        </row>
        <row r="169">
          <cell r="A169" t="str">
            <v>4YP</v>
          </cell>
          <cell r="B169" t="str">
            <v>638+641 (PACK SEDILI PIVOTANTI)</v>
          </cell>
          <cell r="C169">
            <v>373</v>
          </cell>
          <cell r="D169" t="str">
            <v>Price</v>
          </cell>
          <cell r="E169">
            <v>547.39</v>
          </cell>
          <cell r="F169">
            <v>547.39</v>
          </cell>
          <cell r="G169">
            <v>547.39</v>
          </cell>
          <cell r="H169">
            <v>547.39</v>
          </cell>
          <cell r="I169">
            <v>547.39</v>
          </cell>
          <cell r="J169">
            <v>547.39</v>
          </cell>
          <cell r="K169">
            <v>547.39</v>
          </cell>
          <cell r="L169">
            <v>547.39</v>
          </cell>
          <cell r="M169">
            <v>547.39</v>
          </cell>
          <cell r="N169">
            <v>547.39</v>
          </cell>
          <cell r="P169">
            <v>547.39</v>
          </cell>
          <cell r="Q169">
            <v>547.39</v>
          </cell>
          <cell r="R169">
            <v>547.39</v>
          </cell>
          <cell r="S169">
            <v>547.39</v>
          </cell>
          <cell r="T169">
            <v>547.39</v>
          </cell>
          <cell r="U169">
            <v>547.39</v>
          </cell>
          <cell r="V169">
            <v>547.39</v>
          </cell>
          <cell r="W169">
            <v>547.39</v>
          </cell>
          <cell r="X169">
            <v>547.39</v>
          </cell>
          <cell r="Y169">
            <v>547.39</v>
          </cell>
        </row>
        <row r="170">
          <cell r="A170" t="str">
            <v>4YN</v>
          </cell>
          <cell r="B170" t="str">
            <v>452+453 (PACK SEDILI RISCALDATI)</v>
          </cell>
          <cell r="C170">
            <v>93</v>
          </cell>
          <cell r="D170" t="str">
            <v>Price</v>
          </cell>
          <cell r="E170">
            <v>183.58</v>
          </cell>
          <cell r="F170">
            <v>183.58</v>
          </cell>
          <cell r="G170">
            <v>183.58</v>
          </cell>
          <cell r="H170">
            <v>183.58</v>
          </cell>
          <cell r="I170">
            <v>183.58</v>
          </cell>
          <cell r="J170">
            <v>183.58</v>
          </cell>
          <cell r="K170">
            <v>183.58</v>
          </cell>
          <cell r="L170">
            <v>183.58</v>
          </cell>
          <cell r="M170">
            <v>183.58</v>
          </cell>
          <cell r="N170">
            <v>183.58</v>
          </cell>
          <cell r="P170">
            <v>183.58</v>
          </cell>
          <cell r="Q170">
            <v>183.58</v>
          </cell>
          <cell r="R170">
            <v>183.58</v>
          </cell>
          <cell r="S170">
            <v>183.58</v>
          </cell>
          <cell r="T170">
            <v>183.58</v>
          </cell>
          <cell r="U170">
            <v>183.58</v>
          </cell>
          <cell r="V170">
            <v>183.58</v>
          </cell>
          <cell r="W170">
            <v>183.58</v>
          </cell>
          <cell r="X170">
            <v>183.58</v>
          </cell>
          <cell r="Y170">
            <v>183.58</v>
          </cell>
        </row>
        <row r="171">
          <cell r="A171" t="str">
            <v>4XH</v>
          </cell>
          <cell r="B171" t="str">
            <v>EXCLUSION SPEED LIMITER</v>
          </cell>
          <cell r="C171">
            <v>0</v>
          </cell>
          <cell r="D171" t="str">
            <v>Price</v>
          </cell>
          <cell r="E171" t="str">
            <v>-</v>
          </cell>
          <cell r="F171" t="str">
            <v>-</v>
          </cell>
          <cell r="G171" t="str">
            <v>-</v>
          </cell>
          <cell r="H171" t="str">
            <v>-</v>
          </cell>
          <cell r="I171" t="str">
            <v>-</v>
          </cell>
          <cell r="J171" t="str">
            <v>-</v>
          </cell>
          <cell r="K171" t="str">
            <v>-</v>
          </cell>
          <cell r="L171" t="str">
            <v>-</v>
          </cell>
          <cell r="M171" t="str">
            <v>-</v>
          </cell>
          <cell r="N171" t="str">
            <v>-</v>
          </cell>
          <cell r="P171" t="str">
            <v>-</v>
          </cell>
          <cell r="Q171" t="str">
            <v>-</v>
          </cell>
          <cell r="R171" t="str">
            <v>-</v>
          </cell>
          <cell r="S171" t="str">
            <v>-</v>
          </cell>
          <cell r="T171" t="str">
            <v>-</v>
          </cell>
          <cell r="U171" t="str">
            <v>-</v>
          </cell>
          <cell r="V171" t="str">
            <v>-</v>
          </cell>
          <cell r="W171" t="str">
            <v>-</v>
          </cell>
          <cell r="X171" t="str">
            <v>-</v>
          </cell>
          <cell r="Y171" t="str">
            <v>-</v>
          </cell>
        </row>
        <row r="172">
          <cell r="A172" t="str">
            <v>4VY</v>
          </cell>
          <cell r="B172" t="str">
            <v>SECOND PASSENGERS LINE EXCLUSION</v>
          </cell>
          <cell r="C172">
            <v>-354</v>
          </cell>
          <cell r="D172" t="str">
            <v>Price</v>
          </cell>
          <cell r="E172" t="str">
            <v>-</v>
          </cell>
          <cell r="F172" t="str">
            <v>-</v>
          </cell>
          <cell r="G172" t="str">
            <v>-</v>
          </cell>
          <cell r="H172" t="str">
            <v>-</v>
          </cell>
          <cell r="I172" t="str">
            <v>-</v>
          </cell>
          <cell r="J172" t="str">
            <v>-</v>
          </cell>
          <cell r="K172" t="str">
            <v>-</v>
          </cell>
          <cell r="L172" t="str">
            <v>-</v>
          </cell>
          <cell r="M172" t="str">
            <v>-</v>
          </cell>
          <cell r="N172" t="str">
            <v>-</v>
          </cell>
          <cell r="P172" t="str">
            <v>-</v>
          </cell>
          <cell r="Q172" t="str">
            <v>-</v>
          </cell>
          <cell r="R172" t="str">
            <v>-</v>
          </cell>
          <cell r="S172" t="str">
            <v>-</v>
          </cell>
          <cell r="T172" t="str">
            <v>-</v>
          </cell>
          <cell r="U172" t="str">
            <v>-</v>
          </cell>
          <cell r="V172" t="str">
            <v>-</v>
          </cell>
          <cell r="W172" t="str">
            <v>-</v>
          </cell>
          <cell r="X172" t="str">
            <v>-</v>
          </cell>
          <cell r="Y172" t="str">
            <v>-</v>
          </cell>
        </row>
        <row r="173">
          <cell r="A173" t="str">
            <v>4TW</v>
          </cell>
          <cell r="B173" t="str">
            <v>EXTRA SERIES 4 FRONT BUMPERS - COLOR 255</v>
          </cell>
          <cell r="C173">
            <v>87</v>
          </cell>
          <cell r="D173" t="str">
            <v>Price</v>
          </cell>
          <cell r="E173">
            <v>135.82</v>
          </cell>
          <cell r="F173">
            <v>135.82</v>
          </cell>
          <cell r="G173">
            <v>135.82</v>
          </cell>
          <cell r="H173">
            <v>135.82</v>
          </cell>
          <cell r="I173">
            <v>135.82</v>
          </cell>
          <cell r="J173">
            <v>135.82</v>
          </cell>
          <cell r="K173">
            <v>135.82</v>
          </cell>
          <cell r="L173">
            <v>135.82</v>
          </cell>
          <cell r="M173">
            <v>135.82</v>
          </cell>
          <cell r="N173">
            <v>135.82</v>
          </cell>
          <cell r="P173">
            <v>135.82</v>
          </cell>
          <cell r="Q173">
            <v>135.82</v>
          </cell>
          <cell r="R173">
            <v>135.82</v>
          </cell>
          <cell r="S173">
            <v>135.82</v>
          </cell>
          <cell r="T173">
            <v>135.82</v>
          </cell>
          <cell r="U173">
            <v>135.82</v>
          </cell>
          <cell r="V173">
            <v>135.82</v>
          </cell>
          <cell r="W173">
            <v>135.82</v>
          </cell>
          <cell r="X173">
            <v>135.82</v>
          </cell>
          <cell r="Y173">
            <v>135.82</v>
          </cell>
        </row>
        <row r="174">
          <cell r="A174" t="str">
            <v>4TV</v>
          </cell>
          <cell r="B174" t="str">
            <v>EXTRA SERIES 3 FRONT BUMPERS - COLOR 506</v>
          </cell>
          <cell r="C174">
            <v>95</v>
          </cell>
          <cell r="D174" t="str">
            <v>Price</v>
          </cell>
          <cell r="E174">
            <v>135.82</v>
          </cell>
          <cell r="F174">
            <v>135.82</v>
          </cell>
          <cell r="G174">
            <v>135.82</v>
          </cell>
          <cell r="H174">
            <v>135.82</v>
          </cell>
          <cell r="I174">
            <v>135.82</v>
          </cell>
          <cell r="J174">
            <v>135.82</v>
          </cell>
          <cell r="K174">
            <v>135.82</v>
          </cell>
          <cell r="L174">
            <v>135.82</v>
          </cell>
          <cell r="M174">
            <v>135.82</v>
          </cell>
          <cell r="N174">
            <v>135.82</v>
          </cell>
          <cell r="P174">
            <v>135.82</v>
          </cell>
          <cell r="Q174">
            <v>135.82</v>
          </cell>
          <cell r="R174">
            <v>135.82</v>
          </cell>
          <cell r="S174">
            <v>135.82</v>
          </cell>
          <cell r="T174">
            <v>135.82</v>
          </cell>
          <cell r="U174">
            <v>135.82</v>
          </cell>
          <cell r="V174">
            <v>135.82</v>
          </cell>
          <cell r="W174">
            <v>135.82</v>
          </cell>
          <cell r="X174">
            <v>135.82</v>
          </cell>
          <cell r="Y174">
            <v>135.82</v>
          </cell>
        </row>
        <row r="175">
          <cell r="A175" t="str">
            <v>4TK</v>
          </cell>
          <cell r="B175" t="str">
            <v>ATHERMIC REAR WINDOW FOR AMBULANCES</v>
          </cell>
          <cell r="C175">
            <v>12.5</v>
          </cell>
          <cell r="D175" t="str">
            <v>Price</v>
          </cell>
          <cell r="E175">
            <v>30.6</v>
          </cell>
          <cell r="F175">
            <v>30.6</v>
          </cell>
          <cell r="G175">
            <v>30.6</v>
          </cell>
          <cell r="H175">
            <v>30.6</v>
          </cell>
          <cell r="I175">
            <v>30.6</v>
          </cell>
          <cell r="J175">
            <v>30.6</v>
          </cell>
          <cell r="K175">
            <v>30.6</v>
          </cell>
          <cell r="L175">
            <v>30.6</v>
          </cell>
          <cell r="M175">
            <v>30.6</v>
          </cell>
          <cell r="N175">
            <v>30.6</v>
          </cell>
          <cell r="P175">
            <v>30.6</v>
          </cell>
          <cell r="Q175">
            <v>30.6</v>
          </cell>
          <cell r="R175">
            <v>30.6</v>
          </cell>
          <cell r="S175">
            <v>30.6</v>
          </cell>
          <cell r="T175">
            <v>30.6</v>
          </cell>
          <cell r="U175">
            <v>30.6</v>
          </cell>
          <cell r="V175">
            <v>30.6</v>
          </cell>
          <cell r="W175">
            <v>30.6</v>
          </cell>
          <cell r="X175">
            <v>30.6</v>
          </cell>
          <cell r="Y175">
            <v>30.6</v>
          </cell>
        </row>
        <row r="176">
          <cell r="A176" t="str">
            <v>4TH</v>
          </cell>
          <cell r="B176" t="str">
            <v>SEDILI ANTERIORI SPECIFICI 1   [SPECIFIC FRONT SEATS 1]</v>
          </cell>
          <cell r="C176">
            <v>567.99</v>
          </cell>
          <cell r="D176" t="str">
            <v>Price</v>
          </cell>
          <cell r="E176">
            <v>820.9</v>
          </cell>
          <cell r="F176">
            <v>820.9</v>
          </cell>
          <cell r="G176">
            <v>820.9</v>
          </cell>
          <cell r="H176">
            <v>820.9</v>
          </cell>
          <cell r="I176">
            <v>820.9</v>
          </cell>
          <cell r="J176">
            <v>820.9</v>
          </cell>
          <cell r="K176">
            <v>820.9</v>
          </cell>
          <cell r="L176">
            <v>820.9</v>
          </cell>
          <cell r="M176">
            <v>820.9</v>
          </cell>
          <cell r="N176">
            <v>820.9</v>
          </cell>
          <cell r="P176">
            <v>820.9</v>
          </cell>
          <cell r="Q176">
            <v>820.9</v>
          </cell>
          <cell r="R176">
            <v>820.9</v>
          </cell>
          <cell r="S176">
            <v>820.9</v>
          </cell>
          <cell r="T176">
            <v>820.9</v>
          </cell>
          <cell r="U176">
            <v>820.9</v>
          </cell>
          <cell r="V176">
            <v>820.9</v>
          </cell>
          <cell r="W176">
            <v>820.9</v>
          </cell>
          <cell r="X176">
            <v>820.9</v>
          </cell>
          <cell r="Y176">
            <v>820.9</v>
          </cell>
        </row>
        <row r="177">
          <cell r="A177" t="str">
            <v>4N8</v>
          </cell>
          <cell r="B177" t="str">
            <v>REAR HEATER SETUP</v>
          </cell>
          <cell r="C177">
            <v>69</v>
          </cell>
          <cell r="D177" t="str">
            <v>Price</v>
          </cell>
          <cell r="E177">
            <v>135.82</v>
          </cell>
          <cell r="F177">
            <v>135.82</v>
          </cell>
          <cell r="G177">
            <v>135.82</v>
          </cell>
          <cell r="H177">
            <v>135.82</v>
          </cell>
          <cell r="I177">
            <v>135.82</v>
          </cell>
          <cell r="J177">
            <v>135.82</v>
          </cell>
          <cell r="K177">
            <v>135.82</v>
          </cell>
          <cell r="L177">
            <v>135.82</v>
          </cell>
          <cell r="M177">
            <v>135.82</v>
          </cell>
          <cell r="N177">
            <v>135.82</v>
          </cell>
          <cell r="P177">
            <v>135.82</v>
          </cell>
          <cell r="Q177">
            <v>135.82</v>
          </cell>
          <cell r="R177">
            <v>135.82</v>
          </cell>
          <cell r="S177">
            <v>135.82</v>
          </cell>
          <cell r="T177">
            <v>135.82</v>
          </cell>
          <cell r="U177">
            <v>135.82</v>
          </cell>
          <cell r="V177">
            <v>135.82</v>
          </cell>
          <cell r="W177">
            <v>135.82</v>
          </cell>
          <cell r="X177">
            <v>135.82</v>
          </cell>
          <cell r="Y177">
            <v>135.82</v>
          </cell>
        </row>
        <row r="178">
          <cell r="A178" t="str">
            <v>4N5</v>
          </cell>
          <cell r="B178" t="str">
            <v>BEIGE FABRIC UPHOLSTERY</v>
          </cell>
          <cell r="C178" t="str">
            <v>-</v>
          </cell>
          <cell r="D178" t="str">
            <v>Price</v>
          </cell>
          <cell r="E178" t="str">
            <v>-</v>
          </cell>
          <cell r="F178" t="str">
            <v>-</v>
          </cell>
          <cell r="G178" t="str">
            <v>-</v>
          </cell>
          <cell r="H178" t="str">
            <v>-</v>
          </cell>
          <cell r="I178" t="str">
            <v>-</v>
          </cell>
          <cell r="J178" t="str">
            <v>-</v>
          </cell>
          <cell r="K178" t="str">
            <v>-</v>
          </cell>
          <cell r="L178" t="str">
            <v>-</v>
          </cell>
          <cell r="M178" t="str">
            <v>-</v>
          </cell>
          <cell r="N178" t="str">
            <v>-</v>
          </cell>
          <cell r="P178" t="str">
            <v>-</v>
          </cell>
          <cell r="Q178" t="str">
            <v>-</v>
          </cell>
          <cell r="R178" t="str">
            <v>-</v>
          </cell>
          <cell r="S178" t="str">
            <v>-</v>
          </cell>
          <cell r="T178" t="str">
            <v>-</v>
          </cell>
          <cell r="U178" t="str">
            <v>-</v>
          </cell>
          <cell r="V178" t="str">
            <v>-</v>
          </cell>
          <cell r="W178" t="str">
            <v>-</v>
          </cell>
          <cell r="X178" t="str">
            <v>-</v>
          </cell>
          <cell r="Y178" t="str">
            <v>-</v>
          </cell>
        </row>
        <row r="179">
          <cell r="A179" t="str">
            <v>4H2</v>
          </cell>
          <cell r="B179" t="str">
            <v>LIFTED FRONT SUSPENSIONS FOR RECREATIONAL VEHICLES</v>
          </cell>
          <cell r="C179">
            <v>44</v>
          </cell>
          <cell r="D179" t="str">
            <v>Price</v>
          </cell>
          <cell r="E179" t="str">
            <v>-</v>
          </cell>
          <cell r="F179" t="str">
            <v>-</v>
          </cell>
          <cell r="G179" t="str">
            <v>-</v>
          </cell>
          <cell r="H179" t="str">
            <v>-</v>
          </cell>
          <cell r="I179" t="str">
            <v>-</v>
          </cell>
          <cell r="J179" t="str">
            <v>-</v>
          </cell>
          <cell r="K179" t="str">
            <v>-</v>
          </cell>
          <cell r="L179" t="str">
            <v>-</v>
          </cell>
          <cell r="M179" t="str">
            <v>-</v>
          </cell>
          <cell r="N179" t="str">
            <v>-</v>
          </cell>
          <cell r="P179" t="str">
            <v>-</v>
          </cell>
          <cell r="Q179" t="str">
            <v>-</v>
          </cell>
          <cell r="R179" t="str">
            <v>-</v>
          </cell>
          <cell r="S179" t="str">
            <v>-</v>
          </cell>
          <cell r="T179" t="str">
            <v>-</v>
          </cell>
          <cell r="U179" t="str">
            <v>-</v>
          </cell>
          <cell r="V179" t="str">
            <v>-</v>
          </cell>
          <cell r="W179" t="str">
            <v>-</v>
          </cell>
          <cell r="X179" t="str">
            <v>-</v>
          </cell>
          <cell r="Y179" t="str">
            <v>-</v>
          </cell>
        </row>
        <row r="180">
          <cell r="A180" t="str">
            <v>4HH</v>
          </cell>
          <cell r="B180" t="str">
            <v>SIDE MARKER</v>
          </cell>
          <cell r="C180">
            <v>28</v>
          </cell>
          <cell r="D180" t="str">
            <v>Price</v>
          </cell>
          <cell r="E180" t="str">
            <v>-</v>
          </cell>
          <cell r="F180" t="str">
            <v>-</v>
          </cell>
          <cell r="G180" t="str">
            <v>-</v>
          </cell>
          <cell r="H180" t="str">
            <v>-</v>
          </cell>
          <cell r="I180" t="str">
            <v>-</v>
          </cell>
          <cell r="J180" t="str">
            <v>-</v>
          </cell>
          <cell r="K180" t="str">
            <v>-</v>
          </cell>
          <cell r="L180" t="str">
            <v>-</v>
          </cell>
          <cell r="M180" t="str">
            <v>-</v>
          </cell>
          <cell r="N180" t="str">
            <v>-</v>
          </cell>
          <cell r="P180" t="str">
            <v>-</v>
          </cell>
          <cell r="Q180" t="str">
            <v>-</v>
          </cell>
          <cell r="R180" t="str">
            <v>-</v>
          </cell>
          <cell r="S180" t="str">
            <v>-</v>
          </cell>
          <cell r="T180" t="str">
            <v>-</v>
          </cell>
          <cell r="U180" t="str">
            <v>-</v>
          </cell>
          <cell r="V180" t="str">
            <v>-</v>
          </cell>
          <cell r="W180" t="str">
            <v>-</v>
          </cell>
          <cell r="X180" t="str">
            <v>-</v>
          </cell>
          <cell r="Y180" t="str">
            <v>-</v>
          </cell>
        </row>
        <row r="181">
          <cell r="A181" t="str">
            <v>4HG</v>
          </cell>
          <cell r="B181" t="str">
            <v>12V SOCKET / REAR CIGAR LIGHTER</v>
          </cell>
          <cell r="C181">
            <v>58</v>
          </cell>
          <cell r="D181" t="str">
            <v>Price</v>
          </cell>
          <cell r="E181" t="str">
            <v>-</v>
          </cell>
          <cell r="F181" t="str">
            <v>-</v>
          </cell>
          <cell r="G181" t="str">
            <v>-</v>
          </cell>
          <cell r="H181" t="str">
            <v>-</v>
          </cell>
          <cell r="I181" t="str">
            <v>-</v>
          </cell>
          <cell r="J181" t="str">
            <v>-</v>
          </cell>
          <cell r="K181" t="str">
            <v>-</v>
          </cell>
          <cell r="L181" t="str">
            <v>-</v>
          </cell>
          <cell r="M181" t="str">
            <v>-</v>
          </cell>
          <cell r="N181" t="str">
            <v>-</v>
          </cell>
          <cell r="P181" t="str">
            <v>-</v>
          </cell>
          <cell r="Q181" t="str">
            <v>-</v>
          </cell>
          <cell r="R181" t="str">
            <v>-</v>
          </cell>
          <cell r="S181" t="str">
            <v>-</v>
          </cell>
          <cell r="T181" t="str">
            <v>-</v>
          </cell>
          <cell r="U181" t="str">
            <v>-</v>
          </cell>
          <cell r="V181" t="str">
            <v>-</v>
          </cell>
          <cell r="W181" t="str">
            <v>-</v>
          </cell>
          <cell r="X181" t="str">
            <v>-</v>
          </cell>
          <cell r="Y181" t="str">
            <v>-</v>
          </cell>
        </row>
        <row r="182">
          <cell r="A182" t="str">
            <v>4HB</v>
          </cell>
          <cell r="B182" t="str">
            <v>TOWING HOOK PREDISPOSITION</v>
          </cell>
          <cell r="C182">
            <v>47</v>
          </cell>
          <cell r="D182" t="str">
            <v>Price</v>
          </cell>
          <cell r="E182">
            <v>100.75</v>
          </cell>
          <cell r="F182">
            <v>100.75</v>
          </cell>
          <cell r="G182">
            <v>100.75</v>
          </cell>
          <cell r="H182">
            <v>100.75</v>
          </cell>
          <cell r="I182">
            <v>100.75</v>
          </cell>
          <cell r="J182">
            <v>100.75</v>
          </cell>
          <cell r="K182">
            <v>100.75</v>
          </cell>
          <cell r="L182">
            <v>100.75</v>
          </cell>
          <cell r="M182">
            <v>100.75</v>
          </cell>
          <cell r="N182">
            <v>100.75</v>
          </cell>
          <cell r="P182">
            <v>100.75</v>
          </cell>
          <cell r="Q182">
            <v>100.75</v>
          </cell>
          <cell r="R182">
            <v>100.75</v>
          </cell>
          <cell r="S182">
            <v>100.75</v>
          </cell>
          <cell r="T182">
            <v>100.75</v>
          </cell>
          <cell r="U182">
            <v>100.75</v>
          </cell>
          <cell r="V182">
            <v>100.75</v>
          </cell>
          <cell r="W182">
            <v>100.75</v>
          </cell>
          <cell r="X182">
            <v>100.75</v>
          </cell>
          <cell r="Y182">
            <v>100.75</v>
          </cell>
        </row>
        <row r="183">
          <cell r="A183" t="str">
            <v>4G5</v>
          </cell>
          <cell r="B183" t="str">
            <v>1-WAY TIPPER</v>
          </cell>
          <cell r="C183" t="str">
            <v>-</v>
          </cell>
          <cell r="D183" t="str">
            <v>Price</v>
          </cell>
          <cell r="E183" t="str">
            <v>-</v>
          </cell>
          <cell r="F183" t="str">
            <v>-</v>
          </cell>
          <cell r="G183" t="str">
            <v>-</v>
          </cell>
          <cell r="H183" t="str">
            <v>-</v>
          </cell>
          <cell r="I183" t="str">
            <v>-</v>
          </cell>
          <cell r="J183" t="str">
            <v>-</v>
          </cell>
          <cell r="K183" t="str">
            <v>-</v>
          </cell>
          <cell r="L183" t="str">
            <v>-</v>
          </cell>
          <cell r="M183" t="str">
            <v>-</v>
          </cell>
          <cell r="N183" t="str">
            <v>-</v>
          </cell>
          <cell r="P183" t="str">
            <v>-</v>
          </cell>
          <cell r="Q183" t="str">
            <v>-</v>
          </cell>
          <cell r="R183" t="str">
            <v>-</v>
          </cell>
          <cell r="S183" t="str">
            <v>-</v>
          </cell>
          <cell r="T183" t="str">
            <v>-</v>
          </cell>
          <cell r="U183" t="str">
            <v>-</v>
          </cell>
          <cell r="V183" t="str">
            <v>-</v>
          </cell>
          <cell r="W183" t="str">
            <v>-</v>
          </cell>
          <cell r="X183" t="str">
            <v>-</v>
          </cell>
          <cell r="Y183" t="str">
            <v>-</v>
          </cell>
        </row>
        <row r="184">
          <cell r="A184" t="str">
            <v>4G1</v>
          </cell>
          <cell r="B184" t="str">
            <v>REFLECTIVE WINDSCREEN</v>
          </cell>
          <cell r="C184">
            <v>81</v>
          </cell>
          <cell r="D184" t="str">
            <v>Price</v>
          </cell>
          <cell r="E184">
            <v>135.82</v>
          </cell>
          <cell r="F184">
            <v>135.82</v>
          </cell>
          <cell r="G184">
            <v>135.82</v>
          </cell>
          <cell r="H184">
            <v>135.82</v>
          </cell>
          <cell r="I184">
            <v>135.82</v>
          </cell>
          <cell r="J184">
            <v>135.82</v>
          </cell>
          <cell r="K184">
            <v>135.82</v>
          </cell>
          <cell r="L184">
            <v>135.82</v>
          </cell>
          <cell r="M184">
            <v>135.82</v>
          </cell>
          <cell r="N184">
            <v>135.82</v>
          </cell>
          <cell r="P184">
            <v>135.82</v>
          </cell>
          <cell r="Q184">
            <v>135.82</v>
          </cell>
          <cell r="R184">
            <v>135.82</v>
          </cell>
          <cell r="S184">
            <v>135.82</v>
          </cell>
          <cell r="T184">
            <v>135.82</v>
          </cell>
          <cell r="U184">
            <v>135.82</v>
          </cell>
          <cell r="V184">
            <v>135.82</v>
          </cell>
          <cell r="W184">
            <v>135.82</v>
          </cell>
          <cell r="X184">
            <v>135.82</v>
          </cell>
          <cell r="Y184">
            <v>135.82</v>
          </cell>
        </row>
        <row r="185">
          <cell r="A185" t="str">
            <v>4GT</v>
          </cell>
          <cell r="B185" t="str">
            <v>REAR CLIMATE CONTROL SETUP</v>
          </cell>
          <cell r="C185">
            <v>118</v>
          </cell>
          <cell r="D185" t="str">
            <v>Price</v>
          </cell>
          <cell r="E185">
            <v>183.58</v>
          </cell>
          <cell r="F185">
            <v>183.58</v>
          </cell>
          <cell r="G185">
            <v>183.58</v>
          </cell>
          <cell r="H185">
            <v>183.58</v>
          </cell>
          <cell r="I185">
            <v>183.58</v>
          </cell>
          <cell r="J185">
            <v>183.58</v>
          </cell>
          <cell r="K185">
            <v>183.58</v>
          </cell>
          <cell r="L185">
            <v>183.58</v>
          </cell>
          <cell r="M185">
            <v>183.58</v>
          </cell>
          <cell r="N185">
            <v>183.58</v>
          </cell>
          <cell r="P185">
            <v>183.58</v>
          </cell>
          <cell r="Q185">
            <v>183.58</v>
          </cell>
          <cell r="R185">
            <v>183.58</v>
          </cell>
          <cell r="S185">
            <v>183.58</v>
          </cell>
          <cell r="T185">
            <v>183.58</v>
          </cell>
          <cell r="U185">
            <v>183.58</v>
          </cell>
          <cell r="V185">
            <v>183.58</v>
          </cell>
          <cell r="W185">
            <v>183.58</v>
          </cell>
          <cell r="X185">
            <v>183.58</v>
          </cell>
          <cell r="Y185">
            <v>183.58</v>
          </cell>
        </row>
        <row r="186">
          <cell r="A186" t="str">
            <v>4GS</v>
          </cell>
          <cell r="B186" t="str">
            <v>CUT OUT CAB ROOF</v>
          </cell>
          <cell r="C186">
            <v>13</v>
          </cell>
          <cell r="D186" t="str">
            <v>Price</v>
          </cell>
          <cell r="E186" t="str">
            <v>-</v>
          </cell>
          <cell r="F186" t="str">
            <v>-</v>
          </cell>
          <cell r="G186" t="str">
            <v>-</v>
          </cell>
          <cell r="H186" t="str">
            <v>-</v>
          </cell>
          <cell r="I186" t="str">
            <v>-</v>
          </cell>
          <cell r="J186" t="str">
            <v>-</v>
          </cell>
          <cell r="K186" t="str">
            <v>-</v>
          </cell>
          <cell r="L186" t="str">
            <v>-</v>
          </cell>
          <cell r="M186" t="str">
            <v>-</v>
          </cell>
          <cell r="N186" t="str">
            <v>-</v>
          </cell>
          <cell r="P186" t="str">
            <v>-</v>
          </cell>
          <cell r="Q186" t="str">
            <v>-</v>
          </cell>
          <cell r="R186" t="str">
            <v>-</v>
          </cell>
          <cell r="S186" t="str">
            <v>-</v>
          </cell>
          <cell r="T186" t="str">
            <v>-</v>
          </cell>
          <cell r="U186" t="str">
            <v>-</v>
          </cell>
          <cell r="V186" t="str">
            <v>-</v>
          </cell>
          <cell r="W186" t="str">
            <v>-</v>
          </cell>
          <cell r="X186" t="str">
            <v>-</v>
          </cell>
          <cell r="Y186" t="str">
            <v>-</v>
          </cell>
        </row>
        <row r="187">
          <cell r="A187" t="str">
            <v>4GM</v>
          </cell>
          <cell r="B187" t="str">
            <v>OVERSIZED REAR SUSPENSIONS</v>
          </cell>
          <cell r="C187">
            <v>51</v>
          </cell>
          <cell r="D187" t="str">
            <v>Price</v>
          </cell>
          <cell r="E187" t="str">
            <v>-</v>
          </cell>
          <cell r="F187" t="str">
            <v>-</v>
          </cell>
          <cell r="G187" t="str">
            <v>-</v>
          </cell>
          <cell r="H187" t="str">
            <v>-</v>
          </cell>
          <cell r="I187" t="str">
            <v>-</v>
          </cell>
          <cell r="J187" t="str">
            <v>-</v>
          </cell>
          <cell r="K187" t="str">
            <v>-</v>
          </cell>
          <cell r="L187" t="str">
            <v>-</v>
          </cell>
          <cell r="M187" t="str">
            <v>-</v>
          </cell>
          <cell r="N187" t="str">
            <v>-</v>
          </cell>
          <cell r="P187" t="str">
            <v>-</v>
          </cell>
          <cell r="Q187" t="str">
            <v>-</v>
          </cell>
          <cell r="R187" t="str">
            <v>-</v>
          </cell>
          <cell r="S187" t="str">
            <v>-</v>
          </cell>
          <cell r="T187" t="str">
            <v>-</v>
          </cell>
          <cell r="U187" t="str">
            <v>-</v>
          </cell>
          <cell r="V187" t="str">
            <v>-</v>
          </cell>
          <cell r="W187" t="str">
            <v>-</v>
          </cell>
          <cell r="X187" t="str">
            <v>-</v>
          </cell>
          <cell r="Y187" t="str">
            <v>-</v>
          </cell>
        </row>
        <row r="188">
          <cell r="A188" t="str">
            <v>4FP</v>
          </cell>
          <cell r="B188" t="str">
            <v>PASSENGER SIDE SLIDING SIDE DOOR</v>
          </cell>
          <cell r="C188">
            <v>-40</v>
          </cell>
          <cell r="D188" t="str">
            <v>Price</v>
          </cell>
          <cell r="E188" t="str">
            <v>-</v>
          </cell>
          <cell r="F188" t="str">
            <v>-</v>
          </cell>
          <cell r="G188" t="str">
            <v>-</v>
          </cell>
          <cell r="H188" t="str">
            <v>-</v>
          </cell>
          <cell r="I188" t="str">
            <v>-</v>
          </cell>
          <cell r="J188" t="str">
            <v>-</v>
          </cell>
          <cell r="K188" t="str">
            <v>-</v>
          </cell>
          <cell r="L188" t="str">
            <v>-</v>
          </cell>
          <cell r="M188" t="str">
            <v>-</v>
          </cell>
          <cell r="N188" t="str">
            <v>-</v>
          </cell>
          <cell r="P188" t="str">
            <v>-</v>
          </cell>
          <cell r="Q188" t="str">
            <v>-</v>
          </cell>
          <cell r="R188" t="str">
            <v>-</v>
          </cell>
          <cell r="S188" t="str">
            <v>-</v>
          </cell>
          <cell r="T188" t="str">
            <v>-</v>
          </cell>
          <cell r="U188" t="str">
            <v>-</v>
          </cell>
          <cell r="V188" t="str">
            <v>-</v>
          </cell>
          <cell r="W188" t="str">
            <v>-</v>
          </cell>
          <cell r="X188" t="str">
            <v>-</v>
          </cell>
          <cell r="Y188" t="str">
            <v>-</v>
          </cell>
        </row>
        <row r="189">
          <cell r="A189" t="str">
            <v>4EB</v>
          </cell>
          <cell r="B189" t="str">
            <v>PIVOTING PLATE FOR FRONT SEATS</v>
          </cell>
          <cell r="C189">
            <v>94</v>
          </cell>
          <cell r="D189" t="str">
            <v>Price</v>
          </cell>
          <cell r="E189" t="str">
            <v>-</v>
          </cell>
          <cell r="F189" t="str">
            <v>-</v>
          </cell>
          <cell r="G189" t="str">
            <v>-</v>
          </cell>
          <cell r="H189" t="str">
            <v>-</v>
          </cell>
          <cell r="I189" t="str">
            <v>-</v>
          </cell>
          <cell r="J189" t="str">
            <v>-</v>
          </cell>
          <cell r="K189" t="str">
            <v>-</v>
          </cell>
          <cell r="L189" t="str">
            <v>-</v>
          </cell>
          <cell r="M189" t="str">
            <v>-</v>
          </cell>
          <cell r="N189" t="str">
            <v>-</v>
          </cell>
          <cell r="P189" t="str">
            <v>-</v>
          </cell>
          <cell r="Q189" t="str">
            <v>-</v>
          </cell>
          <cell r="R189" t="str">
            <v>-</v>
          </cell>
          <cell r="S189" t="str">
            <v>-</v>
          </cell>
          <cell r="T189" t="str">
            <v>-</v>
          </cell>
          <cell r="U189" t="str">
            <v>-</v>
          </cell>
          <cell r="V189" t="str">
            <v>-</v>
          </cell>
          <cell r="W189" t="str">
            <v>-</v>
          </cell>
          <cell r="X189" t="str">
            <v>-</v>
          </cell>
          <cell r="Y189" t="str">
            <v>-</v>
          </cell>
        </row>
        <row r="190">
          <cell r="A190" t="str">
            <v>4EA</v>
          </cell>
          <cell r="B190" t="str">
            <v>TAILLIGHTS READY FOR ASSEMBLY</v>
          </cell>
          <cell r="C190">
            <v>30</v>
          </cell>
          <cell r="D190" t="str">
            <v>Price</v>
          </cell>
          <cell r="E190" t="str">
            <v>-</v>
          </cell>
          <cell r="F190" t="str">
            <v>-</v>
          </cell>
          <cell r="G190" t="str">
            <v>-</v>
          </cell>
          <cell r="H190" t="str">
            <v>-</v>
          </cell>
          <cell r="I190" t="str">
            <v>-</v>
          </cell>
          <cell r="J190" t="str">
            <v>-</v>
          </cell>
          <cell r="K190" t="str">
            <v>-</v>
          </cell>
          <cell r="L190" t="str">
            <v>-</v>
          </cell>
          <cell r="M190" t="str">
            <v>-</v>
          </cell>
          <cell r="N190" t="str">
            <v>-</v>
          </cell>
          <cell r="P190" t="str">
            <v>-</v>
          </cell>
          <cell r="Q190" t="str">
            <v>-</v>
          </cell>
          <cell r="R190" t="str">
            <v>-</v>
          </cell>
          <cell r="S190" t="str">
            <v>-</v>
          </cell>
          <cell r="T190" t="str">
            <v>-</v>
          </cell>
          <cell r="U190" t="str">
            <v>-</v>
          </cell>
          <cell r="V190" t="str">
            <v>-</v>
          </cell>
          <cell r="W190" t="str">
            <v>-</v>
          </cell>
          <cell r="X190" t="str">
            <v>-</v>
          </cell>
          <cell r="Y190" t="str">
            <v>-</v>
          </cell>
        </row>
        <row r="191">
          <cell r="A191" t="str">
            <v>4DZ</v>
          </cell>
          <cell r="B191" t="str">
            <v>60 LITRE FUEL TANK</v>
          </cell>
          <cell r="C191">
            <v>2</v>
          </cell>
          <cell r="D191" t="str">
            <v>Price</v>
          </cell>
          <cell r="E191">
            <v>22.39</v>
          </cell>
          <cell r="F191">
            <v>22.39</v>
          </cell>
          <cell r="G191">
            <v>22.39</v>
          </cell>
          <cell r="H191">
            <v>22.39</v>
          </cell>
          <cell r="I191">
            <v>22.39</v>
          </cell>
          <cell r="J191">
            <v>22.39</v>
          </cell>
          <cell r="K191">
            <v>22.39</v>
          </cell>
          <cell r="L191">
            <v>22.39</v>
          </cell>
          <cell r="M191">
            <v>22.39</v>
          </cell>
          <cell r="N191">
            <v>22.39</v>
          </cell>
          <cell r="P191">
            <v>22.39</v>
          </cell>
          <cell r="Q191">
            <v>22.39</v>
          </cell>
          <cell r="R191">
            <v>22.39</v>
          </cell>
          <cell r="S191">
            <v>22.39</v>
          </cell>
          <cell r="T191">
            <v>22.39</v>
          </cell>
          <cell r="U191">
            <v>22.39</v>
          </cell>
          <cell r="V191">
            <v>22.39</v>
          </cell>
          <cell r="W191">
            <v>22.39</v>
          </cell>
          <cell r="X191">
            <v>22.39</v>
          </cell>
          <cell r="Y191">
            <v>22.39</v>
          </cell>
        </row>
        <row r="192">
          <cell r="A192" t="str">
            <v>4BJ</v>
          </cell>
          <cell r="B192" t="str">
            <v>ARCHWEEL MOLDINGS</v>
          </cell>
          <cell r="C192">
            <v>25</v>
          </cell>
          <cell r="D192" t="str">
            <v>Price</v>
          </cell>
          <cell r="E192" t="str">
            <v>-</v>
          </cell>
          <cell r="F192" t="str">
            <v>-</v>
          </cell>
          <cell r="G192" t="str">
            <v>-</v>
          </cell>
          <cell r="H192" t="str">
            <v>-</v>
          </cell>
          <cell r="I192" t="str">
            <v>-</v>
          </cell>
          <cell r="J192" t="str">
            <v>-</v>
          </cell>
          <cell r="K192" t="str">
            <v>-</v>
          </cell>
          <cell r="L192" t="str">
            <v>-</v>
          </cell>
          <cell r="M192" t="str">
            <v>-</v>
          </cell>
          <cell r="N192" t="str">
            <v>-</v>
          </cell>
          <cell r="P192" t="str">
            <v>-</v>
          </cell>
          <cell r="Q192" t="str">
            <v>-</v>
          </cell>
          <cell r="R192" t="str">
            <v>-</v>
          </cell>
          <cell r="S192" t="str">
            <v>-</v>
          </cell>
          <cell r="T192" t="str">
            <v>-</v>
          </cell>
          <cell r="U192" t="str">
            <v>-</v>
          </cell>
          <cell r="V192" t="str">
            <v>-</v>
          </cell>
          <cell r="W192" t="str">
            <v>-</v>
          </cell>
          <cell r="X192" t="str">
            <v>-</v>
          </cell>
          <cell r="Y192" t="str">
            <v>-</v>
          </cell>
        </row>
        <row r="193">
          <cell r="A193" t="str">
            <v>391</v>
          </cell>
          <cell r="B193" t="str">
            <v>NON-STANDARD CABLES</v>
          </cell>
          <cell r="C193">
            <v>4</v>
          </cell>
          <cell r="D193" t="str">
            <v>Price</v>
          </cell>
          <cell r="E193" t="str">
            <v>-</v>
          </cell>
          <cell r="F193" t="str">
            <v>-</v>
          </cell>
          <cell r="G193" t="str">
            <v>-</v>
          </cell>
          <cell r="H193" t="str">
            <v>-</v>
          </cell>
          <cell r="I193" t="str">
            <v>-</v>
          </cell>
          <cell r="J193" t="str">
            <v>-</v>
          </cell>
          <cell r="K193" t="str">
            <v>-</v>
          </cell>
          <cell r="L193" t="str">
            <v>-</v>
          </cell>
          <cell r="M193" t="str">
            <v>-</v>
          </cell>
          <cell r="N193" t="str">
            <v>-</v>
          </cell>
          <cell r="P193" t="str">
            <v>-</v>
          </cell>
          <cell r="Q193" t="str">
            <v>-</v>
          </cell>
          <cell r="R193" t="str">
            <v>-</v>
          </cell>
          <cell r="S193" t="str">
            <v>-</v>
          </cell>
          <cell r="T193" t="str">
            <v>-</v>
          </cell>
          <cell r="U193" t="str">
            <v>-</v>
          </cell>
          <cell r="V193" t="str">
            <v>-</v>
          </cell>
          <cell r="W193" t="str">
            <v>-</v>
          </cell>
          <cell r="X193" t="str">
            <v>-</v>
          </cell>
          <cell r="Y193" t="str">
            <v>-</v>
          </cell>
        </row>
        <row r="194">
          <cell r="A194" t="str">
            <v>381</v>
          </cell>
          <cell r="B194" t="str">
            <v>MULTI-LAYERED LOAD COMPARTMENT FLOOR PROTECTION</v>
          </cell>
          <cell r="C194">
            <v>319</v>
          </cell>
          <cell r="D194" t="str">
            <v>Price</v>
          </cell>
          <cell r="E194" t="str">
            <v>-</v>
          </cell>
          <cell r="F194" t="str">
            <v>-</v>
          </cell>
          <cell r="G194" t="str">
            <v>-</v>
          </cell>
          <cell r="H194" t="str">
            <v>-</v>
          </cell>
          <cell r="I194" t="str">
            <v>-</v>
          </cell>
          <cell r="J194" t="str">
            <v>-</v>
          </cell>
          <cell r="K194" t="str">
            <v>-</v>
          </cell>
          <cell r="L194" t="str">
            <v>-</v>
          </cell>
          <cell r="M194" t="str">
            <v>-</v>
          </cell>
          <cell r="N194" t="str">
            <v>-</v>
          </cell>
          <cell r="P194" t="str">
            <v>-</v>
          </cell>
          <cell r="Q194" t="str">
            <v>-</v>
          </cell>
          <cell r="R194" t="str">
            <v>-</v>
          </cell>
          <cell r="S194" t="str">
            <v>-</v>
          </cell>
          <cell r="T194" t="str">
            <v>-</v>
          </cell>
          <cell r="U194" t="str">
            <v>-</v>
          </cell>
          <cell r="V194" t="str">
            <v>-</v>
          </cell>
          <cell r="W194" t="str">
            <v>-</v>
          </cell>
          <cell r="X194" t="str">
            <v>-</v>
          </cell>
          <cell r="Y194" t="str">
            <v>-</v>
          </cell>
        </row>
        <row r="195">
          <cell r="A195" t="str">
            <v>365</v>
          </cell>
          <cell r="B195" t="str">
            <v>TPMS (TYRE PRESSURE MONITORING SYSTEM)</v>
          </cell>
          <cell r="C195">
            <v>100</v>
          </cell>
          <cell r="D195" t="str">
            <v>Price</v>
          </cell>
          <cell r="E195">
            <v>183.58</v>
          </cell>
          <cell r="F195">
            <v>183.58</v>
          </cell>
          <cell r="G195">
            <v>183.58</v>
          </cell>
          <cell r="H195">
            <v>183.58</v>
          </cell>
          <cell r="I195">
            <v>183.58</v>
          </cell>
          <cell r="J195">
            <v>183.58</v>
          </cell>
          <cell r="K195">
            <v>183.58</v>
          </cell>
          <cell r="L195">
            <v>183.58</v>
          </cell>
          <cell r="M195">
            <v>183.58</v>
          </cell>
          <cell r="N195">
            <v>183.58</v>
          </cell>
          <cell r="P195">
            <v>183.58</v>
          </cell>
          <cell r="Q195">
            <v>183.58</v>
          </cell>
          <cell r="R195">
            <v>183.58</v>
          </cell>
          <cell r="S195">
            <v>183.58</v>
          </cell>
          <cell r="T195">
            <v>183.58</v>
          </cell>
          <cell r="U195">
            <v>183.58</v>
          </cell>
          <cell r="V195">
            <v>183.58</v>
          </cell>
          <cell r="W195">
            <v>183.58</v>
          </cell>
          <cell r="X195">
            <v>183.58</v>
          </cell>
          <cell r="Y195">
            <v>183.58</v>
          </cell>
        </row>
        <row r="196">
          <cell r="A196" t="str">
            <v>361</v>
          </cell>
          <cell r="B196" t="str">
            <v>LOAD COMPARTMENT WALL PROTECTION AT HALF HEIGHT</v>
          </cell>
          <cell r="C196">
            <v>43</v>
          </cell>
          <cell r="D196" t="str">
            <v>Price</v>
          </cell>
          <cell r="E196" t="str">
            <v>-</v>
          </cell>
          <cell r="F196" t="str">
            <v>-</v>
          </cell>
          <cell r="G196" t="str">
            <v>-</v>
          </cell>
          <cell r="H196" t="str">
            <v>-</v>
          </cell>
          <cell r="I196" t="str">
            <v>-</v>
          </cell>
          <cell r="J196" t="str">
            <v>-</v>
          </cell>
          <cell r="K196" t="str">
            <v>-</v>
          </cell>
          <cell r="L196" t="str">
            <v>-</v>
          </cell>
          <cell r="M196" t="str">
            <v>-</v>
          </cell>
          <cell r="N196" t="str">
            <v>-</v>
          </cell>
          <cell r="P196" t="str">
            <v>-</v>
          </cell>
          <cell r="Q196" t="str">
            <v>-</v>
          </cell>
          <cell r="R196" t="str">
            <v>-</v>
          </cell>
          <cell r="S196" t="str">
            <v>-</v>
          </cell>
          <cell r="T196" t="str">
            <v>-</v>
          </cell>
          <cell r="U196" t="str">
            <v>-</v>
          </cell>
          <cell r="V196" t="str">
            <v>-</v>
          </cell>
          <cell r="W196" t="str">
            <v>-</v>
          </cell>
          <cell r="X196" t="str">
            <v>-</v>
          </cell>
          <cell r="Y196" t="str">
            <v>-</v>
          </cell>
        </row>
        <row r="197">
          <cell r="A197" t="str">
            <v>359</v>
          </cell>
          <cell r="B197" t="str">
            <v>CYCLIST PROTECTION BARS WITH UNDERBODY TOOLBOX AND WINCHES</v>
          </cell>
          <cell r="C197" t="str">
            <v>-</v>
          </cell>
          <cell r="D197" t="str">
            <v>Price</v>
          </cell>
          <cell r="E197" t="str">
            <v>-</v>
          </cell>
          <cell r="F197" t="str">
            <v>-</v>
          </cell>
          <cell r="G197" t="str">
            <v>-</v>
          </cell>
          <cell r="H197" t="str">
            <v>-</v>
          </cell>
          <cell r="I197" t="str">
            <v>-</v>
          </cell>
          <cell r="J197" t="str">
            <v>-</v>
          </cell>
          <cell r="K197" t="str">
            <v>-</v>
          </cell>
          <cell r="L197" t="str">
            <v>-</v>
          </cell>
          <cell r="M197" t="str">
            <v>-</v>
          </cell>
          <cell r="N197" t="str">
            <v>-</v>
          </cell>
          <cell r="P197" t="str">
            <v>-</v>
          </cell>
          <cell r="Q197" t="str">
            <v>-</v>
          </cell>
          <cell r="R197" t="str">
            <v>-</v>
          </cell>
          <cell r="S197" t="str">
            <v>-</v>
          </cell>
          <cell r="T197" t="str">
            <v>-</v>
          </cell>
          <cell r="U197" t="str">
            <v>-</v>
          </cell>
          <cell r="V197" t="str">
            <v>-</v>
          </cell>
          <cell r="W197" t="str">
            <v>-</v>
          </cell>
          <cell r="X197" t="str">
            <v>-</v>
          </cell>
          <cell r="Y197" t="str">
            <v>-</v>
          </cell>
        </row>
        <row r="198">
          <cell r="A198" t="str">
            <v>358</v>
          </cell>
          <cell r="B198" t="str">
            <v>CYCLIST PROTECTION BARS</v>
          </cell>
          <cell r="C198">
            <v>123</v>
          </cell>
          <cell r="D198" t="str">
            <v>Price</v>
          </cell>
          <cell r="E198" t="str">
            <v>-</v>
          </cell>
          <cell r="F198" t="str">
            <v>-</v>
          </cell>
          <cell r="G198" t="str">
            <v>-</v>
          </cell>
          <cell r="H198" t="str">
            <v>-</v>
          </cell>
          <cell r="I198" t="str">
            <v>-</v>
          </cell>
          <cell r="J198" t="str">
            <v>-</v>
          </cell>
          <cell r="K198" t="str">
            <v>-</v>
          </cell>
          <cell r="L198" t="str">
            <v>-</v>
          </cell>
          <cell r="M198" t="str">
            <v>-</v>
          </cell>
          <cell r="N198" t="str">
            <v>-</v>
          </cell>
          <cell r="P198" t="str">
            <v>-</v>
          </cell>
          <cell r="Q198" t="str">
            <v>-</v>
          </cell>
          <cell r="R198" t="str">
            <v>-</v>
          </cell>
          <cell r="S198" t="str">
            <v>-</v>
          </cell>
          <cell r="T198" t="str">
            <v>-</v>
          </cell>
          <cell r="U198" t="str">
            <v>-</v>
          </cell>
          <cell r="V198" t="str">
            <v>-</v>
          </cell>
          <cell r="W198" t="str">
            <v>-</v>
          </cell>
          <cell r="X198" t="str">
            <v>-</v>
          </cell>
          <cell r="Y198" t="str">
            <v>-</v>
          </cell>
        </row>
        <row r="199">
          <cell r="A199" t="str">
            <v>341</v>
          </cell>
          <cell r="B199" t="str">
            <v>ELECTRIC FOLDING WING MIRRORS</v>
          </cell>
          <cell r="C199">
            <v>57</v>
          </cell>
          <cell r="D199" t="str">
            <v>Price</v>
          </cell>
          <cell r="E199">
            <v>135.82</v>
          </cell>
          <cell r="F199">
            <v>135.82</v>
          </cell>
          <cell r="G199">
            <v>135.82</v>
          </cell>
          <cell r="H199">
            <v>135.82</v>
          </cell>
          <cell r="I199">
            <v>135.82</v>
          </cell>
          <cell r="J199">
            <v>135.82</v>
          </cell>
          <cell r="K199">
            <v>135.82</v>
          </cell>
          <cell r="L199">
            <v>135.82</v>
          </cell>
          <cell r="M199">
            <v>135.82</v>
          </cell>
          <cell r="N199">
            <v>135.82</v>
          </cell>
          <cell r="P199">
            <v>135.82</v>
          </cell>
          <cell r="Q199">
            <v>135.82</v>
          </cell>
          <cell r="R199">
            <v>135.82</v>
          </cell>
          <cell r="S199">
            <v>135.82</v>
          </cell>
          <cell r="T199">
            <v>135.82</v>
          </cell>
          <cell r="U199">
            <v>135.82</v>
          </cell>
          <cell r="V199">
            <v>135.82</v>
          </cell>
          <cell r="W199">
            <v>135.82</v>
          </cell>
          <cell r="X199">
            <v>135.82</v>
          </cell>
          <cell r="Y199">
            <v>135.82</v>
          </cell>
        </row>
        <row r="200">
          <cell r="A200" t="str">
            <v>324</v>
          </cell>
          <cell r="B200" t="str">
            <v>THERMOFORMED PLASTIC LOAD COMPARTMENT WALL PROTECTION</v>
          </cell>
          <cell r="C200">
            <v>219</v>
          </cell>
          <cell r="D200" t="str">
            <v>Price</v>
          </cell>
          <cell r="E200">
            <v>333.58</v>
          </cell>
          <cell r="F200">
            <v>333.58</v>
          </cell>
          <cell r="G200">
            <v>333.58</v>
          </cell>
          <cell r="H200">
            <v>333.58</v>
          </cell>
          <cell r="I200">
            <v>333.58</v>
          </cell>
          <cell r="J200">
            <v>333.58</v>
          </cell>
          <cell r="K200">
            <v>333.58</v>
          </cell>
          <cell r="L200" t="str">
            <v>-</v>
          </cell>
          <cell r="M200">
            <v>333.58</v>
          </cell>
          <cell r="N200" t="str">
            <v>-</v>
          </cell>
          <cell r="P200">
            <v>333.58</v>
          </cell>
          <cell r="Q200">
            <v>333.58</v>
          </cell>
          <cell r="R200">
            <v>333.58</v>
          </cell>
          <cell r="S200">
            <v>333.58</v>
          </cell>
          <cell r="T200">
            <v>333.58</v>
          </cell>
          <cell r="U200">
            <v>333.58</v>
          </cell>
          <cell r="V200">
            <v>333.58</v>
          </cell>
          <cell r="W200" t="str">
            <v>-</v>
          </cell>
          <cell r="X200">
            <v>333.58</v>
          </cell>
          <cell r="Y200" t="str">
            <v>-</v>
          </cell>
        </row>
        <row r="201">
          <cell r="A201" t="str">
            <v>320</v>
          </cell>
          <cell r="B201" t="str">
            <v>LEATHER STEERING WHEEL AND GEAR LEVER KNOB</v>
          </cell>
          <cell r="C201">
            <v>47</v>
          </cell>
          <cell r="D201" t="str">
            <v>Price</v>
          </cell>
          <cell r="E201">
            <v>100.75</v>
          </cell>
          <cell r="F201">
            <v>100.75</v>
          </cell>
          <cell r="G201">
            <v>100.75</v>
          </cell>
          <cell r="H201">
            <v>100.75</v>
          </cell>
          <cell r="I201">
            <v>100.75</v>
          </cell>
          <cell r="J201">
            <v>100.75</v>
          </cell>
          <cell r="K201">
            <v>100.75</v>
          </cell>
          <cell r="L201">
            <v>100.75</v>
          </cell>
          <cell r="M201">
            <v>100.75</v>
          </cell>
          <cell r="N201">
            <v>100.75</v>
          </cell>
          <cell r="P201">
            <v>100.75</v>
          </cell>
          <cell r="Q201">
            <v>100.75</v>
          </cell>
          <cell r="R201">
            <v>100.75</v>
          </cell>
          <cell r="S201">
            <v>100.75</v>
          </cell>
          <cell r="T201">
            <v>100.75</v>
          </cell>
          <cell r="U201">
            <v>100.75</v>
          </cell>
          <cell r="V201">
            <v>100.75</v>
          </cell>
          <cell r="W201">
            <v>100.75</v>
          </cell>
          <cell r="X201">
            <v>100.75</v>
          </cell>
          <cell r="Y201">
            <v>100.75</v>
          </cell>
        </row>
        <row r="202">
          <cell r="A202" t="str">
            <v>316</v>
          </cell>
          <cell r="B202" t="str">
            <v>REAR VISIBILITY CAMERA</v>
          </cell>
          <cell r="C202">
            <v>97</v>
          </cell>
          <cell r="D202" t="str">
            <v>Price</v>
          </cell>
          <cell r="E202">
            <v>183.58</v>
          </cell>
          <cell r="F202">
            <v>183.58</v>
          </cell>
          <cell r="G202">
            <v>183.58</v>
          </cell>
          <cell r="H202">
            <v>183.58</v>
          </cell>
          <cell r="I202">
            <v>183.58</v>
          </cell>
          <cell r="J202">
            <v>183.58</v>
          </cell>
          <cell r="K202">
            <v>183.58</v>
          </cell>
          <cell r="L202">
            <v>183.58</v>
          </cell>
          <cell r="M202">
            <v>183.58</v>
          </cell>
          <cell r="N202">
            <v>183.58</v>
          </cell>
          <cell r="P202">
            <v>183.58</v>
          </cell>
          <cell r="Q202">
            <v>183.58</v>
          </cell>
          <cell r="R202">
            <v>183.58</v>
          </cell>
          <cell r="S202">
            <v>183.58</v>
          </cell>
          <cell r="T202">
            <v>183.58</v>
          </cell>
          <cell r="U202">
            <v>183.58</v>
          </cell>
          <cell r="V202">
            <v>183.58</v>
          </cell>
          <cell r="W202">
            <v>183.58</v>
          </cell>
          <cell r="X202">
            <v>183.58</v>
          </cell>
          <cell r="Y202">
            <v>183.58</v>
          </cell>
        </row>
        <row r="203">
          <cell r="A203" t="str">
            <v>309</v>
          </cell>
          <cell r="B203" t="str">
            <v>BATTERY ISOLATION SWITCH</v>
          </cell>
          <cell r="C203">
            <v>47</v>
          </cell>
          <cell r="D203" t="str">
            <v>Price</v>
          </cell>
          <cell r="E203" t="str">
            <v>-</v>
          </cell>
          <cell r="F203" t="str">
            <v>-</v>
          </cell>
          <cell r="G203" t="str">
            <v>-</v>
          </cell>
          <cell r="H203" t="str">
            <v>-</v>
          </cell>
          <cell r="I203" t="str">
            <v>-</v>
          </cell>
          <cell r="J203" t="str">
            <v>-</v>
          </cell>
          <cell r="K203" t="str">
            <v>-</v>
          </cell>
          <cell r="L203" t="str">
            <v>-</v>
          </cell>
          <cell r="M203" t="str">
            <v>-</v>
          </cell>
          <cell r="N203" t="str">
            <v>-</v>
          </cell>
          <cell r="P203" t="str">
            <v>-</v>
          </cell>
          <cell r="Q203" t="str">
            <v>-</v>
          </cell>
          <cell r="R203" t="str">
            <v>-</v>
          </cell>
          <cell r="S203" t="str">
            <v>-</v>
          </cell>
          <cell r="T203" t="str">
            <v>-</v>
          </cell>
          <cell r="U203" t="str">
            <v>-</v>
          </cell>
          <cell r="V203" t="str">
            <v>-</v>
          </cell>
          <cell r="W203" t="str">
            <v>-</v>
          </cell>
          <cell r="X203" t="str">
            <v>-</v>
          </cell>
          <cell r="Y203" t="str">
            <v>-</v>
          </cell>
        </row>
        <row r="204">
          <cell r="A204" t="str">
            <v>3YM</v>
          </cell>
          <cell r="B204" t="str">
            <v>PARAURTI EXTRA SERIE 12 - COLORE 385</v>
          </cell>
          <cell r="C204">
            <v>262</v>
          </cell>
          <cell r="D204" t="str">
            <v>Price</v>
          </cell>
          <cell r="E204">
            <v>450.75</v>
          </cell>
          <cell r="F204">
            <v>450.75</v>
          </cell>
          <cell r="G204">
            <v>450.75</v>
          </cell>
          <cell r="H204">
            <v>450.75</v>
          </cell>
          <cell r="I204">
            <v>450.75</v>
          </cell>
          <cell r="J204">
            <v>450.75</v>
          </cell>
          <cell r="K204">
            <v>450.75</v>
          </cell>
          <cell r="L204">
            <v>450.75</v>
          </cell>
          <cell r="M204">
            <v>450.75</v>
          </cell>
          <cell r="N204">
            <v>450.75</v>
          </cell>
          <cell r="P204">
            <v>450.75</v>
          </cell>
          <cell r="Q204">
            <v>450.75</v>
          </cell>
          <cell r="R204">
            <v>450.75</v>
          </cell>
          <cell r="S204">
            <v>450.75</v>
          </cell>
          <cell r="T204">
            <v>450.75</v>
          </cell>
          <cell r="U204">
            <v>450.75</v>
          </cell>
          <cell r="V204">
            <v>450.75</v>
          </cell>
          <cell r="W204">
            <v>450.75</v>
          </cell>
          <cell r="X204">
            <v>450.75</v>
          </cell>
          <cell r="Y204">
            <v>450.75</v>
          </cell>
        </row>
        <row r="205">
          <cell r="A205" t="str">
            <v>3YL</v>
          </cell>
          <cell r="B205" t="str">
            <v>NEW PIANO BLACK SKID PLATE</v>
          </cell>
          <cell r="C205">
            <v>13</v>
          </cell>
          <cell r="D205" t="str">
            <v>Price</v>
          </cell>
          <cell r="E205">
            <v>100.75</v>
          </cell>
          <cell r="F205">
            <v>100.75</v>
          </cell>
          <cell r="G205">
            <v>100.75</v>
          </cell>
          <cell r="H205">
            <v>100.75</v>
          </cell>
          <cell r="I205">
            <v>100.75</v>
          </cell>
          <cell r="J205">
            <v>100.75</v>
          </cell>
          <cell r="K205">
            <v>100.75</v>
          </cell>
          <cell r="L205">
            <v>100.75</v>
          </cell>
          <cell r="M205">
            <v>100.75</v>
          </cell>
          <cell r="N205">
            <v>100.75</v>
          </cell>
          <cell r="P205">
            <v>100.75</v>
          </cell>
          <cell r="Q205">
            <v>100.75</v>
          </cell>
          <cell r="R205">
            <v>100.75</v>
          </cell>
          <cell r="S205">
            <v>100.75</v>
          </cell>
          <cell r="T205">
            <v>100.75</v>
          </cell>
          <cell r="U205">
            <v>100.75</v>
          </cell>
          <cell r="V205">
            <v>100.75</v>
          </cell>
          <cell r="W205">
            <v>100.75</v>
          </cell>
          <cell r="X205">
            <v>100.75</v>
          </cell>
          <cell r="Y205">
            <v>100.75</v>
          </cell>
        </row>
        <row r="206">
          <cell r="A206" t="str">
            <v>3TU</v>
          </cell>
          <cell r="B206" t="str">
            <v>SPARE WHEEL IDENTIFICATION</v>
          </cell>
          <cell r="C206" t="str">
            <v>-</v>
          </cell>
          <cell r="D206" t="str">
            <v>Price</v>
          </cell>
          <cell r="E206" t="str">
            <v>-</v>
          </cell>
          <cell r="F206" t="str">
            <v>-</v>
          </cell>
          <cell r="G206" t="str">
            <v>-</v>
          </cell>
          <cell r="H206" t="str">
            <v>-</v>
          </cell>
          <cell r="I206" t="str">
            <v>-</v>
          </cell>
          <cell r="J206" t="str">
            <v>-</v>
          </cell>
          <cell r="K206" t="str">
            <v>-</v>
          </cell>
          <cell r="L206" t="str">
            <v>-</v>
          </cell>
          <cell r="M206" t="str">
            <v>-</v>
          </cell>
          <cell r="N206" t="str">
            <v>-</v>
          </cell>
          <cell r="P206" t="str">
            <v>-</v>
          </cell>
          <cell r="Q206" t="str">
            <v>-</v>
          </cell>
          <cell r="R206" t="str">
            <v>-</v>
          </cell>
          <cell r="S206" t="str">
            <v>-</v>
          </cell>
          <cell r="T206" t="str">
            <v>-</v>
          </cell>
          <cell r="U206" t="str">
            <v>-</v>
          </cell>
          <cell r="V206" t="str">
            <v>-</v>
          </cell>
          <cell r="W206" t="str">
            <v>-</v>
          </cell>
          <cell r="X206" t="str">
            <v>-</v>
          </cell>
          <cell r="Y206" t="str">
            <v>-</v>
          </cell>
        </row>
        <row r="207">
          <cell r="A207" t="str">
            <v>3PA</v>
          </cell>
          <cell r="B207" t="str">
            <v>PACK ROUND VIEW (2QE, GRG, LPZ, XAN)</v>
          </cell>
          <cell r="C207">
            <v>633</v>
          </cell>
          <cell r="D207" t="str">
            <v>Price</v>
          </cell>
          <cell r="E207">
            <v>1184</v>
          </cell>
          <cell r="F207">
            <v>1184</v>
          </cell>
          <cell r="G207">
            <v>1184</v>
          </cell>
          <cell r="H207">
            <v>1184</v>
          </cell>
          <cell r="I207">
            <v>1184</v>
          </cell>
          <cell r="J207">
            <v>1184</v>
          </cell>
          <cell r="K207">
            <v>1184</v>
          </cell>
          <cell r="L207">
            <v>1184</v>
          </cell>
          <cell r="M207">
            <v>1184</v>
          </cell>
          <cell r="N207">
            <v>1184</v>
          </cell>
          <cell r="P207">
            <v>1184</v>
          </cell>
          <cell r="Q207">
            <v>1184</v>
          </cell>
          <cell r="R207">
            <v>1184</v>
          </cell>
          <cell r="S207">
            <v>1184</v>
          </cell>
          <cell r="T207">
            <v>1184</v>
          </cell>
          <cell r="U207">
            <v>1184</v>
          </cell>
          <cell r="V207">
            <v>1184</v>
          </cell>
          <cell r="W207">
            <v>1184</v>
          </cell>
          <cell r="X207">
            <v>1184</v>
          </cell>
          <cell r="Y207">
            <v>1184</v>
          </cell>
        </row>
        <row r="208">
          <cell r="A208" t="str">
            <v>3NO</v>
          </cell>
          <cell r="B208" t="str">
            <v>PACK BASE AMBULANZA (081,747,3JX,4TK,5LJ,7MB,LPZ)</v>
          </cell>
          <cell r="C208">
            <v>163</v>
          </cell>
          <cell r="D208" t="str">
            <v>Price</v>
          </cell>
          <cell r="E208" t="str">
            <v>-</v>
          </cell>
          <cell r="F208" t="str">
            <v>-</v>
          </cell>
          <cell r="G208" t="str">
            <v>-</v>
          </cell>
          <cell r="H208" t="str">
            <v>-</v>
          </cell>
          <cell r="I208" t="str">
            <v>-</v>
          </cell>
          <cell r="J208" t="str">
            <v>-</v>
          </cell>
          <cell r="K208" t="str">
            <v>-</v>
          </cell>
          <cell r="L208" t="str">
            <v>-</v>
          </cell>
          <cell r="M208" t="str">
            <v>-</v>
          </cell>
          <cell r="N208" t="str">
            <v>-</v>
          </cell>
          <cell r="P208" t="str">
            <v>-</v>
          </cell>
          <cell r="Q208" t="str">
            <v>-</v>
          </cell>
          <cell r="R208" t="str">
            <v>-</v>
          </cell>
          <cell r="S208" t="str">
            <v>-</v>
          </cell>
          <cell r="T208" t="str">
            <v>-</v>
          </cell>
          <cell r="U208" t="str">
            <v>-</v>
          </cell>
          <cell r="V208" t="str">
            <v>-</v>
          </cell>
          <cell r="W208" t="str">
            <v>-</v>
          </cell>
          <cell r="X208" t="str">
            <v>-</v>
          </cell>
          <cell r="Y208" t="str">
            <v>-</v>
          </cell>
        </row>
        <row r="209">
          <cell r="A209" t="str">
            <v>3JX</v>
          </cell>
          <cell r="B209" t="str">
            <v>ALLESTIMENTO BASE AMBULANZA</v>
          </cell>
          <cell r="C209">
            <v>1</v>
          </cell>
          <cell r="D209" t="str">
            <v>Price</v>
          </cell>
          <cell r="E209" t="str">
            <v>-</v>
          </cell>
          <cell r="F209" t="str">
            <v>-</v>
          </cell>
          <cell r="G209" t="str">
            <v>-</v>
          </cell>
          <cell r="H209" t="str">
            <v>-</v>
          </cell>
          <cell r="I209" t="str">
            <v>-</v>
          </cell>
          <cell r="J209" t="str">
            <v>-</v>
          </cell>
          <cell r="K209" t="str">
            <v>-</v>
          </cell>
          <cell r="L209" t="str">
            <v>-</v>
          </cell>
          <cell r="M209" t="str">
            <v>-</v>
          </cell>
          <cell r="N209" t="str">
            <v>-</v>
          </cell>
          <cell r="P209" t="str">
            <v>-</v>
          </cell>
          <cell r="Q209" t="str">
            <v>-</v>
          </cell>
          <cell r="R209" t="str">
            <v>-</v>
          </cell>
          <cell r="S209" t="str">
            <v>-</v>
          </cell>
          <cell r="T209" t="str">
            <v>-</v>
          </cell>
          <cell r="U209" t="str">
            <v>-</v>
          </cell>
          <cell r="V209" t="str">
            <v>-</v>
          </cell>
          <cell r="W209" t="str">
            <v>-</v>
          </cell>
          <cell r="X209" t="str">
            <v>-</v>
          </cell>
          <cell r="Y209" t="str">
            <v>-</v>
          </cell>
        </row>
        <row r="210">
          <cell r="A210" t="str">
            <v>3JO</v>
          </cell>
          <cell r="B210" t="str">
            <v>DAB RADIO PREDISPOSITION WITH ANTENNA INTEGRATED INTO THE EXTERNAL MIRRORS</v>
          </cell>
          <cell r="C210">
            <v>75</v>
          </cell>
          <cell r="D210" t="str">
            <v>Price</v>
          </cell>
          <cell r="E210">
            <v>135.82</v>
          </cell>
          <cell r="F210">
            <v>135.82</v>
          </cell>
          <cell r="G210">
            <v>135.82</v>
          </cell>
          <cell r="H210">
            <v>135.82</v>
          </cell>
          <cell r="I210">
            <v>135.82</v>
          </cell>
          <cell r="J210">
            <v>135.82</v>
          </cell>
          <cell r="K210">
            <v>135.82</v>
          </cell>
          <cell r="L210">
            <v>135.82</v>
          </cell>
          <cell r="M210">
            <v>135.82</v>
          </cell>
          <cell r="N210">
            <v>135.82</v>
          </cell>
          <cell r="P210">
            <v>135.82</v>
          </cell>
          <cell r="Q210">
            <v>135.82</v>
          </cell>
          <cell r="R210">
            <v>135.82</v>
          </cell>
          <cell r="S210">
            <v>135.82</v>
          </cell>
          <cell r="T210">
            <v>135.82</v>
          </cell>
          <cell r="U210">
            <v>135.82</v>
          </cell>
          <cell r="V210">
            <v>135.82</v>
          </cell>
          <cell r="W210">
            <v>135.82</v>
          </cell>
          <cell r="X210">
            <v>135.82</v>
          </cell>
          <cell r="Y210">
            <v>135.82</v>
          </cell>
        </row>
        <row r="211">
          <cell r="A211" t="str">
            <v>297</v>
          </cell>
          <cell r="B211" t="str">
            <v>ADJUSTABLE PASSENGER SEAT + ARMREST</v>
          </cell>
          <cell r="C211">
            <v>26</v>
          </cell>
          <cell r="D211" t="str">
            <v>Price</v>
          </cell>
          <cell r="E211">
            <v>55.22</v>
          </cell>
          <cell r="F211">
            <v>55.22</v>
          </cell>
          <cell r="G211">
            <v>55.22</v>
          </cell>
          <cell r="H211">
            <v>55.22</v>
          </cell>
          <cell r="I211">
            <v>55.22</v>
          </cell>
          <cell r="J211">
            <v>55.22</v>
          </cell>
          <cell r="K211">
            <v>55.22</v>
          </cell>
          <cell r="L211">
            <v>55.22</v>
          </cell>
          <cell r="M211">
            <v>55.22</v>
          </cell>
          <cell r="N211">
            <v>55.22</v>
          </cell>
          <cell r="P211">
            <v>55.22</v>
          </cell>
          <cell r="Q211">
            <v>55.22</v>
          </cell>
          <cell r="R211">
            <v>55.22</v>
          </cell>
          <cell r="S211">
            <v>55.22</v>
          </cell>
          <cell r="T211">
            <v>55.22</v>
          </cell>
          <cell r="U211">
            <v>55.22</v>
          </cell>
          <cell r="V211">
            <v>55.22</v>
          </cell>
          <cell r="W211">
            <v>55.22</v>
          </cell>
          <cell r="X211">
            <v>55.22</v>
          </cell>
          <cell r="Y211">
            <v>55.22</v>
          </cell>
        </row>
        <row r="212">
          <cell r="A212" t="str">
            <v>293</v>
          </cell>
          <cell r="B212" t="str">
            <v>Two-seater passenger seat with 3 point seat belt for middle passenger</v>
          </cell>
          <cell r="C212">
            <v>61</v>
          </cell>
          <cell r="D212" t="str">
            <v>Price</v>
          </cell>
          <cell r="E212" t="str">
            <v>-</v>
          </cell>
          <cell r="F212" t="str">
            <v>-</v>
          </cell>
          <cell r="G212" t="str">
            <v>-</v>
          </cell>
          <cell r="H212" t="str">
            <v>-</v>
          </cell>
          <cell r="I212" t="str">
            <v>-</v>
          </cell>
          <cell r="J212" t="str">
            <v>-</v>
          </cell>
          <cell r="K212" t="str">
            <v>-</v>
          </cell>
          <cell r="L212" t="str">
            <v>-</v>
          </cell>
          <cell r="M212" t="str">
            <v>-</v>
          </cell>
          <cell r="N212" t="str">
            <v>-</v>
          </cell>
          <cell r="P212" t="str">
            <v>-</v>
          </cell>
          <cell r="Q212" t="str">
            <v>-</v>
          </cell>
          <cell r="R212" t="str">
            <v>-</v>
          </cell>
          <cell r="S212" t="str">
            <v>-</v>
          </cell>
          <cell r="T212" t="str">
            <v>-</v>
          </cell>
          <cell r="U212" t="str">
            <v>-</v>
          </cell>
          <cell r="V212" t="str">
            <v>-</v>
          </cell>
          <cell r="W212" t="str">
            <v>-</v>
          </cell>
          <cell r="X212" t="str">
            <v>-</v>
          </cell>
          <cell r="Y212" t="str">
            <v>-</v>
          </cell>
        </row>
        <row r="213">
          <cell r="A213" t="str">
            <v>292</v>
          </cell>
          <cell r="B213" t="str">
            <v>FLATBED</v>
          </cell>
          <cell r="C213">
            <v>-44</v>
          </cell>
          <cell r="D213" t="str">
            <v>Price</v>
          </cell>
          <cell r="E213" t="str">
            <v>-</v>
          </cell>
          <cell r="F213" t="str">
            <v>-</v>
          </cell>
          <cell r="G213" t="str">
            <v>-</v>
          </cell>
          <cell r="H213" t="str">
            <v>-</v>
          </cell>
          <cell r="I213" t="str">
            <v>-</v>
          </cell>
          <cell r="J213" t="str">
            <v>-</v>
          </cell>
          <cell r="K213" t="str">
            <v>-</v>
          </cell>
          <cell r="L213" t="str">
            <v>-</v>
          </cell>
          <cell r="M213" t="str">
            <v>-</v>
          </cell>
          <cell r="N213" t="str">
            <v>-</v>
          </cell>
          <cell r="P213" t="str">
            <v>-</v>
          </cell>
          <cell r="Q213" t="str">
            <v>-</v>
          </cell>
          <cell r="R213" t="str">
            <v>-</v>
          </cell>
          <cell r="S213" t="str">
            <v>-</v>
          </cell>
          <cell r="T213" t="str">
            <v>-</v>
          </cell>
          <cell r="U213" t="str">
            <v>-</v>
          </cell>
          <cell r="V213" t="str">
            <v>-</v>
          </cell>
          <cell r="W213" t="str">
            <v>-</v>
          </cell>
          <cell r="X213" t="str">
            <v>-</v>
          </cell>
          <cell r="Y213" t="str">
            <v>-</v>
          </cell>
        </row>
        <row r="214">
          <cell r="A214" t="str">
            <v>282</v>
          </cell>
          <cell r="B214" t="str">
            <v>PARATIA LASTRATA SENZA INSONORIZZANTE</v>
          </cell>
          <cell r="C214">
            <v>32</v>
          </cell>
          <cell r="D214" t="str">
            <v>Price</v>
          </cell>
          <cell r="E214">
            <v>74.63</v>
          </cell>
          <cell r="F214">
            <v>74.63</v>
          </cell>
          <cell r="G214">
            <v>74.63</v>
          </cell>
          <cell r="H214">
            <v>74.63</v>
          </cell>
          <cell r="I214">
            <v>74.63</v>
          </cell>
          <cell r="J214">
            <v>74.63</v>
          </cell>
          <cell r="K214">
            <v>74.63</v>
          </cell>
          <cell r="L214">
            <v>74.63</v>
          </cell>
          <cell r="M214">
            <v>74.63</v>
          </cell>
          <cell r="N214">
            <v>74.63</v>
          </cell>
          <cell r="P214">
            <v>74.63</v>
          </cell>
          <cell r="Q214">
            <v>74.63</v>
          </cell>
          <cell r="R214">
            <v>74.63</v>
          </cell>
          <cell r="S214">
            <v>74.63</v>
          </cell>
          <cell r="T214">
            <v>74.63</v>
          </cell>
          <cell r="U214">
            <v>74.63</v>
          </cell>
          <cell r="V214">
            <v>74.63</v>
          </cell>
          <cell r="W214">
            <v>74.63</v>
          </cell>
          <cell r="X214">
            <v>74.63</v>
          </cell>
          <cell r="Y214">
            <v>74.63</v>
          </cell>
        </row>
        <row r="215">
          <cell r="A215" t="str">
            <v>27N</v>
          </cell>
          <cell r="B215" t="str">
            <v>TABLET HOLDER EXCLUSION</v>
          </cell>
          <cell r="C215">
            <v>-28.8</v>
          </cell>
          <cell r="D215" t="str">
            <v>Price</v>
          </cell>
          <cell r="E215" t="str">
            <v>-</v>
          </cell>
          <cell r="F215" t="str">
            <v>-</v>
          </cell>
          <cell r="G215" t="str">
            <v>-</v>
          </cell>
          <cell r="H215" t="str">
            <v>-</v>
          </cell>
          <cell r="I215" t="str">
            <v>-</v>
          </cell>
          <cell r="J215" t="str">
            <v>-</v>
          </cell>
          <cell r="K215" t="str">
            <v>-</v>
          </cell>
          <cell r="L215" t="str">
            <v>-</v>
          </cell>
          <cell r="M215" t="str">
            <v>-</v>
          </cell>
          <cell r="N215" t="str">
            <v>-</v>
          </cell>
          <cell r="P215" t="str">
            <v>-</v>
          </cell>
          <cell r="Q215" t="str">
            <v>-</v>
          </cell>
          <cell r="R215" t="str">
            <v>-</v>
          </cell>
          <cell r="S215" t="str">
            <v>-</v>
          </cell>
          <cell r="T215" t="str">
            <v>-</v>
          </cell>
          <cell r="U215" t="str">
            <v>-</v>
          </cell>
          <cell r="V215" t="str">
            <v>-</v>
          </cell>
          <cell r="W215" t="str">
            <v>-</v>
          </cell>
          <cell r="X215" t="str">
            <v>-</v>
          </cell>
          <cell r="Y215" t="str">
            <v>-</v>
          </cell>
        </row>
        <row r="216">
          <cell r="A216" t="str">
            <v>267</v>
          </cell>
          <cell r="B216" t="str">
            <v>REAR SEAT HEATER</v>
          </cell>
          <cell r="C216">
            <v>439</v>
          </cell>
          <cell r="D216" t="str">
            <v>Price</v>
          </cell>
          <cell r="E216" t="str">
            <v>-</v>
          </cell>
          <cell r="F216" t="str">
            <v>-</v>
          </cell>
          <cell r="G216" t="str">
            <v>-</v>
          </cell>
          <cell r="H216" t="str">
            <v>-</v>
          </cell>
          <cell r="I216" t="str">
            <v>-</v>
          </cell>
          <cell r="J216" t="str">
            <v>-</v>
          </cell>
          <cell r="K216" t="str">
            <v>-</v>
          </cell>
          <cell r="L216" t="str">
            <v>-</v>
          </cell>
          <cell r="M216" t="str">
            <v>-</v>
          </cell>
          <cell r="N216" t="str">
            <v>-</v>
          </cell>
          <cell r="P216" t="str">
            <v>-</v>
          </cell>
          <cell r="Q216" t="str">
            <v>-</v>
          </cell>
          <cell r="R216" t="str">
            <v>-</v>
          </cell>
          <cell r="S216" t="str">
            <v>-</v>
          </cell>
          <cell r="T216" t="str">
            <v>-</v>
          </cell>
          <cell r="U216" t="str">
            <v>-</v>
          </cell>
          <cell r="V216" t="str">
            <v>-</v>
          </cell>
          <cell r="W216" t="str">
            <v>-</v>
          </cell>
          <cell r="X216" t="str">
            <v>-</v>
          </cell>
          <cell r="Y216" t="str">
            <v>-</v>
          </cell>
        </row>
        <row r="217">
          <cell r="A217" t="str">
            <v>253</v>
          </cell>
          <cell r="B217" t="str">
            <v>HEATED WINDSHIELD</v>
          </cell>
          <cell r="C217">
            <v>78</v>
          </cell>
          <cell r="D217" t="str">
            <v>Price</v>
          </cell>
          <cell r="E217">
            <v>135.82</v>
          </cell>
          <cell r="F217">
            <v>135.82</v>
          </cell>
          <cell r="G217">
            <v>135.82</v>
          </cell>
          <cell r="H217">
            <v>135.82</v>
          </cell>
          <cell r="I217">
            <v>135.82</v>
          </cell>
          <cell r="J217">
            <v>135.82</v>
          </cell>
          <cell r="K217">
            <v>135.82</v>
          </cell>
          <cell r="L217">
            <v>135.82</v>
          </cell>
          <cell r="M217">
            <v>135.82</v>
          </cell>
          <cell r="N217">
            <v>135.82</v>
          </cell>
          <cell r="P217">
            <v>135.82</v>
          </cell>
          <cell r="Q217">
            <v>135.82</v>
          </cell>
          <cell r="R217">
            <v>135.82</v>
          </cell>
          <cell r="S217">
            <v>135.82</v>
          </cell>
          <cell r="T217">
            <v>135.82</v>
          </cell>
          <cell r="U217">
            <v>135.82</v>
          </cell>
          <cell r="V217">
            <v>135.82</v>
          </cell>
          <cell r="W217">
            <v>135.82</v>
          </cell>
          <cell r="X217">
            <v>135.82</v>
          </cell>
          <cell r="Y217">
            <v>135.82</v>
          </cell>
        </row>
        <row r="218">
          <cell r="A218" t="str">
            <v>245</v>
          </cell>
          <cell r="B218" t="str">
            <v>RADIO CONTROLS ON STEERING WHEEL</v>
          </cell>
          <cell r="C218">
            <v>18</v>
          </cell>
          <cell r="D218" t="str">
            <v>Price</v>
          </cell>
          <cell r="E218">
            <v>41.04</v>
          </cell>
          <cell r="F218">
            <v>41.04</v>
          </cell>
          <cell r="G218">
            <v>41.04</v>
          </cell>
          <cell r="H218">
            <v>41.04</v>
          </cell>
          <cell r="I218">
            <v>41.04</v>
          </cell>
          <cell r="J218">
            <v>41.04</v>
          </cell>
          <cell r="K218">
            <v>41.04</v>
          </cell>
          <cell r="L218">
            <v>41.04</v>
          </cell>
          <cell r="M218">
            <v>41.04</v>
          </cell>
          <cell r="N218">
            <v>41.04</v>
          </cell>
          <cell r="P218">
            <v>41.04</v>
          </cell>
          <cell r="Q218">
            <v>41.04</v>
          </cell>
          <cell r="R218">
            <v>41.04</v>
          </cell>
          <cell r="S218">
            <v>41.04</v>
          </cell>
          <cell r="T218">
            <v>41.04</v>
          </cell>
          <cell r="U218">
            <v>41.04</v>
          </cell>
          <cell r="V218">
            <v>41.04</v>
          </cell>
          <cell r="W218">
            <v>41.04</v>
          </cell>
          <cell r="X218">
            <v>41.04</v>
          </cell>
          <cell r="Y218">
            <v>41.04</v>
          </cell>
        </row>
        <row r="219">
          <cell r="A219" t="str">
            <v>237</v>
          </cell>
          <cell r="B219" t="str">
            <v>ENGINE SUMP PROTECTION</v>
          </cell>
          <cell r="C219">
            <v>59</v>
          </cell>
          <cell r="D219" t="str">
            <v>Price</v>
          </cell>
          <cell r="E219">
            <v>135.82</v>
          </cell>
          <cell r="F219">
            <v>135.82</v>
          </cell>
          <cell r="G219">
            <v>135.82</v>
          </cell>
          <cell r="H219">
            <v>135.82</v>
          </cell>
          <cell r="I219">
            <v>135.82</v>
          </cell>
          <cell r="J219">
            <v>135.82</v>
          </cell>
          <cell r="K219">
            <v>135.82</v>
          </cell>
          <cell r="L219">
            <v>135.82</v>
          </cell>
          <cell r="M219">
            <v>135.82</v>
          </cell>
          <cell r="N219">
            <v>135.82</v>
          </cell>
          <cell r="P219">
            <v>135.82</v>
          </cell>
          <cell r="Q219">
            <v>135.82</v>
          </cell>
          <cell r="R219">
            <v>135.82</v>
          </cell>
          <cell r="S219">
            <v>135.82</v>
          </cell>
          <cell r="T219">
            <v>135.82</v>
          </cell>
          <cell r="U219">
            <v>135.82</v>
          </cell>
          <cell r="V219">
            <v>135.82</v>
          </cell>
          <cell r="W219">
            <v>135.82</v>
          </cell>
          <cell r="X219">
            <v>135.82</v>
          </cell>
          <cell r="Y219">
            <v>135.82</v>
          </cell>
        </row>
        <row r="220">
          <cell r="A220" t="str">
            <v>213</v>
          </cell>
          <cell r="B220" t="str">
            <v>PERIMETER ANTI-THEFT SYSTEM WITH ANTILIFT FUNCTION</v>
          </cell>
          <cell r="C220">
            <v>35</v>
          </cell>
          <cell r="D220" t="str">
            <v>Price</v>
          </cell>
          <cell r="E220">
            <v>100.75</v>
          </cell>
          <cell r="F220">
            <v>100.75</v>
          </cell>
          <cell r="G220">
            <v>100.75</v>
          </cell>
          <cell r="H220">
            <v>100.75</v>
          </cell>
          <cell r="I220">
            <v>100.75</v>
          </cell>
          <cell r="J220">
            <v>100.75</v>
          </cell>
          <cell r="K220">
            <v>100.75</v>
          </cell>
          <cell r="L220">
            <v>100.75</v>
          </cell>
          <cell r="M220">
            <v>100.75</v>
          </cell>
          <cell r="N220">
            <v>100.75</v>
          </cell>
          <cell r="P220">
            <v>100.75</v>
          </cell>
          <cell r="Q220">
            <v>100.75</v>
          </cell>
          <cell r="R220">
            <v>100.75</v>
          </cell>
          <cell r="S220">
            <v>100.75</v>
          </cell>
          <cell r="T220">
            <v>100.75</v>
          </cell>
          <cell r="U220">
            <v>100.75</v>
          </cell>
          <cell r="V220">
            <v>100.75</v>
          </cell>
          <cell r="W220">
            <v>100.75</v>
          </cell>
          <cell r="X220">
            <v>100.75</v>
          </cell>
          <cell r="Y220">
            <v>100.75</v>
          </cell>
        </row>
        <row r="221">
          <cell r="A221" t="str">
            <v>210</v>
          </cell>
          <cell r="B221" t="str">
            <v>METALLIC PAINT</v>
          </cell>
          <cell r="C221">
            <v>118</v>
          </cell>
          <cell r="D221" t="str">
            <v>Price</v>
          </cell>
          <cell r="E221">
            <v>247.01</v>
          </cell>
          <cell r="F221">
            <v>247.01</v>
          </cell>
          <cell r="G221">
            <v>247.01</v>
          </cell>
          <cell r="H221">
            <v>247.01</v>
          </cell>
          <cell r="I221">
            <v>247.01</v>
          </cell>
          <cell r="J221">
            <v>247.01</v>
          </cell>
          <cell r="K221">
            <v>247.01</v>
          </cell>
          <cell r="L221">
            <v>247.01</v>
          </cell>
          <cell r="M221">
            <v>247.01</v>
          </cell>
          <cell r="N221">
            <v>247.01</v>
          </cell>
          <cell r="P221">
            <v>247.01</v>
          </cell>
          <cell r="Q221">
            <v>247.01</v>
          </cell>
          <cell r="R221">
            <v>247.01</v>
          </cell>
          <cell r="S221">
            <v>247.01</v>
          </cell>
          <cell r="T221">
            <v>247.01</v>
          </cell>
          <cell r="U221">
            <v>247.01</v>
          </cell>
          <cell r="V221">
            <v>247.01</v>
          </cell>
          <cell r="W221">
            <v>247.01</v>
          </cell>
          <cell r="X221">
            <v>247.01</v>
          </cell>
          <cell r="Y221">
            <v>247.01</v>
          </cell>
        </row>
        <row r="222">
          <cell r="A222" t="str">
            <v>208</v>
          </cell>
          <cell r="B222" t="str">
            <v>16 ALLOY WHEELS</v>
          </cell>
          <cell r="C222">
            <v>103</v>
          </cell>
          <cell r="D222" t="str">
            <v>Price</v>
          </cell>
          <cell r="E222" t="str">
            <v>-</v>
          </cell>
          <cell r="F222" t="str">
            <v>-</v>
          </cell>
          <cell r="G222" t="str">
            <v>-</v>
          </cell>
          <cell r="H222" t="str">
            <v>-</v>
          </cell>
          <cell r="I222" t="str">
            <v>-</v>
          </cell>
          <cell r="J222" t="str">
            <v>-</v>
          </cell>
          <cell r="K222" t="str">
            <v>-</v>
          </cell>
          <cell r="L222" t="str">
            <v>-</v>
          </cell>
          <cell r="M222" t="str">
            <v>-</v>
          </cell>
          <cell r="N222" t="str">
            <v>-</v>
          </cell>
          <cell r="P222" t="str">
            <v>-</v>
          </cell>
          <cell r="Q222">
            <v>183.58</v>
          </cell>
          <cell r="R222">
            <v>183.58</v>
          </cell>
          <cell r="S222">
            <v>183.58</v>
          </cell>
          <cell r="T222">
            <v>183.58</v>
          </cell>
          <cell r="U222">
            <v>183.58</v>
          </cell>
          <cell r="V222">
            <v>183.58</v>
          </cell>
          <cell r="W222">
            <v>183.58</v>
          </cell>
          <cell r="X222">
            <v>183.58</v>
          </cell>
          <cell r="Y222">
            <v>183.58</v>
          </cell>
        </row>
        <row r="223">
          <cell r="A223" t="str">
            <v>205</v>
          </cell>
          <cell r="B223" t="str">
            <v>WEBASTO PROGRAMMABLE INDEPENDENT HEATER</v>
          </cell>
          <cell r="C223">
            <v>326</v>
          </cell>
          <cell r="D223" t="str">
            <v>Price</v>
          </cell>
          <cell r="E223">
            <v>608.21</v>
          </cell>
          <cell r="F223">
            <v>608.21</v>
          </cell>
          <cell r="G223">
            <v>608.21</v>
          </cell>
          <cell r="H223">
            <v>608.21</v>
          </cell>
          <cell r="I223">
            <v>608.21</v>
          </cell>
          <cell r="J223">
            <v>608.21</v>
          </cell>
          <cell r="K223">
            <v>608.21</v>
          </cell>
          <cell r="L223">
            <v>608.21</v>
          </cell>
          <cell r="M223">
            <v>608.21</v>
          </cell>
          <cell r="N223">
            <v>608.21</v>
          </cell>
          <cell r="P223">
            <v>608.21</v>
          </cell>
          <cell r="Q223">
            <v>608.21</v>
          </cell>
          <cell r="R223">
            <v>608.21</v>
          </cell>
          <cell r="S223">
            <v>608.21</v>
          </cell>
          <cell r="T223">
            <v>608.21</v>
          </cell>
          <cell r="U223">
            <v>608.21</v>
          </cell>
          <cell r="V223">
            <v>608.21</v>
          </cell>
          <cell r="W223">
            <v>608.21</v>
          </cell>
          <cell r="X223">
            <v>608.21</v>
          </cell>
          <cell r="Y223">
            <v>608.21</v>
          </cell>
        </row>
        <row r="224">
          <cell r="A224" t="str">
            <v>204</v>
          </cell>
          <cell r="B224" t="str">
            <v>REAR SEAT CLIMATE CONTROL</v>
          </cell>
          <cell r="C224" t="str">
            <v>-</v>
          </cell>
          <cell r="D224" t="str">
            <v>Price</v>
          </cell>
          <cell r="E224" t="str">
            <v>-</v>
          </cell>
          <cell r="F224" t="str">
            <v>-</v>
          </cell>
          <cell r="G224" t="str">
            <v>-</v>
          </cell>
          <cell r="H224" t="str">
            <v>-</v>
          </cell>
          <cell r="I224" t="str">
            <v>-</v>
          </cell>
          <cell r="J224" t="str">
            <v>-</v>
          </cell>
          <cell r="K224" t="str">
            <v>-</v>
          </cell>
          <cell r="L224" t="str">
            <v>-</v>
          </cell>
          <cell r="M224" t="str">
            <v>-</v>
          </cell>
          <cell r="N224" t="str">
            <v>-</v>
          </cell>
          <cell r="P224" t="str">
            <v>-</v>
          </cell>
          <cell r="Q224" t="str">
            <v>-</v>
          </cell>
          <cell r="R224" t="str">
            <v>-</v>
          </cell>
          <cell r="S224" t="str">
            <v>-</v>
          </cell>
          <cell r="T224" t="str">
            <v>-</v>
          </cell>
          <cell r="U224" t="str">
            <v>-</v>
          </cell>
          <cell r="V224" t="str">
            <v>-</v>
          </cell>
          <cell r="W224" t="str">
            <v>-</v>
          </cell>
          <cell r="X224" t="str">
            <v>-</v>
          </cell>
          <cell r="Y224" t="str">
            <v>-</v>
          </cell>
        </row>
        <row r="225">
          <cell r="A225" t="str">
            <v>200</v>
          </cell>
          <cell r="B225" t="str">
            <v>SUPPLEMENTARY HEATER</v>
          </cell>
          <cell r="C225">
            <v>126</v>
          </cell>
          <cell r="D225" t="str">
            <v>Price</v>
          </cell>
          <cell r="E225">
            <v>247.01</v>
          </cell>
          <cell r="F225">
            <v>247.01</v>
          </cell>
          <cell r="G225">
            <v>247.01</v>
          </cell>
          <cell r="H225">
            <v>247.01</v>
          </cell>
          <cell r="I225">
            <v>247.01</v>
          </cell>
          <cell r="J225">
            <v>247.01</v>
          </cell>
          <cell r="K225">
            <v>247.01</v>
          </cell>
          <cell r="L225">
            <v>247.01</v>
          </cell>
          <cell r="M225">
            <v>247.01</v>
          </cell>
          <cell r="N225">
            <v>247.01</v>
          </cell>
          <cell r="P225">
            <v>247.01</v>
          </cell>
          <cell r="Q225">
            <v>247.01</v>
          </cell>
          <cell r="R225">
            <v>247.01</v>
          </cell>
          <cell r="S225">
            <v>247.01</v>
          </cell>
          <cell r="T225">
            <v>247.01</v>
          </cell>
          <cell r="U225">
            <v>247.01</v>
          </cell>
          <cell r="V225">
            <v>247.01</v>
          </cell>
          <cell r="W225">
            <v>247.01</v>
          </cell>
          <cell r="X225">
            <v>247.01</v>
          </cell>
          <cell r="Y225">
            <v>247.01</v>
          </cell>
        </row>
        <row r="226">
          <cell r="A226" t="str">
            <v>2VB</v>
          </cell>
          <cell r="B226" t="str">
            <v>AIR CONDITIONING IDENTIFICATION</v>
          </cell>
          <cell r="C226" t="str">
            <v>-</v>
          </cell>
          <cell r="D226" t="str">
            <v>Price</v>
          </cell>
          <cell r="E226" t="str">
            <v>-</v>
          </cell>
          <cell r="F226" t="str">
            <v>-</v>
          </cell>
          <cell r="G226" t="str">
            <v>-</v>
          </cell>
          <cell r="H226" t="str">
            <v>-</v>
          </cell>
          <cell r="I226" t="str">
            <v>-</v>
          </cell>
          <cell r="J226" t="str">
            <v>-</v>
          </cell>
          <cell r="K226" t="str">
            <v>-</v>
          </cell>
          <cell r="L226" t="str">
            <v>-</v>
          </cell>
          <cell r="M226" t="str">
            <v>-</v>
          </cell>
          <cell r="N226" t="str">
            <v>-</v>
          </cell>
          <cell r="P226" t="str">
            <v>-</v>
          </cell>
          <cell r="Q226" t="str">
            <v>-</v>
          </cell>
          <cell r="R226" t="str">
            <v>-</v>
          </cell>
          <cell r="S226" t="str">
            <v>-</v>
          </cell>
          <cell r="T226" t="str">
            <v>-</v>
          </cell>
          <cell r="U226" t="str">
            <v>-</v>
          </cell>
          <cell r="V226" t="str">
            <v>-</v>
          </cell>
          <cell r="W226" t="str">
            <v>-</v>
          </cell>
          <cell r="X226" t="str">
            <v>-</v>
          </cell>
          <cell r="Y226" t="str">
            <v>-</v>
          </cell>
        </row>
        <row r="227">
          <cell r="A227" t="str">
            <v>2QK</v>
          </cell>
          <cell r="B227" t="str">
            <v>PACK STYLE(7GE,9WE,MFF)</v>
          </cell>
          <cell r="C227">
            <v>302</v>
          </cell>
          <cell r="D227" t="str">
            <v>Price</v>
          </cell>
          <cell r="E227">
            <v>608.21</v>
          </cell>
          <cell r="F227">
            <v>608.21</v>
          </cell>
          <cell r="G227">
            <v>608.21</v>
          </cell>
          <cell r="H227">
            <v>608.21</v>
          </cell>
          <cell r="I227">
            <v>608.21</v>
          </cell>
          <cell r="J227">
            <v>608.21</v>
          </cell>
          <cell r="K227">
            <v>608.21</v>
          </cell>
          <cell r="L227">
            <v>608.21</v>
          </cell>
          <cell r="M227">
            <v>608.21</v>
          </cell>
          <cell r="N227">
            <v>608.21</v>
          </cell>
          <cell r="P227">
            <v>608.21</v>
          </cell>
          <cell r="Q227">
            <v>608.21</v>
          </cell>
          <cell r="R227">
            <v>608.21</v>
          </cell>
          <cell r="S227">
            <v>608.21</v>
          </cell>
          <cell r="T227">
            <v>608.21</v>
          </cell>
          <cell r="U227">
            <v>608.21</v>
          </cell>
          <cell r="V227">
            <v>608.21</v>
          </cell>
          <cell r="W227">
            <v>608.21</v>
          </cell>
          <cell r="X227">
            <v>608.21</v>
          </cell>
          <cell r="Y227">
            <v>608.21</v>
          </cell>
        </row>
        <row r="228">
          <cell r="A228" t="str">
            <v>2QJ</v>
          </cell>
          <cell r="B228" t="str">
            <v>PACK PROFESSIONAL(LHA,026,619,75Q,RFX,GX4)</v>
          </cell>
          <cell r="C228">
            <v>440</v>
          </cell>
          <cell r="D228" t="str">
            <v>Price</v>
          </cell>
          <cell r="E228">
            <v>738.81</v>
          </cell>
          <cell r="F228">
            <v>738.81</v>
          </cell>
          <cell r="G228">
            <v>738.81</v>
          </cell>
          <cell r="H228">
            <v>738.81</v>
          </cell>
          <cell r="I228">
            <v>738.81</v>
          </cell>
          <cell r="J228">
            <v>738.81</v>
          </cell>
          <cell r="K228">
            <v>738.81</v>
          </cell>
          <cell r="L228">
            <v>738.81</v>
          </cell>
          <cell r="M228">
            <v>738.81</v>
          </cell>
          <cell r="N228">
            <v>738.81</v>
          </cell>
          <cell r="P228">
            <v>738.81</v>
          </cell>
          <cell r="Q228">
            <v>738.81</v>
          </cell>
          <cell r="R228">
            <v>738.81</v>
          </cell>
          <cell r="S228">
            <v>738.81</v>
          </cell>
          <cell r="T228">
            <v>738.81</v>
          </cell>
          <cell r="U228">
            <v>738.81</v>
          </cell>
          <cell r="V228">
            <v>738.81</v>
          </cell>
          <cell r="W228">
            <v>738.81</v>
          </cell>
          <cell r="X228">
            <v>738.81</v>
          </cell>
          <cell r="Y228">
            <v>738.81</v>
          </cell>
        </row>
        <row r="229">
          <cell r="A229" t="str">
            <v>2QI</v>
          </cell>
          <cell r="B229" t="str">
            <v>PACK NIGHT VISION(9WE,LPZ,GRG)</v>
          </cell>
          <cell r="C229">
            <v>546</v>
          </cell>
          <cell r="D229" t="str">
            <v>Price</v>
          </cell>
          <cell r="E229">
            <v>895.52</v>
          </cell>
          <cell r="F229">
            <v>895.52</v>
          </cell>
          <cell r="G229">
            <v>895.52</v>
          </cell>
          <cell r="H229">
            <v>895.52</v>
          </cell>
          <cell r="I229">
            <v>895.52</v>
          </cell>
          <cell r="J229">
            <v>895.52</v>
          </cell>
          <cell r="K229">
            <v>895.52</v>
          </cell>
          <cell r="L229">
            <v>895.52</v>
          </cell>
          <cell r="M229">
            <v>895.52</v>
          </cell>
          <cell r="N229">
            <v>895.52</v>
          </cell>
          <cell r="P229">
            <v>895.52</v>
          </cell>
          <cell r="Q229">
            <v>895.52</v>
          </cell>
          <cell r="R229">
            <v>895.52</v>
          </cell>
          <cell r="S229">
            <v>895.52</v>
          </cell>
          <cell r="T229">
            <v>895.52</v>
          </cell>
          <cell r="U229">
            <v>895.52</v>
          </cell>
          <cell r="V229">
            <v>895.52</v>
          </cell>
          <cell r="W229">
            <v>895.52</v>
          </cell>
          <cell r="X229">
            <v>895.52</v>
          </cell>
          <cell r="Y229">
            <v>895.52</v>
          </cell>
        </row>
        <row r="230">
          <cell r="A230" t="str">
            <v>2QH</v>
          </cell>
          <cell r="B230" t="str">
            <v>PACK COMFORT CAB(0XW,2PY,2QF,320,RFX,026,GX4)</v>
          </cell>
          <cell r="C230">
            <v>730</v>
          </cell>
          <cell r="D230" t="str">
            <v>Price</v>
          </cell>
          <cell r="E230">
            <v>1108.21</v>
          </cell>
          <cell r="F230">
            <v>1108.21</v>
          </cell>
          <cell r="G230">
            <v>1108.21</v>
          </cell>
          <cell r="H230">
            <v>1108.21</v>
          </cell>
          <cell r="I230">
            <v>1108.21</v>
          </cell>
          <cell r="J230">
            <v>1108.21</v>
          </cell>
          <cell r="K230">
            <v>1108.21</v>
          </cell>
          <cell r="L230">
            <v>1108.21</v>
          </cell>
          <cell r="M230">
            <v>1108.21</v>
          </cell>
          <cell r="N230">
            <v>1108.21</v>
          </cell>
          <cell r="P230">
            <v>1108.21</v>
          </cell>
          <cell r="Q230">
            <v>1108.21</v>
          </cell>
          <cell r="R230">
            <v>1108.21</v>
          </cell>
          <cell r="S230">
            <v>1108.21</v>
          </cell>
          <cell r="T230">
            <v>1108.21</v>
          </cell>
          <cell r="U230">
            <v>1108.21</v>
          </cell>
          <cell r="V230">
            <v>1108.21</v>
          </cell>
          <cell r="W230">
            <v>1108.21</v>
          </cell>
          <cell r="X230">
            <v>1108.21</v>
          </cell>
          <cell r="Y230">
            <v>1108.21</v>
          </cell>
        </row>
        <row r="231">
          <cell r="A231" t="str">
            <v>2QF</v>
          </cell>
          <cell r="B231" t="str">
            <v>QUADRO STRUMENTI DIGITALE DISPLAY 7"</v>
          </cell>
          <cell r="C231">
            <v>69</v>
          </cell>
          <cell r="D231" t="str">
            <v>Price</v>
          </cell>
          <cell r="E231">
            <v>135.82</v>
          </cell>
          <cell r="F231">
            <v>135.82</v>
          </cell>
          <cell r="G231">
            <v>135.82</v>
          </cell>
          <cell r="H231">
            <v>135.82</v>
          </cell>
          <cell r="I231">
            <v>135.82</v>
          </cell>
          <cell r="J231">
            <v>135.82</v>
          </cell>
          <cell r="K231">
            <v>135.82</v>
          </cell>
          <cell r="L231">
            <v>135.82</v>
          </cell>
          <cell r="M231">
            <v>135.82</v>
          </cell>
          <cell r="N231">
            <v>135.82</v>
          </cell>
          <cell r="P231">
            <v>135.82</v>
          </cell>
          <cell r="Q231">
            <v>135.82</v>
          </cell>
          <cell r="R231">
            <v>135.82</v>
          </cell>
          <cell r="S231">
            <v>135.82</v>
          </cell>
          <cell r="T231">
            <v>135.82</v>
          </cell>
          <cell r="U231">
            <v>135.82</v>
          </cell>
          <cell r="V231">
            <v>135.82</v>
          </cell>
          <cell r="W231">
            <v>135.82</v>
          </cell>
          <cell r="X231">
            <v>135.82</v>
          </cell>
          <cell r="Y231">
            <v>135.82</v>
          </cell>
        </row>
        <row r="232">
          <cell r="A232" t="str">
            <v>2QE</v>
          </cell>
          <cell r="B232" t="str">
            <v>360° PARKING SYSTEM WITH ACTIVE PARK ASSIST</v>
          </cell>
          <cell r="C232">
            <v>157</v>
          </cell>
          <cell r="D232" t="str">
            <v>Price</v>
          </cell>
          <cell r="E232">
            <v>608.21</v>
          </cell>
          <cell r="F232">
            <v>608.21</v>
          </cell>
          <cell r="G232">
            <v>608.21</v>
          </cell>
          <cell r="H232">
            <v>608.21</v>
          </cell>
          <cell r="I232">
            <v>608.21</v>
          </cell>
          <cell r="J232">
            <v>608.21</v>
          </cell>
          <cell r="K232">
            <v>608.21</v>
          </cell>
          <cell r="L232">
            <v>608.21</v>
          </cell>
          <cell r="M232">
            <v>608.21</v>
          </cell>
          <cell r="N232">
            <v>608.21</v>
          </cell>
          <cell r="P232">
            <v>608.21</v>
          </cell>
          <cell r="Q232">
            <v>608.21</v>
          </cell>
          <cell r="R232">
            <v>608.21</v>
          </cell>
          <cell r="S232">
            <v>608.21</v>
          </cell>
          <cell r="T232">
            <v>608.21</v>
          </cell>
          <cell r="U232">
            <v>608.21</v>
          </cell>
          <cell r="V232">
            <v>608.21</v>
          </cell>
          <cell r="W232">
            <v>608.21</v>
          </cell>
          <cell r="X232">
            <v>608.21</v>
          </cell>
          <cell r="Y232">
            <v>608.21</v>
          </cell>
        </row>
        <row r="233">
          <cell r="A233" t="str">
            <v>2QD</v>
          </cell>
          <cell r="B233" t="str">
            <v>BONIFICO PORTA LATERALE SCORREVOLE</v>
          </cell>
          <cell r="C233">
            <v>-261</v>
          </cell>
          <cell r="D233" t="str">
            <v>Price</v>
          </cell>
          <cell r="E233" t="str">
            <v>-</v>
          </cell>
          <cell r="F233" t="str">
            <v>-</v>
          </cell>
          <cell r="G233" t="str">
            <v>-</v>
          </cell>
          <cell r="H233" t="str">
            <v>-</v>
          </cell>
          <cell r="I233" t="str">
            <v>-</v>
          </cell>
          <cell r="J233" t="str">
            <v>-</v>
          </cell>
          <cell r="K233" t="str">
            <v>-</v>
          </cell>
          <cell r="L233" t="str">
            <v>-</v>
          </cell>
          <cell r="M233" t="str">
            <v>-</v>
          </cell>
          <cell r="N233" t="str">
            <v>-</v>
          </cell>
          <cell r="P233" t="str">
            <v>-</v>
          </cell>
          <cell r="Q233" t="str">
            <v>-</v>
          </cell>
          <cell r="R233" t="str">
            <v>-</v>
          </cell>
          <cell r="S233" t="str">
            <v>-</v>
          </cell>
          <cell r="T233" t="str">
            <v>-</v>
          </cell>
          <cell r="U233" t="str">
            <v>-</v>
          </cell>
          <cell r="V233" t="str">
            <v>-</v>
          </cell>
          <cell r="W233" t="str">
            <v>-</v>
          </cell>
          <cell r="X233" t="str">
            <v>-</v>
          </cell>
          <cell r="Y233" t="str">
            <v>-</v>
          </cell>
        </row>
        <row r="234">
          <cell r="A234" t="str">
            <v>2QC</v>
          </cell>
          <cell r="B234" t="str">
            <v>PANCHETTA BIPOSTO ANTERIORE UFFICIO MOBILE</v>
          </cell>
          <cell r="C234">
            <v>120</v>
          </cell>
          <cell r="D234" t="str">
            <v>Price</v>
          </cell>
          <cell r="E234">
            <v>183.58</v>
          </cell>
          <cell r="F234">
            <v>183.58</v>
          </cell>
          <cell r="G234">
            <v>183.58</v>
          </cell>
          <cell r="H234">
            <v>183.58</v>
          </cell>
          <cell r="I234">
            <v>183.58</v>
          </cell>
          <cell r="J234">
            <v>183.58</v>
          </cell>
          <cell r="K234">
            <v>183.58</v>
          </cell>
          <cell r="L234">
            <v>183.58</v>
          </cell>
          <cell r="M234">
            <v>183.58</v>
          </cell>
          <cell r="N234">
            <v>183.58</v>
          </cell>
          <cell r="P234">
            <v>183.58</v>
          </cell>
          <cell r="Q234">
            <v>183.58</v>
          </cell>
          <cell r="R234">
            <v>183.58</v>
          </cell>
          <cell r="S234">
            <v>183.58</v>
          </cell>
          <cell r="T234">
            <v>183.58</v>
          </cell>
          <cell r="U234">
            <v>183.58</v>
          </cell>
          <cell r="V234">
            <v>183.58</v>
          </cell>
          <cell r="W234">
            <v>183.58</v>
          </cell>
          <cell r="X234">
            <v>183.58</v>
          </cell>
          <cell r="Y234">
            <v>183.58</v>
          </cell>
        </row>
        <row r="235">
          <cell r="A235" t="str">
            <v>2PZ</v>
          </cell>
          <cell r="B235" t="str">
            <v>RADIONAVIGATORE DISPLAY 10" TOUCH BLUETOOTH + DAB + CP/AA + ICS</v>
          </cell>
          <cell r="C235">
            <v>555</v>
          </cell>
          <cell r="D235" t="str">
            <v>Price</v>
          </cell>
          <cell r="E235">
            <v>450.75</v>
          </cell>
          <cell r="F235">
            <v>450.75</v>
          </cell>
          <cell r="G235">
            <v>450.75</v>
          </cell>
          <cell r="H235">
            <v>450.75</v>
          </cell>
          <cell r="I235">
            <v>450.75</v>
          </cell>
          <cell r="J235">
            <v>450.75</v>
          </cell>
          <cell r="K235">
            <v>450.75</v>
          </cell>
          <cell r="L235">
            <v>450.75</v>
          </cell>
          <cell r="M235">
            <v>450.75</v>
          </cell>
          <cell r="N235">
            <v>450.75</v>
          </cell>
          <cell r="P235">
            <v>450.75</v>
          </cell>
          <cell r="Q235">
            <v>450.75</v>
          </cell>
          <cell r="R235">
            <v>450.75</v>
          </cell>
          <cell r="S235">
            <v>450.75</v>
          </cell>
          <cell r="T235">
            <v>450.75</v>
          </cell>
          <cell r="U235">
            <v>450.75</v>
          </cell>
          <cell r="V235">
            <v>450.75</v>
          </cell>
          <cell r="W235">
            <v>450.75</v>
          </cell>
          <cell r="X235">
            <v>450.75</v>
          </cell>
          <cell r="Y235">
            <v>450.75</v>
          </cell>
        </row>
        <row r="236">
          <cell r="A236" t="str">
            <v>2PY</v>
          </cell>
          <cell r="B236" t="str">
            <v>RADIO DISPLAY 7" TOUCH BLUETOOTH + DAB + CP/AA</v>
          </cell>
          <cell r="C236">
            <v>306</v>
          </cell>
          <cell r="D236" t="str">
            <v>Price</v>
          </cell>
          <cell r="E236">
            <v>450.75</v>
          </cell>
          <cell r="F236">
            <v>450.75</v>
          </cell>
          <cell r="G236">
            <v>450.75</v>
          </cell>
          <cell r="H236">
            <v>450.75</v>
          </cell>
          <cell r="I236">
            <v>450.75</v>
          </cell>
          <cell r="J236">
            <v>450.75</v>
          </cell>
          <cell r="K236">
            <v>450.75</v>
          </cell>
          <cell r="L236">
            <v>450.75</v>
          </cell>
          <cell r="M236">
            <v>450.75</v>
          </cell>
          <cell r="N236">
            <v>450.75</v>
          </cell>
          <cell r="P236">
            <v>450.75</v>
          </cell>
          <cell r="Q236">
            <v>450.75</v>
          </cell>
          <cell r="R236">
            <v>450.75</v>
          </cell>
          <cell r="S236">
            <v>450.75</v>
          </cell>
          <cell r="T236">
            <v>450.75</v>
          </cell>
          <cell r="U236">
            <v>450.75</v>
          </cell>
          <cell r="V236">
            <v>450.75</v>
          </cell>
          <cell r="W236">
            <v>450.75</v>
          </cell>
          <cell r="X236">
            <v>450.75</v>
          </cell>
          <cell r="Y236">
            <v>450.75</v>
          </cell>
        </row>
        <row r="237">
          <cell r="A237" t="str">
            <v>2PX</v>
          </cell>
          <cell r="B237" t="str">
            <v>RADIO DISPLAY 5" BLUETOOTH + DAB</v>
          </cell>
          <cell r="C237">
            <v>187</v>
          </cell>
          <cell r="D237" t="str">
            <v>Price</v>
          </cell>
          <cell r="E237">
            <v>333.58</v>
          </cell>
          <cell r="F237">
            <v>333.58</v>
          </cell>
          <cell r="G237">
            <v>333.58</v>
          </cell>
          <cell r="H237">
            <v>333.58</v>
          </cell>
          <cell r="I237">
            <v>333.58</v>
          </cell>
          <cell r="J237">
            <v>333.58</v>
          </cell>
          <cell r="K237">
            <v>333.58</v>
          </cell>
          <cell r="L237">
            <v>333.58</v>
          </cell>
          <cell r="M237">
            <v>333.58</v>
          </cell>
          <cell r="N237">
            <v>333.58</v>
          </cell>
          <cell r="P237">
            <v>333.58</v>
          </cell>
          <cell r="Q237">
            <v>333.58</v>
          </cell>
          <cell r="R237">
            <v>333.58</v>
          </cell>
          <cell r="S237">
            <v>333.58</v>
          </cell>
          <cell r="T237">
            <v>333.58</v>
          </cell>
          <cell r="U237">
            <v>333.58</v>
          </cell>
          <cell r="V237">
            <v>333.58</v>
          </cell>
          <cell r="W237">
            <v>333.58</v>
          </cell>
          <cell r="X237">
            <v>333.58</v>
          </cell>
          <cell r="Y237">
            <v>333.58</v>
          </cell>
        </row>
        <row r="238">
          <cell r="A238" t="str">
            <v>2PW</v>
          </cell>
          <cell r="B238" t="str">
            <v>RADIO DISPLAY 5" BLUETOOTH</v>
          </cell>
          <cell r="C238">
            <v>165</v>
          </cell>
          <cell r="D238" t="str">
            <v>Price</v>
          </cell>
          <cell r="E238">
            <v>247.01</v>
          </cell>
          <cell r="F238">
            <v>247.01</v>
          </cell>
          <cell r="G238">
            <v>247.01</v>
          </cell>
          <cell r="H238">
            <v>247.01</v>
          </cell>
          <cell r="I238">
            <v>247.01</v>
          </cell>
          <cell r="J238">
            <v>247.01</v>
          </cell>
          <cell r="K238">
            <v>247.01</v>
          </cell>
          <cell r="L238">
            <v>247.01</v>
          </cell>
          <cell r="M238">
            <v>247.01</v>
          </cell>
          <cell r="N238">
            <v>247.01</v>
          </cell>
          <cell r="P238">
            <v>247.01</v>
          </cell>
          <cell r="Q238">
            <v>247.01</v>
          </cell>
          <cell r="R238">
            <v>247.01</v>
          </cell>
          <cell r="S238">
            <v>247.01</v>
          </cell>
          <cell r="T238">
            <v>247.01</v>
          </cell>
          <cell r="U238">
            <v>247.01</v>
          </cell>
          <cell r="V238">
            <v>247.01</v>
          </cell>
          <cell r="W238">
            <v>247.01</v>
          </cell>
          <cell r="X238">
            <v>247.01</v>
          </cell>
          <cell r="Y238">
            <v>247.01</v>
          </cell>
        </row>
        <row r="239">
          <cell r="A239" t="str">
            <v>2PV</v>
          </cell>
          <cell r="B239" t="str">
            <v>PACK DEFROSTING PLUS</v>
          </cell>
          <cell r="C239">
            <v>350</v>
          </cell>
          <cell r="D239" t="str">
            <v>Price</v>
          </cell>
          <cell r="E239">
            <v>608.21</v>
          </cell>
          <cell r="F239">
            <v>608.21</v>
          </cell>
          <cell r="G239">
            <v>608.21</v>
          </cell>
          <cell r="H239">
            <v>608.21</v>
          </cell>
          <cell r="I239">
            <v>608.21</v>
          </cell>
          <cell r="J239">
            <v>608.21</v>
          </cell>
          <cell r="K239">
            <v>608.21</v>
          </cell>
          <cell r="L239">
            <v>608.21</v>
          </cell>
          <cell r="M239">
            <v>608.21</v>
          </cell>
          <cell r="N239">
            <v>608.21</v>
          </cell>
          <cell r="P239">
            <v>608.21</v>
          </cell>
          <cell r="Q239">
            <v>608.21</v>
          </cell>
          <cell r="R239">
            <v>608.21</v>
          </cell>
          <cell r="S239">
            <v>608.21</v>
          </cell>
          <cell r="T239">
            <v>608.21</v>
          </cell>
          <cell r="U239">
            <v>608.21</v>
          </cell>
          <cell r="V239">
            <v>608.21</v>
          </cell>
          <cell r="W239">
            <v>608.21</v>
          </cell>
          <cell r="X239">
            <v>608.21</v>
          </cell>
          <cell r="Y239">
            <v>608.21</v>
          </cell>
        </row>
        <row r="240">
          <cell r="A240" t="str">
            <v>2PU</v>
          </cell>
          <cell r="B240" t="str">
            <v>PACK DEFROSTING</v>
          </cell>
          <cell r="C240">
            <v>148</v>
          </cell>
          <cell r="D240" t="str">
            <v>Price</v>
          </cell>
          <cell r="E240">
            <v>247.01</v>
          </cell>
          <cell r="F240">
            <v>247.01</v>
          </cell>
          <cell r="G240">
            <v>247.01</v>
          </cell>
          <cell r="H240">
            <v>247.01</v>
          </cell>
          <cell r="I240">
            <v>247.01</v>
          </cell>
          <cell r="J240">
            <v>247.01</v>
          </cell>
          <cell r="K240">
            <v>247.01</v>
          </cell>
          <cell r="L240">
            <v>247.01</v>
          </cell>
          <cell r="M240">
            <v>247.01</v>
          </cell>
          <cell r="N240">
            <v>247.01</v>
          </cell>
          <cell r="P240">
            <v>247.01</v>
          </cell>
          <cell r="Q240">
            <v>247.01</v>
          </cell>
          <cell r="R240">
            <v>247.01</v>
          </cell>
          <cell r="S240">
            <v>247.01</v>
          </cell>
          <cell r="T240">
            <v>247.01</v>
          </cell>
          <cell r="U240">
            <v>247.01</v>
          </cell>
          <cell r="V240">
            <v>247.01</v>
          </cell>
          <cell r="W240">
            <v>247.01</v>
          </cell>
          <cell r="X240">
            <v>247.01</v>
          </cell>
          <cell r="Y240">
            <v>247.01</v>
          </cell>
        </row>
        <row r="241">
          <cell r="A241" t="str">
            <v>2PR</v>
          </cell>
          <cell r="B241" t="str">
            <v>PACK EASY DRIVING</v>
          </cell>
          <cell r="C241">
            <v>240</v>
          </cell>
          <cell r="D241" t="str">
            <v>Price</v>
          </cell>
          <cell r="E241">
            <v>450.75</v>
          </cell>
          <cell r="F241">
            <v>450.75</v>
          </cell>
          <cell r="G241">
            <v>450.75</v>
          </cell>
          <cell r="H241">
            <v>450.75</v>
          </cell>
          <cell r="I241">
            <v>450.75</v>
          </cell>
          <cell r="J241">
            <v>450.75</v>
          </cell>
          <cell r="K241">
            <v>450.75</v>
          </cell>
          <cell r="L241">
            <v>450.75</v>
          </cell>
          <cell r="M241">
            <v>450.75</v>
          </cell>
          <cell r="N241">
            <v>450.75</v>
          </cell>
          <cell r="P241">
            <v>450.75</v>
          </cell>
          <cell r="Q241">
            <v>450.75</v>
          </cell>
          <cell r="R241">
            <v>450.75</v>
          </cell>
          <cell r="S241">
            <v>450.75</v>
          </cell>
          <cell r="T241">
            <v>450.75</v>
          </cell>
          <cell r="U241">
            <v>450.75</v>
          </cell>
          <cell r="V241">
            <v>450.75</v>
          </cell>
          <cell r="W241">
            <v>450.75</v>
          </cell>
          <cell r="X241">
            <v>450.75</v>
          </cell>
          <cell r="Y241">
            <v>450.75</v>
          </cell>
        </row>
        <row r="242">
          <cell r="A242" t="str">
            <v>2PQ</v>
          </cell>
          <cell r="B242" t="str">
            <v>PACK ADVANCE SAFETY</v>
          </cell>
          <cell r="C242">
            <v>250</v>
          </cell>
          <cell r="D242" t="str">
            <v>Price</v>
          </cell>
          <cell r="E242">
            <v>608.21</v>
          </cell>
          <cell r="F242">
            <v>608.21</v>
          </cell>
          <cell r="G242">
            <v>608.21</v>
          </cell>
          <cell r="H242">
            <v>608.21</v>
          </cell>
          <cell r="I242">
            <v>608.21</v>
          </cell>
          <cell r="J242">
            <v>608.21</v>
          </cell>
          <cell r="K242">
            <v>608.21</v>
          </cell>
          <cell r="L242">
            <v>608.21</v>
          </cell>
          <cell r="M242">
            <v>608.21</v>
          </cell>
          <cell r="N242">
            <v>608.21</v>
          </cell>
          <cell r="P242">
            <v>608.21</v>
          </cell>
          <cell r="Q242">
            <v>608.21</v>
          </cell>
          <cell r="R242">
            <v>608.21</v>
          </cell>
          <cell r="S242">
            <v>608.21</v>
          </cell>
          <cell r="T242">
            <v>608.21</v>
          </cell>
          <cell r="U242">
            <v>608.21</v>
          </cell>
          <cell r="V242">
            <v>608.21</v>
          </cell>
          <cell r="W242">
            <v>608.21</v>
          </cell>
          <cell r="X242">
            <v>608.21</v>
          </cell>
          <cell r="Y242">
            <v>608.21</v>
          </cell>
        </row>
        <row r="243">
          <cell r="A243" t="str">
            <v>2PP</v>
          </cell>
          <cell r="B243" t="str">
            <v>PACK SAFETY</v>
          </cell>
          <cell r="C243">
            <v>160</v>
          </cell>
          <cell r="D243" t="str">
            <v>Price</v>
          </cell>
          <cell r="E243">
            <v>450.75</v>
          </cell>
          <cell r="F243">
            <v>450.75</v>
          </cell>
          <cell r="G243">
            <v>450.75</v>
          </cell>
          <cell r="H243">
            <v>450.75</v>
          </cell>
          <cell r="I243">
            <v>450.75</v>
          </cell>
          <cell r="J243">
            <v>450.75</v>
          </cell>
          <cell r="K243">
            <v>450.75</v>
          </cell>
          <cell r="L243">
            <v>450.75</v>
          </cell>
          <cell r="M243">
            <v>450.75</v>
          </cell>
          <cell r="N243">
            <v>450.75</v>
          </cell>
          <cell r="P243">
            <v>450.75</v>
          </cell>
          <cell r="Q243">
            <v>450.75</v>
          </cell>
          <cell r="R243">
            <v>450.75</v>
          </cell>
          <cell r="S243">
            <v>450.75</v>
          </cell>
          <cell r="T243">
            <v>450.75</v>
          </cell>
          <cell r="U243">
            <v>450.75</v>
          </cell>
          <cell r="V243">
            <v>450.75</v>
          </cell>
          <cell r="W243">
            <v>450.75</v>
          </cell>
          <cell r="X243">
            <v>450.75</v>
          </cell>
          <cell r="Y243">
            <v>450.75</v>
          </cell>
        </row>
        <row r="244">
          <cell r="A244" t="str">
            <v>2NC</v>
          </cell>
          <cell r="B244" t="str">
            <v>BONIFICO PACK CO2 - CO2 PACK EXCLUSION</v>
          </cell>
          <cell r="C244">
            <v>-265</v>
          </cell>
          <cell r="D244" t="str">
            <v>Price</v>
          </cell>
          <cell r="E244" t="str">
            <v>-</v>
          </cell>
          <cell r="F244" t="str">
            <v>-</v>
          </cell>
          <cell r="G244" t="str">
            <v>-</v>
          </cell>
          <cell r="H244" t="str">
            <v>-</v>
          </cell>
          <cell r="I244" t="str">
            <v>-</v>
          </cell>
          <cell r="J244" t="str">
            <v>-</v>
          </cell>
          <cell r="K244" t="str">
            <v>-</v>
          </cell>
          <cell r="L244" t="str">
            <v>-</v>
          </cell>
          <cell r="M244" t="str">
            <v>-</v>
          </cell>
          <cell r="N244" t="str">
            <v>-</v>
          </cell>
          <cell r="P244" t="str">
            <v>-</v>
          </cell>
          <cell r="Q244" t="str">
            <v>-</v>
          </cell>
          <cell r="R244" t="str">
            <v>-</v>
          </cell>
          <cell r="S244" t="str">
            <v>-</v>
          </cell>
          <cell r="T244" t="str">
            <v>-</v>
          </cell>
          <cell r="U244" t="str">
            <v>-</v>
          </cell>
          <cell r="V244" t="str">
            <v>-</v>
          </cell>
          <cell r="W244" t="str">
            <v>-</v>
          </cell>
          <cell r="X244" t="str">
            <v>-</v>
          </cell>
          <cell r="Y244" t="str">
            <v>-</v>
          </cell>
        </row>
        <row r="245">
          <cell r="A245" t="str">
            <v>2KU</v>
          </cell>
          <cell r="B245" t="str">
            <v>LIBRETTO CRONOTACHIGRAFO SMART LINGUA SERBA</v>
          </cell>
          <cell r="C245">
            <v>0</v>
          </cell>
          <cell r="D245" t="str">
            <v>Price</v>
          </cell>
          <cell r="E245">
            <v>22.39</v>
          </cell>
          <cell r="F245">
            <v>22.39</v>
          </cell>
          <cell r="G245">
            <v>22.39</v>
          </cell>
          <cell r="H245">
            <v>22.39</v>
          </cell>
          <cell r="I245">
            <v>22.39</v>
          </cell>
          <cell r="J245">
            <v>22.39</v>
          </cell>
          <cell r="K245">
            <v>22.39</v>
          </cell>
          <cell r="L245">
            <v>22.39</v>
          </cell>
          <cell r="M245">
            <v>22.39</v>
          </cell>
          <cell r="N245">
            <v>22.39</v>
          </cell>
          <cell r="P245">
            <v>22.39</v>
          </cell>
          <cell r="Q245">
            <v>22.39</v>
          </cell>
          <cell r="R245">
            <v>22.39</v>
          </cell>
          <cell r="S245">
            <v>22.39</v>
          </cell>
          <cell r="T245">
            <v>22.39</v>
          </cell>
          <cell r="U245">
            <v>22.39</v>
          </cell>
          <cell r="V245">
            <v>22.39</v>
          </cell>
          <cell r="W245">
            <v>22.39</v>
          </cell>
          <cell r="X245">
            <v>22.39</v>
          </cell>
          <cell r="Y245">
            <v>22.39</v>
          </cell>
        </row>
        <row r="246">
          <cell r="A246" t="str">
            <v>2KT</v>
          </cell>
          <cell r="B246" t="str">
            <v>LIBRETTO CRONOTACHIGRAFO SMART LINGUA FINLANDESE</v>
          </cell>
          <cell r="C246">
            <v>0</v>
          </cell>
          <cell r="D246" t="str">
            <v>Price</v>
          </cell>
          <cell r="E246">
            <v>22.39</v>
          </cell>
          <cell r="F246">
            <v>22.39</v>
          </cell>
          <cell r="G246">
            <v>22.39</v>
          </cell>
          <cell r="H246">
            <v>22.39</v>
          </cell>
          <cell r="I246">
            <v>22.39</v>
          </cell>
          <cell r="J246">
            <v>22.39</v>
          </cell>
          <cell r="K246">
            <v>22.39</v>
          </cell>
          <cell r="L246">
            <v>22.39</v>
          </cell>
          <cell r="M246">
            <v>22.39</v>
          </cell>
          <cell r="N246">
            <v>22.39</v>
          </cell>
          <cell r="P246">
            <v>22.39</v>
          </cell>
          <cell r="Q246">
            <v>22.39</v>
          </cell>
          <cell r="R246">
            <v>22.39</v>
          </cell>
          <cell r="S246">
            <v>22.39</v>
          </cell>
          <cell r="T246">
            <v>22.39</v>
          </cell>
          <cell r="U246">
            <v>22.39</v>
          </cell>
          <cell r="V246">
            <v>22.39</v>
          </cell>
          <cell r="W246">
            <v>22.39</v>
          </cell>
          <cell r="X246">
            <v>22.39</v>
          </cell>
          <cell r="Y246">
            <v>22.39</v>
          </cell>
        </row>
        <row r="247">
          <cell r="A247" t="str">
            <v>2KS</v>
          </cell>
          <cell r="B247" t="str">
            <v>LIBRETTO CRONOTACHIGRAFO SMART LINGUA NORVEGESE</v>
          </cell>
          <cell r="C247">
            <v>0</v>
          </cell>
          <cell r="D247" t="str">
            <v>Price</v>
          </cell>
          <cell r="E247">
            <v>22.39</v>
          </cell>
          <cell r="F247">
            <v>22.39</v>
          </cell>
          <cell r="G247">
            <v>22.39</v>
          </cell>
          <cell r="H247">
            <v>22.39</v>
          </cell>
          <cell r="I247">
            <v>22.39</v>
          </cell>
          <cell r="J247">
            <v>22.39</v>
          </cell>
          <cell r="K247">
            <v>22.39</v>
          </cell>
          <cell r="L247">
            <v>22.39</v>
          </cell>
          <cell r="M247">
            <v>22.39</v>
          </cell>
          <cell r="N247">
            <v>22.39</v>
          </cell>
          <cell r="P247">
            <v>22.39</v>
          </cell>
          <cell r="Q247">
            <v>22.39</v>
          </cell>
          <cell r="R247">
            <v>22.39</v>
          </cell>
          <cell r="S247">
            <v>22.39</v>
          </cell>
          <cell r="T247">
            <v>22.39</v>
          </cell>
          <cell r="U247">
            <v>22.39</v>
          </cell>
          <cell r="V247">
            <v>22.39</v>
          </cell>
          <cell r="W247">
            <v>22.39</v>
          </cell>
          <cell r="X247">
            <v>22.39</v>
          </cell>
          <cell r="Y247">
            <v>22.39</v>
          </cell>
        </row>
        <row r="248">
          <cell r="A248" t="str">
            <v>2KR</v>
          </cell>
          <cell r="B248" t="str">
            <v>HOMOLOGATIVE MASS ADJUSTMENT EXCLUSION</v>
          </cell>
          <cell r="C248">
            <v>0</v>
          </cell>
          <cell r="D248" t="str">
            <v>Price</v>
          </cell>
          <cell r="E248">
            <v>22.39</v>
          </cell>
          <cell r="F248">
            <v>22.39</v>
          </cell>
          <cell r="G248">
            <v>22.39</v>
          </cell>
          <cell r="H248" t="str">
            <v>-</v>
          </cell>
          <cell r="I248" t="str">
            <v>-</v>
          </cell>
          <cell r="J248" t="str">
            <v>-</v>
          </cell>
          <cell r="K248" t="str">
            <v>-</v>
          </cell>
          <cell r="L248" t="str">
            <v>-</v>
          </cell>
          <cell r="M248" t="str">
            <v>-</v>
          </cell>
          <cell r="N248" t="str">
            <v>-</v>
          </cell>
          <cell r="P248">
            <v>22.39</v>
          </cell>
          <cell r="Q248">
            <v>22.39</v>
          </cell>
          <cell r="R248">
            <v>22.39</v>
          </cell>
          <cell r="S248" t="str">
            <v>-</v>
          </cell>
          <cell r="T248" t="str">
            <v>-</v>
          </cell>
          <cell r="U248" t="str">
            <v>-</v>
          </cell>
          <cell r="V248" t="str">
            <v>-</v>
          </cell>
          <cell r="W248" t="str">
            <v>-</v>
          </cell>
          <cell r="X248" t="str">
            <v>-</v>
          </cell>
          <cell r="Y248" t="str">
            <v>-</v>
          </cell>
        </row>
        <row r="249">
          <cell r="A249" t="str">
            <v>2KL</v>
          </cell>
          <cell r="B249" t="str">
            <v>HOMOLOGATIVE MASS ADJUSTMENT</v>
          </cell>
          <cell r="C249" t="str">
            <v>-</v>
          </cell>
          <cell r="D249" t="str">
            <v>Price</v>
          </cell>
          <cell r="E249" t="str">
            <v>-</v>
          </cell>
          <cell r="F249" t="str">
            <v>-</v>
          </cell>
          <cell r="G249" t="str">
            <v>-</v>
          </cell>
          <cell r="H249" t="str">
            <v>-</v>
          </cell>
          <cell r="I249" t="str">
            <v>-</v>
          </cell>
          <cell r="J249" t="str">
            <v>-</v>
          </cell>
          <cell r="K249" t="str">
            <v>-</v>
          </cell>
          <cell r="L249" t="str">
            <v>-</v>
          </cell>
          <cell r="M249" t="str">
            <v>-</v>
          </cell>
          <cell r="N249" t="str">
            <v>-</v>
          </cell>
          <cell r="P249" t="str">
            <v>-</v>
          </cell>
          <cell r="Q249" t="str">
            <v>-</v>
          </cell>
          <cell r="R249" t="str">
            <v>-</v>
          </cell>
          <cell r="S249" t="str">
            <v>-</v>
          </cell>
          <cell r="T249" t="str">
            <v>-</v>
          </cell>
          <cell r="U249" t="str">
            <v>-</v>
          </cell>
          <cell r="V249" t="str">
            <v>-</v>
          </cell>
          <cell r="W249" t="str">
            <v>-</v>
          </cell>
          <cell r="X249" t="str">
            <v>-</v>
          </cell>
          <cell r="Y249" t="str">
            <v>-</v>
          </cell>
        </row>
        <row r="250">
          <cell r="A250" t="str">
            <v>2F3</v>
          </cell>
          <cell r="B250" t="str">
            <v>PACK TREKKING MAXI (941,144,LPZ,4BJ,9WE,3YL,MFF,1LR)</v>
          </cell>
          <cell r="C250">
            <v>487</v>
          </cell>
          <cell r="D250" t="str">
            <v>Price</v>
          </cell>
          <cell r="E250" t="str">
            <v>-</v>
          </cell>
          <cell r="F250" t="str">
            <v>-</v>
          </cell>
          <cell r="G250" t="str">
            <v>-</v>
          </cell>
          <cell r="H250" t="str">
            <v>-</v>
          </cell>
          <cell r="I250" t="str">
            <v>-</v>
          </cell>
          <cell r="J250" t="str">
            <v>-</v>
          </cell>
          <cell r="K250" t="str">
            <v>-</v>
          </cell>
          <cell r="L250" t="str">
            <v>-</v>
          </cell>
          <cell r="M250" t="str">
            <v>-</v>
          </cell>
          <cell r="N250" t="str">
            <v>-</v>
          </cell>
          <cell r="P250" t="str">
            <v>-</v>
          </cell>
          <cell r="Q250" t="str">
            <v>-</v>
          </cell>
          <cell r="R250" t="str">
            <v>-</v>
          </cell>
          <cell r="S250" t="str">
            <v>-</v>
          </cell>
          <cell r="T250" t="str">
            <v>-</v>
          </cell>
          <cell r="U250" t="str">
            <v>-</v>
          </cell>
          <cell r="V250" t="str">
            <v>-</v>
          </cell>
          <cell r="W250" t="str">
            <v>-</v>
          </cell>
          <cell r="X250" t="str">
            <v>-</v>
          </cell>
          <cell r="Y250" t="str">
            <v>-</v>
          </cell>
        </row>
        <row r="251">
          <cell r="A251" t="str">
            <v>2F2</v>
          </cell>
          <cell r="B251" t="str">
            <v>PACK TREKKING AT (941,144,LPZ,9WE,3YL,MFF,1LR)</v>
          </cell>
          <cell r="C251">
            <v>461</v>
          </cell>
          <cell r="D251" t="str">
            <v>Price</v>
          </cell>
          <cell r="E251" t="str">
            <v>-</v>
          </cell>
          <cell r="F251" t="str">
            <v>-</v>
          </cell>
          <cell r="G251" t="str">
            <v>-</v>
          </cell>
          <cell r="H251" t="str">
            <v>-</v>
          </cell>
          <cell r="I251" t="str">
            <v>-</v>
          </cell>
          <cell r="J251" t="str">
            <v>-</v>
          </cell>
          <cell r="K251" t="str">
            <v>-</v>
          </cell>
          <cell r="L251" t="str">
            <v>-</v>
          </cell>
          <cell r="M251" t="str">
            <v>-</v>
          </cell>
          <cell r="N251" t="str">
            <v>-</v>
          </cell>
          <cell r="P251" t="str">
            <v>-</v>
          </cell>
          <cell r="Q251">
            <v>1108.21</v>
          </cell>
          <cell r="R251">
            <v>1108.21</v>
          </cell>
          <cell r="S251">
            <v>1108.21</v>
          </cell>
          <cell r="T251">
            <v>1108.21</v>
          </cell>
          <cell r="U251">
            <v>1108.21</v>
          </cell>
          <cell r="V251">
            <v>1108.21</v>
          </cell>
          <cell r="W251">
            <v>1108.21</v>
          </cell>
          <cell r="X251">
            <v>1108.21</v>
          </cell>
          <cell r="Y251">
            <v>1108.21</v>
          </cell>
        </row>
        <row r="252">
          <cell r="A252" t="str">
            <v>2F1</v>
          </cell>
          <cell r="B252" t="str">
            <v>PACK TREKKING (941,144,LPZ,9WE,3YL,MFF,433)</v>
          </cell>
          <cell r="C252">
            <v>476</v>
          </cell>
          <cell r="D252" t="str">
            <v>Price</v>
          </cell>
          <cell r="E252">
            <v>1108.21</v>
          </cell>
          <cell r="F252">
            <v>1108.21</v>
          </cell>
          <cell r="G252">
            <v>1108.21</v>
          </cell>
          <cell r="H252">
            <v>1108.21</v>
          </cell>
          <cell r="I252">
            <v>1108.21</v>
          </cell>
          <cell r="J252">
            <v>1108.21</v>
          </cell>
          <cell r="K252">
            <v>1108.21</v>
          </cell>
          <cell r="L252">
            <v>1108.21</v>
          </cell>
          <cell r="M252">
            <v>1108.21</v>
          </cell>
          <cell r="N252">
            <v>1108.21</v>
          </cell>
          <cell r="P252">
            <v>1108.21</v>
          </cell>
          <cell r="Q252" t="str">
            <v>-</v>
          </cell>
          <cell r="R252" t="str">
            <v>-</v>
          </cell>
          <cell r="S252" t="str">
            <v>-</v>
          </cell>
          <cell r="T252" t="str">
            <v>-</v>
          </cell>
          <cell r="U252" t="str">
            <v>-</v>
          </cell>
          <cell r="V252" t="str">
            <v>-</v>
          </cell>
          <cell r="W252" t="str">
            <v>-</v>
          </cell>
          <cell r="X252" t="str">
            <v>-</v>
          </cell>
          <cell r="Y252" t="str">
            <v>-</v>
          </cell>
        </row>
        <row r="253">
          <cell r="A253" t="str">
            <v>2F0</v>
          </cell>
          <cell r="B253" t="str">
            <v>PACK LOUNGE CAB (140,041,2PZ,0XW,RFX,GX4,026,341,2QF)</v>
          </cell>
          <cell r="C253">
            <v>1480</v>
          </cell>
          <cell r="D253" t="str">
            <v>Price</v>
          </cell>
          <cell r="E253" t="str">
            <v>-</v>
          </cell>
          <cell r="F253" t="str">
            <v>-</v>
          </cell>
          <cell r="G253" t="str">
            <v>-</v>
          </cell>
          <cell r="H253" t="str">
            <v>-</v>
          </cell>
          <cell r="I253" t="str">
            <v>-</v>
          </cell>
          <cell r="J253" t="str">
            <v>-</v>
          </cell>
          <cell r="K253" t="str">
            <v>-</v>
          </cell>
          <cell r="L253" t="str">
            <v>-</v>
          </cell>
          <cell r="M253" t="str">
            <v>-</v>
          </cell>
          <cell r="N253" t="str">
            <v>-</v>
          </cell>
          <cell r="P253" t="str">
            <v>-</v>
          </cell>
          <cell r="Q253" t="str">
            <v>-</v>
          </cell>
          <cell r="R253" t="str">
            <v>-</v>
          </cell>
          <cell r="S253" t="str">
            <v>-</v>
          </cell>
          <cell r="T253" t="str">
            <v>-</v>
          </cell>
          <cell r="U253" t="str">
            <v>-</v>
          </cell>
          <cell r="V253" t="str">
            <v>-</v>
          </cell>
          <cell r="W253" t="str">
            <v>-</v>
          </cell>
          <cell r="X253" t="str">
            <v>-</v>
          </cell>
          <cell r="Y253" t="str">
            <v>-</v>
          </cell>
        </row>
        <row r="254">
          <cell r="A254" t="str">
            <v>2D9</v>
          </cell>
          <cell r="B254" t="str">
            <v>PACK BUSINESS PLUS CAB (140,041,2PY,0XW,RFX,GX4,026)</v>
          </cell>
          <cell r="C254">
            <v>1105</v>
          </cell>
          <cell r="D254" t="str">
            <v>Price</v>
          </cell>
          <cell r="E254" t="str">
            <v>-</v>
          </cell>
          <cell r="F254" t="str">
            <v>-</v>
          </cell>
          <cell r="G254" t="str">
            <v>-</v>
          </cell>
          <cell r="H254" t="str">
            <v>-</v>
          </cell>
          <cell r="I254" t="str">
            <v>-</v>
          </cell>
          <cell r="J254" t="str">
            <v>-</v>
          </cell>
          <cell r="K254" t="str">
            <v>-</v>
          </cell>
          <cell r="L254" t="str">
            <v>-</v>
          </cell>
          <cell r="M254" t="str">
            <v>-</v>
          </cell>
          <cell r="N254" t="str">
            <v>-</v>
          </cell>
          <cell r="P254" t="str">
            <v>-</v>
          </cell>
          <cell r="Q254" t="str">
            <v>-</v>
          </cell>
          <cell r="R254" t="str">
            <v>-</v>
          </cell>
          <cell r="S254" t="str">
            <v>-</v>
          </cell>
          <cell r="T254" t="str">
            <v>-</v>
          </cell>
          <cell r="U254" t="str">
            <v>-</v>
          </cell>
          <cell r="V254" t="str">
            <v>-</v>
          </cell>
          <cell r="W254" t="str">
            <v>-</v>
          </cell>
          <cell r="X254" t="str">
            <v>-</v>
          </cell>
          <cell r="Y254" t="str">
            <v>-</v>
          </cell>
        </row>
        <row r="255">
          <cell r="A255" t="str">
            <v>2D8</v>
          </cell>
          <cell r="B255" t="str">
            <v>PACK BUSINESS PLUS (140,041,316,2PY,0XW,RFX,GX4,026)</v>
          </cell>
          <cell r="C255">
            <v>1202</v>
          </cell>
          <cell r="D255" t="str">
            <v>Price</v>
          </cell>
          <cell r="E255" t="str">
            <v>-</v>
          </cell>
          <cell r="F255" t="str">
            <v>-</v>
          </cell>
          <cell r="G255" t="str">
            <v>-</v>
          </cell>
          <cell r="H255" t="str">
            <v>-</v>
          </cell>
          <cell r="I255" t="str">
            <v>-</v>
          </cell>
          <cell r="J255" t="str">
            <v>-</v>
          </cell>
          <cell r="K255" t="str">
            <v>-</v>
          </cell>
          <cell r="L255" t="str">
            <v>-</v>
          </cell>
          <cell r="M255" t="str">
            <v>-</v>
          </cell>
          <cell r="N255" t="str">
            <v>-</v>
          </cell>
          <cell r="P255" t="str">
            <v>-</v>
          </cell>
          <cell r="Q255" t="str">
            <v>-</v>
          </cell>
          <cell r="R255" t="str">
            <v>-</v>
          </cell>
          <cell r="S255" t="str">
            <v>-</v>
          </cell>
          <cell r="T255" t="str">
            <v>-</v>
          </cell>
          <cell r="U255" t="str">
            <v>-</v>
          </cell>
          <cell r="V255" t="str">
            <v>-</v>
          </cell>
          <cell r="W255" t="str">
            <v>-</v>
          </cell>
          <cell r="X255" t="str">
            <v>-</v>
          </cell>
          <cell r="Y255" t="str">
            <v>-</v>
          </cell>
        </row>
        <row r="256">
          <cell r="A256" t="str">
            <v>2D7</v>
          </cell>
          <cell r="B256" t="str">
            <v>PACK BUSINESS CAB (025,041,2PY,0XW,RFX,GX4,026)</v>
          </cell>
          <cell r="C256">
            <v>1053</v>
          </cell>
          <cell r="D256" t="str">
            <v>Price</v>
          </cell>
          <cell r="E256" t="str">
            <v>-</v>
          </cell>
          <cell r="F256" t="str">
            <v>-</v>
          </cell>
          <cell r="G256" t="str">
            <v>-</v>
          </cell>
          <cell r="H256" t="str">
            <v>-</v>
          </cell>
          <cell r="I256" t="str">
            <v>-</v>
          </cell>
          <cell r="J256" t="str">
            <v>-</v>
          </cell>
          <cell r="K256" t="str">
            <v>-</v>
          </cell>
          <cell r="L256" t="str">
            <v>-</v>
          </cell>
          <cell r="M256" t="str">
            <v>-</v>
          </cell>
          <cell r="N256" t="str">
            <v>-</v>
          </cell>
          <cell r="P256" t="str">
            <v>-</v>
          </cell>
          <cell r="Q256" t="str">
            <v>-</v>
          </cell>
          <cell r="R256" t="str">
            <v>-</v>
          </cell>
          <cell r="S256" t="str">
            <v>-</v>
          </cell>
          <cell r="T256" t="str">
            <v>-</v>
          </cell>
          <cell r="U256" t="str">
            <v>-</v>
          </cell>
          <cell r="V256" t="str">
            <v>-</v>
          </cell>
          <cell r="W256" t="str">
            <v>-</v>
          </cell>
          <cell r="X256" t="str">
            <v>-</v>
          </cell>
          <cell r="Y256" t="str">
            <v>-</v>
          </cell>
        </row>
        <row r="257">
          <cell r="A257" t="str">
            <v>2D6</v>
          </cell>
          <cell r="B257" t="str">
            <v>PACK BUSINESS (025,041,316,2PY,0XW,RFX,GX4,026)</v>
          </cell>
          <cell r="C257">
            <v>1150</v>
          </cell>
          <cell r="D257" t="str">
            <v>Price</v>
          </cell>
          <cell r="E257" t="str">
            <v>-</v>
          </cell>
          <cell r="F257" t="str">
            <v>-</v>
          </cell>
          <cell r="G257" t="str">
            <v>-</v>
          </cell>
          <cell r="H257" t="str">
            <v>-</v>
          </cell>
          <cell r="I257" t="str">
            <v>-</v>
          </cell>
          <cell r="J257" t="str">
            <v>-</v>
          </cell>
          <cell r="K257" t="str">
            <v>-</v>
          </cell>
          <cell r="L257" t="str">
            <v>-</v>
          </cell>
          <cell r="M257" t="str">
            <v>-</v>
          </cell>
          <cell r="N257" t="str">
            <v>-</v>
          </cell>
          <cell r="P257" t="str">
            <v>-</v>
          </cell>
          <cell r="Q257" t="str">
            <v>-</v>
          </cell>
          <cell r="R257" t="str">
            <v>-</v>
          </cell>
          <cell r="S257" t="str">
            <v>-</v>
          </cell>
          <cell r="T257" t="str">
            <v>-</v>
          </cell>
          <cell r="U257" t="str">
            <v>-</v>
          </cell>
          <cell r="V257" t="str">
            <v>-</v>
          </cell>
          <cell r="W257" t="str">
            <v>-</v>
          </cell>
          <cell r="X257" t="str">
            <v>-</v>
          </cell>
          <cell r="Y257" t="str">
            <v>-</v>
          </cell>
        </row>
        <row r="258">
          <cell r="A258" t="str">
            <v>2D5</v>
          </cell>
          <cell r="B258" t="str">
            <v>PACK EASY CAB (025,041,2PY)</v>
          </cell>
          <cell r="C258">
            <v>745</v>
          </cell>
          <cell r="D258" t="str">
            <v>Price</v>
          </cell>
          <cell r="E258" t="str">
            <v>-</v>
          </cell>
          <cell r="F258" t="str">
            <v>-</v>
          </cell>
          <cell r="G258" t="str">
            <v>-</v>
          </cell>
          <cell r="H258" t="str">
            <v>-</v>
          </cell>
          <cell r="I258" t="str">
            <v>-</v>
          </cell>
          <cell r="J258" t="str">
            <v>-</v>
          </cell>
          <cell r="K258" t="str">
            <v>-</v>
          </cell>
          <cell r="L258" t="str">
            <v>-</v>
          </cell>
          <cell r="M258" t="str">
            <v>-</v>
          </cell>
          <cell r="N258" t="str">
            <v>-</v>
          </cell>
          <cell r="P258" t="str">
            <v>-</v>
          </cell>
          <cell r="Q258" t="str">
            <v>-</v>
          </cell>
          <cell r="R258" t="str">
            <v>-</v>
          </cell>
          <cell r="S258" t="str">
            <v>-</v>
          </cell>
          <cell r="T258" t="str">
            <v>-</v>
          </cell>
          <cell r="U258" t="str">
            <v>-</v>
          </cell>
          <cell r="V258" t="str">
            <v>-</v>
          </cell>
          <cell r="W258" t="str">
            <v>-</v>
          </cell>
          <cell r="X258" t="str">
            <v>-</v>
          </cell>
          <cell r="Y258" t="str">
            <v>-</v>
          </cell>
        </row>
        <row r="259">
          <cell r="A259" t="str">
            <v>2D4</v>
          </cell>
          <cell r="B259" t="str">
            <v>PACK EASY AT (041,316,2PY)</v>
          </cell>
          <cell r="C259">
            <v>449</v>
          </cell>
          <cell r="D259" t="str">
            <v>Price</v>
          </cell>
          <cell r="E259" t="str">
            <v>-</v>
          </cell>
          <cell r="F259" t="str">
            <v>-</v>
          </cell>
          <cell r="G259" t="str">
            <v>-</v>
          </cell>
          <cell r="H259" t="str">
            <v>-</v>
          </cell>
          <cell r="I259" t="str">
            <v>-</v>
          </cell>
          <cell r="J259" t="str">
            <v>-</v>
          </cell>
          <cell r="K259" t="str">
            <v>-</v>
          </cell>
          <cell r="L259" t="str">
            <v>-</v>
          </cell>
          <cell r="M259" t="str">
            <v>-</v>
          </cell>
          <cell r="N259" t="str">
            <v>-</v>
          </cell>
          <cell r="P259" t="str">
            <v>-</v>
          </cell>
          <cell r="Q259" t="str">
            <v>-</v>
          </cell>
          <cell r="R259" t="str">
            <v>-</v>
          </cell>
          <cell r="S259" t="str">
            <v>-</v>
          </cell>
          <cell r="T259" t="str">
            <v>-</v>
          </cell>
          <cell r="U259" t="str">
            <v>-</v>
          </cell>
          <cell r="V259" t="str">
            <v>-</v>
          </cell>
          <cell r="W259" t="str">
            <v>-</v>
          </cell>
          <cell r="X259" t="str">
            <v>-</v>
          </cell>
          <cell r="Y259" t="str">
            <v>-</v>
          </cell>
        </row>
        <row r="260">
          <cell r="A260" t="str">
            <v>2D3</v>
          </cell>
          <cell r="B260" t="str">
            <v>PACK EASY (025,041,316,2PY)</v>
          </cell>
          <cell r="C260">
            <v>842</v>
          </cell>
          <cell r="D260" t="str">
            <v>Price</v>
          </cell>
          <cell r="E260" t="str">
            <v>-</v>
          </cell>
          <cell r="F260" t="str">
            <v>-</v>
          </cell>
          <cell r="G260" t="str">
            <v>-</v>
          </cell>
          <cell r="H260" t="str">
            <v>-</v>
          </cell>
          <cell r="I260" t="str">
            <v>-</v>
          </cell>
          <cell r="J260" t="str">
            <v>-</v>
          </cell>
          <cell r="K260" t="str">
            <v>-</v>
          </cell>
          <cell r="L260" t="str">
            <v>-</v>
          </cell>
          <cell r="M260" t="str">
            <v>-</v>
          </cell>
          <cell r="N260" t="str">
            <v>-</v>
          </cell>
          <cell r="P260" t="str">
            <v>-</v>
          </cell>
          <cell r="Q260" t="str">
            <v>-</v>
          </cell>
          <cell r="R260" t="str">
            <v>-</v>
          </cell>
          <cell r="S260" t="str">
            <v>-</v>
          </cell>
          <cell r="T260" t="str">
            <v>-</v>
          </cell>
          <cell r="U260" t="str">
            <v>-</v>
          </cell>
          <cell r="V260" t="str">
            <v>-</v>
          </cell>
          <cell r="W260" t="str">
            <v>-</v>
          </cell>
          <cell r="X260" t="str">
            <v>-</v>
          </cell>
          <cell r="Y260" t="str">
            <v>-</v>
          </cell>
        </row>
        <row r="261">
          <cell r="A261" t="str">
            <v>2DA</v>
          </cell>
          <cell r="B261" t="str">
            <v>PACK LOUNGE (140,041,316,2PZ,0XW,RFX,GX4,026,341,2QF)</v>
          </cell>
          <cell r="C261">
            <v>1577</v>
          </cell>
          <cell r="D261" t="str">
            <v>Price</v>
          </cell>
          <cell r="E261">
            <v>1343.28</v>
          </cell>
          <cell r="F261">
            <v>1343.28</v>
          </cell>
          <cell r="G261">
            <v>1343.28</v>
          </cell>
          <cell r="H261">
            <v>1343.28</v>
          </cell>
          <cell r="I261">
            <v>1343.28</v>
          </cell>
          <cell r="J261">
            <v>1343.28</v>
          </cell>
          <cell r="K261">
            <v>1343.28</v>
          </cell>
          <cell r="L261">
            <v>1343.28</v>
          </cell>
          <cell r="M261">
            <v>1343.28</v>
          </cell>
          <cell r="N261">
            <v>1343.28</v>
          </cell>
          <cell r="P261">
            <v>1343.28</v>
          </cell>
          <cell r="Q261">
            <v>1343.28</v>
          </cell>
          <cell r="R261">
            <v>1343.28</v>
          </cell>
          <cell r="S261">
            <v>1343.28</v>
          </cell>
          <cell r="T261">
            <v>1343.28</v>
          </cell>
          <cell r="U261">
            <v>1343.28</v>
          </cell>
          <cell r="V261">
            <v>1343.28</v>
          </cell>
          <cell r="W261">
            <v>1343.28</v>
          </cell>
          <cell r="X261">
            <v>1343.28</v>
          </cell>
          <cell r="Y261">
            <v>1343.28</v>
          </cell>
        </row>
        <row r="262">
          <cell r="A262" t="str">
            <v>199</v>
          </cell>
          <cell r="B262" t="str">
            <v>GLAZED PARTITION</v>
          </cell>
          <cell r="C262">
            <v>89</v>
          </cell>
          <cell r="D262" t="str">
            <v>Price</v>
          </cell>
          <cell r="E262" t="str">
            <v>-</v>
          </cell>
          <cell r="F262" t="str">
            <v>-</v>
          </cell>
          <cell r="G262" t="str">
            <v>-</v>
          </cell>
          <cell r="H262" t="str">
            <v>-</v>
          </cell>
          <cell r="I262" t="str">
            <v>-</v>
          </cell>
          <cell r="J262" t="str">
            <v>-</v>
          </cell>
          <cell r="K262" t="str">
            <v>-</v>
          </cell>
          <cell r="L262" t="str">
            <v>-</v>
          </cell>
          <cell r="M262" t="str">
            <v>-</v>
          </cell>
          <cell r="N262" t="str">
            <v>-</v>
          </cell>
          <cell r="P262" t="str">
            <v>-</v>
          </cell>
          <cell r="Q262" t="str">
            <v>-</v>
          </cell>
          <cell r="R262" t="str">
            <v>-</v>
          </cell>
          <cell r="S262" t="str">
            <v>-</v>
          </cell>
          <cell r="T262" t="str">
            <v>-</v>
          </cell>
          <cell r="U262" t="str">
            <v>-</v>
          </cell>
          <cell r="V262" t="str">
            <v>-</v>
          </cell>
          <cell r="W262" t="str">
            <v>-</v>
          </cell>
          <cell r="X262" t="str">
            <v>-</v>
          </cell>
          <cell r="Y262" t="str">
            <v>-</v>
          </cell>
        </row>
        <row r="263">
          <cell r="A263" t="str">
            <v>197</v>
          </cell>
          <cell r="B263" t="str">
            <v>REAR MUDFLAPS</v>
          </cell>
          <cell r="C263">
            <v>21</v>
          </cell>
          <cell r="D263" t="str">
            <v>Price</v>
          </cell>
          <cell r="E263">
            <v>55.22</v>
          </cell>
          <cell r="F263">
            <v>55.22</v>
          </cell>
          <cell r="G263">
            <v>55.22</v>
          </cell>
          <cell r="H263">
            <v>55.22</v>
          </cell>
          <cell r="I263">
            <v>55.22</v>
          </cell>
          <cell r="J263">
            <v>55.22</v>
          </cell>
          <cell r="K263">
            <v>55.22</v>
          </cell>
          <cell r="L263">
            <v>55.22</v>
          </cell>
          <cell r="M263">
            <v>55.22</v>
          </cell>
          <cell r="N263">
            <v>55.22</v>
          </cell>
          <cell r="P263">
            <v>55.22</v>
          </cell>
          <cell r="Q263">
            <v>55.22</v>
          </cell>
          <cell r="R263">
            <v>55.22</v>
          </cell>
          <cell r="S263">
            <v>55.22</v>
          </cell>
          <cell r="T263">
            <v>55.22</v>
          </cell>
          <cell r="U263">
            <v>55.22</v>
          </cell>
          <cell r="V263">
            <v>55.22</v>
          </cell>
          <cell r="W263">
            <v>55.22</v>
          </cell>
          <cell r="X263">
            <v>55.22</v>
          </cell>
          <cell r="Y263">
            <v>55.22</v>
          </cell>
        </row>
        <row r="264">
          <cell r="A264" t="str">
            <v>149</v>
          </cell>
          <cell r="B264" t="str">
            <v>PANELLED PARTITION</v>
          </cell>
          <cell r="C264">
            <v>68</v>
          </cell>
          <cell r="D264" t="str">
            <v>Price</v>
          </cell>
          <cell r="E264">
            <v>135.82</v>
          </cell>
          <cell r="F264">
            <v>135.82</v>
          </cell>
          <cell r="G264">
            <v>135.82</v>
          </cell>
          <cell r="H264">
            <v>135.82</v>
          </cell>
          <cell r="I264">
            <v>135.82</v>
          </cell>
          <cell r="J264">
            <v>135.82</v>
          </cell>
          <cell r="K264">
            <v>135.82</v>
          </cell>
          <cell r="L264">
            <v>135.82</v>
          </cell>
          <cell r="M264">
            <v>135.82</v>
          </cell>
          <cell r="N264">
            <v>135.82</v>
          </cell>
          <cell r="P264">
            <v>135.82</v>
          </cell>
          <cell r="Q264">
            <v>135.82</v>
          </cell>
          <cell r="R264">
            <v>135.82</v>
          </cell>
          <cell r="S264">
            <v>135.82</v>
          </cell>
          <cell r="T264">
            <v>135.82</v>
          </cell>
          <cell r="U264">
            <v>135.82</v>
          </cell>
          <cell r="V264">
            <v>135.82</v>
          </cell>
          <cell r="W264">
            <v>135.82</v>
          </cell>
          <cell r="X264">
            <v>135.82</v>
          </cell>
          <cell r="Y264">
            <v>135.82</v>
          </cell>
        </row>
        <row r="265">
          <cell r="A265" t="str">
            <v>144</v>
          </cell>
          <cell r="B265" t="str">
            <v>MULTISEASON TYRES</v>
          </cell>
          <cell r="C265">
            <v>48</v>
          </cell>
          <cell r="D265" t="str">
            <v>Price</v>
          </cell>
          <cell r="E265">
            <v>100.75</v>
          </cell>
          <cell r="F265">
            <v>100.75</v>
          </cell>
          <cell r="G265">
            <v>100.75</v>
          </cell>
          <cell r="H265">
            <v>100.75</v>
          </cell>
          <cell r="I265">
            <v>100.75</v>
          </cell>
          <cell r="J265">
            <v>100.75</v>
          </cell>
          <cell r="K265">
            <v>100.75</v>
          </cell>
          <cell r="L265">
            <v>100.75</v>
          </cell>
          <cell r="M265">
            <v>100.75</v>
          </cell>
          <cell r="N265">
            <v>100.75</v>
          </cell>
          <cell r="P265">
            <v>100.75</v>
          </cell>
          <cell r="Q265">
            <v>100.75</v>
          </cell>
          <cell r="R265">
            <v>100.75</v>
          </cell>
          <cell r="S265">
            <v>100.75</v>
          </cell>
          <cell r="T265">
            <v>100.75</v>
          </cell>
          <cell r="U265">
            <v>100.75</v>
          </cell>
          <cell r="V265">
            <v>100.75</v>
          </cell>
          <cell r="W265">
            <v>100.75</v>
          </cell>
          <cell r="X265">
            <v>100.75</v>
          </cell>
          <cell r="Y265">
            <v>100.75</v>
          </cell>
        </row>
        <row r="266">
          <cell r="A266" t="str">
            <v>142</v>
          </cell>
          <cell r="B266" t="str">
            <v>OVERSIZE TYRES (225/70 15 ) AND (225/75 16)</v>
          </cell>
          <cell r="C266">
            <v>50</v>
          </cell>
          <cell r="D266" t="str">
            <v>Price</v>
          </cell>
          <cell r="E266" t="str">
            <v>-</v>
          </cell>
          <cell r="F266" t="str">
            <v>-</v>
          </cell>
          <cell r="G266" t="str">
            <v>-</v>
          </cell>
          <cell r="H266">
            <v>100.75</v>
          </cell>
          <cell r="I266">
            <v>100.75</v>
          </cell>
          <cell r="J266">
            <v>100.75</v>
          </cell>
          <cell r="K266">
            <v>100.75</v>
          </cell>
          <cell r="L266">
            <v>100.75</v>
          </cell>
          <cell r="M266">
            <v>100.75</v>
          </cell>
          <cell r="N266">
            <v>100.75</v>
          </cell>
          <cell r="P266" t="str">
            <v>-</v>
          </cell>
          <cell r="Q266">
            <v>100.75</v>
          </cell>
          <cell r="R266">
            <v>100.75</v>
          </cell>
          <cell r="S266">
            <v>100.75</v>
          </cell>
          <cell r="T266">
            <v>100.75</v>
          </cell>
          <cell r="U266">
            <v>100.75</v>
          </cell>
          <cell r="V266">
            <v>100.75</v>
          </cell>
          <cell r="W266">
            <v>100.75</v>
          </cell>
          <cell r="X266">
            <v>100.75</v>
          </cell>
          <cell r="Y266">
            <v>100.75</v>
          </cell>
        </row>
        <row r="267">
          <cell r="A267" t="str">
            <v>141</v>
          </cell>
          <cell r="B267" t="str">
            <v>WINTER TYRES (225/70 R15) AND (225/75 16 )</v>
          </cell>
          <cell r="C267">
            <v>60</v>
          </cell>
          <cell r="D267" t="str">
            <v>Price</v>
          </cell>
          <cell r="E267">
            <v>100.75</v>
          </cell>
          <cell r="F267">
            <v>100.75</v>
          </cell>
          <cell r="G267">
            <v>100.75</v>
          </cell>
          <cell r="H267">
            <v>100.75</v>
          </cell>
          <cell r="I267">
            <v>100.75</v>
          </cell>
          <cell r="J267">
            <v>100.75</v>
          </cell>
          <cell r="K267">
            <v>100.75</v>
          </cell>
          <cell r="L267">
            <v>100.75</v>
          </cell>
          <cell r="M267">
            <v>100.75</v>
          </cell>
          <cell r="N267">
            <v>100.75</v>
          </cell>
          <cell r="P267">
            <v>100.75</v>
          </cell>
          <cell r="Q267">
            <v>100.75</v>
          </cell>
          <cell r="R267">
            <v>100.75</v>
          </cell>
          <cell r="S267">
            <v>100.75</v>
          </cell>
          <cell r="T267">
            <v>100.75</v>
          </cell>
          <cell r="U267">
            <v>100.75</v>
          </cell>
          <cell r="V267">
            <v>100.75</v>
          </cell>
          <cell r="W267">
            <v>100.75</v>
          </cell>
          <cell r="X267">
            <v>100.75</v>
          </cell>
          <cell r="Y267">
            <v>100.75</v>
          </cell>
        </row>
        <row r="268">
          <cell r="A268" t="str">
            <v>140</v>
          </cell>
          <cell r="B268" t="str">
            <v>AUTOMATIC CLIMATE CONTROL SYSTEM</v>
          </cell>
          <cell r="C268">
            <v>445</v>
          </cell>
          <cell r="D268" t="str">
            <v>Price</v>
          </cell>
          <cell r="E268">
            <v>183.58</v>
          </cell>
          <cell r="F268">
            <v>183.58</v>
          </cell>
          <cell r="G268">
            <v>183.58</v>
          </cell>
          <cell r="H268">
            <v>183.58</v>
          </cell>
          <cell r="I268">
            <v>183.58</v>
          </cell>
          <cell r="J268">
            <v>183.58</v>
          </cell>
          <cell r="K268">
            <v>183.58</v>
          </cell>
          <cell r="L268">
            <v>183.58</v>
          </cell>
          <cell r="M268">
            <v>183.58</v>
          </cell>
          <cell r="N268">
            <v>183.58</v>
          </cell>
          <cell r="P268">
            <v>183.58</v>
          </cell>
          <cell r="Q268">
            <v>183.58</v>
          </cell>
          <cell r="R268">
            <v>183.58</v>
          </cell>
          <cell r="S268">
            <v>183.58</v>
          </cell>
          <cell r="T268">
            <v>183.58</v>
          </cell>
          <cell r="U268">
            <v>183.58</v>
          </cell>
          <cell r="V268">
            <v>183.58</v>
          </cell>
          <cell r="W268">
            <v>183.58</v>
          </cell>
          <cell r="X268">
            <v>183.58</v>
          </cell>
          <cell r="Y268">
            <v>183.58</v>
          </cell>
        </row>
        <row r="269">
          <cell r="A269" t="str">
            <v>133</v>
          </cell>
          <cell r="B269" t="str">
            <v>WEBASTO AUTOMATIC INDEPENDENT HEATER</v>
          </cell>
          <cell r="C269">
            <v>286</v>
          </cell>
          <cell r="D269" t="str">
            <v>Price</v>
          </cell>
          <cell r="E269">
            <v>450.75</v>
          </cell>
          <cell r="F269">
            <v>450.75</v>
          </cell>
          <cell r="G269">
            <v>450.75</v>
          </cell>
          <cell r="H269">
            <v>450.75</v>
          </cell>
          <cell r="I269">
            <v>450.75</v>
          </cell>
          <cell r="J269">
            <v>450.75</v>
          </cell>
          <cell r="K269">
            <v>450.75</v>
          </cell>
          <cell r="L269">
            <v>450.75</v>
          </cell>
          <cell r="M269">
            <v>450.75</v>
          </cell>
          <cell r="N269">
            <v>450.75</v>
          </cell>
          <cell r="P269">
            <v>450.75</v>
          </cell>
          <cell r="Q269">
            <v>450.75</v>
          </cell>
          <cell r="R269">
            <v>450.75</v>
          </cell>
          <cell r="S269">
            <v>450.75</v>
          </cell>
          <cell r="T269">
            <v>450.75</v>
          </cell>
          <cell r="U269">
            <v>450.75</v>
          </cell>
          <cell r="V269">
            <v>450.75</v>
          </cell>
          <cell r="W269">
            <v>450.75</v>
          </cell>
          <cell r="X269">
            <v>450.75</v>
          </cell>
          <cell r="Y269">
            <v>450.75</v>
          </cell>
        </row>
        <row r="270">
          <cell r="A270" t="str">
            <v>132</v>
          </cell>
          <cell r="B270" t="str">
            <v>ARMREST AND LUMBAR ADJUSTMENT FOR DRIVERS SEAT</v>
          </cell>
          <cell r="C270">
            <v>24</v>
          </cell>
          <cell r="D270" t="str">
            <v>Price</v>
          </cell>
          <cell r="E270" t="str">
            <v>-</v>
          </cell>
          <cell r="F270" t="str">
            <v>-</v>
          </cell>
          <cell r="G270" t="str">
            <v>-</v>
          </cell>
          <cell r="H270" t="str">
            <v>-</v>
          </cell>
          <cell r="I270" t="str">
            <v>-</v>
          </cell>
          <cell r="J270" t="str">
            <v>-</v>
          </cell>
          <cell r="K270" t="str">
            <v>-</v>
          </cell>
          <cell r="L270" t="str">
            <v>-</v>
          </cell>
          <cell r="M270" t="str">
            <v>-</v>
          </cell>
          <cell r="N270" t="str">
            <v>-</v>
          </cell>
          <cell r="P270" t="str">
            <v>-</v>
          </cell>
          <cell r="Q270" t="str">
            <v>-</v>
          </cell>
          <cell r="R270" t="str">
            <v>-</v>
          </cell>
          <cell r="S270" t="str">
            <v>-</v>
          </cell>
          <cell r="T270" t="str">
            <v>-</v>
          </cell>
          <cell r="U270" t="str">
            <v>-</v>
          </cell>
          <cell r="V270" t="str">
            <v>-</v>
          </cell>
          <cell r="W270" t="str">
            <v>-</v>
          </cell>
          <cell r="X270" t="str">
            <v>-</v>
          </cell>
          <cell r="Y270" t="str">
            <v>-</v>
          </cell>
        </row>
        <row r="271">
          <cell r="A271" t="str">
            <v>129</v>
          </cell>
          <cell r="B271" t="str">
            <v>COLD COUNTRIES FOR RD</v>
          </cell>
          <cell r="C271">
            <v>21</v>
          </cell>
          <cell r="D271" t="str">
            <v>Price</v>
          </cell>
          <cell r="E271">
            <v>55.22</v>
          </cell>
          <cell r="F271">
            <v>55.22</v>
          </cell>
          <cell r="G271">
            <v>55.22</v>
          </cell>
          <cell r="H271">
            <v>55.22</v>
          </cell>
          <cell r="I271">
            <v>55.22</v>
          </cell>
          <cell r="J271">
            <v>55.22</v>
          </cell>
          <cell r="K271">
            <v>55.22</v>
          </cell>
          <cell r="L271">
            <v>55.22</v>
          </cell>
          <cell r="M271">
            <v>55.22</v>
          </cell>
          <cell r="N271">
            <v>55.22</v>
          </cell>
          <cell r="P271">
            <v>55.22</v>
          </cell>
          <cell r="Q271">
            <v>55.22</v>
          </cell>
          <cell r="R271">
            <v>55.22</v>
          </cell>
          <cell r="S271">
            <v>55.22</v>
          </cell>
          <cell r="T271">
            <v>55.22</v>
          </cell>
          <cell r="U271">
            <v>55.22</v>
          </cell>
          <cell r="V271">
            <v>55.22</v>
          </cell>
          <cell r="W271">
            <v>55.22</v>
          </cell>
          <cell r="X271">
            <v>55.22</v>
          </cell>
          <cell r="Y271">
            <v>55.22</v>
          </cell>
        </row>
        <row r="272">
          <cell r="A272" t="str">
            <v>102</v>
          </cell>
          <cell r="B272" t="str">
            <v>HEADLAMP WASH WIPER</v>
          </cell>
          <cell r="C272">
            <v>97</v>
          </cell>
          <cell r="D272" t="str">
            <v>Price</v>
          </cell>
          <cell r="E272">
            <v>135.82</v>
          </cell>
          <cell r="F272">
            <v>135.82</v>
          </cell>
          <cell r="G272">
            <v>135.82</v>
          </cell>
          <cell r="H272">
            <v>135.82</v>
          </cell>
          <cell r="I272">
            <v>135.82</v>
          </cell>
          <cell r="J272">
            <v>135.82</v>
          </cell>
          <cell r="K272">
            <v>135.82</v>
          </cell>
          <cell r="L272">
            <v>135.82</v>
          </cell>
          <cell r="M272">
            <v>135.82</v>
          </cell>
          <cell r="N272">
            <v>135.82</v>
          </cell>
          <cell r="P272">
            <v>135.82</v>
          </cell>
          <cell r="Q272">
            <v>135.82</v>
          </cell>
          <cell r="R272">
            <v>135.82</v>
          </cell>
          <cell r="S272">
            <v>135.82</v>
          </cell>
          <cell r="T272">
            <v>135.82</v>
          </cell>
          <cell r="U272">
            <v>135.82</v>
          </cell>
          <cell r="V272">
            <v>135.82</v>
          </cell>
          <cell r="W272">
            <v>135.82</v>
          </cell>
          <cell r="X272">
            <v>135.82</v>
          </cell>
          <cell r="Y272">
            <v>135.82</v>
          </cell>
        </row>
        <row r="273">
          <cell r="A273" t="str">
            <v>10T</v>
          </cell>
          <cell r="B273" t="str">
            <v>PROTECTION LADDER DRIVER SIDE</v>
          </cell>
          <cell r="C273">
            <v>27</v>
          </cell>
          <cell r="D273" t="str">
            <v>Price</v>
          </cell>
          <cell r="E273">
            <v>74.63</v>
          </cell>
          <cell r="F273">
            <v>74.63</v>
          </cell>
          <cell r="G273">
            <v>74.63</v>
          </cell>
          <cell r="H273">
            <v>74.63</v>
          </cell>
          <cell r="I273">
            <v>74.63</v>
          </cell>
          <cell r="J273">
            <v>74.63</v>
          </cell>
          <cell r="K273">
            <v>74.63</v>
          </cell>
          <cell r="L273">
            <v>74.63</v>
          </cell>
          <cell r="M273">
            <v>74.63</v>
          </cell>
          <cell r="N273">
            <v>74.63</v>
          </cell>
          <cell r="P273">
            <v>74.63</v>
          </cell>
          <cell r="Q273">
            <v>74.63</v>
          </cell>
          <cell r="R273">
            <v>74.63</v>
          </cell>
          <cell r="S273">
            <v>74.63</v>
          </cell>
          <cell r="T273">
            <v>74.63</v>
          </cell>
          <cell r="U273">
            <v>74.63</v>
          </cell>
          <cell r="V273">
            <v>74.63</v>
          </cell>
          <cell r="W273">
            <v>74.63</v>
          </cell>
          <cell r="X273">
            <v>74.63</v>
          </cell>
          <cell r="Y273">
            <v>74.63</v>
          </cell>
        </row>
        <row r="274">
          <cell r="A274" t="str">
            <v>1LR</v>
          </cell>
          <cell r="B274" t="str">
            <v>RUOTE LEGA 16" NERO DIAMANTATE</v>
          </cell>
          <cell r="C274">
            <v>87</v>
          </cell>
          <cell r="D274" t="str">
            <v>Price</v>
          </cell>
          <cell r="E274" t="str">
            <v>-</v>
          </cell>
          <cell r="F274" t="str">
            <v>-</v>
          </cell>
          <cell r="G274" t="str">
            <v>-</v>
          </cell>
          <cell r="H274" t="str">
            <v>-</v>
          </cell>
          <cell r="I274" t="str">
            <v>-</v>
          </cell>
          <cell r="J274" t="str">
            <v>-</v>
          </cell>
          <cell r="K274" t="str">
            <v>-</v>
          </cell>
          <cell r="L274" t="str">
            <v>-</v>
          </cell>
          <cell r="M274" t="str">
            <v>-</v>
          </cell>
          <cell r="N274" t="str">
            <v>-</v>
          </cell>
          <cell r="P274" t="str">
            <v>-</v>
          </cell>
          <cell r="Q274">
            <v>183.58</v>
          </cell>
          <cell r="R274">
            <v>183.58</v>
          </cell>
          <cell r="S274">
            <v>183.58</v>
          </cell>
          <cell r="T274">
            <v>183.58</v>
          </cell>
          <cell r="U274">
            <v>183.58</v>
          </cell>
          <cell r="V274">
            <v>183.58</v>
          </cell>
          <cell r="W274">
            <v>183.58</v>
          </cell>
          <cell r="X274">
            <v>183.58</v>
          </cell>
          <cell r="Y274">
            <v>183.58</v>
          </cell>
        </row>
        <row r="275">
          <cell r="A275" t="str">
            <v>1CS</v>
          </cell>
          <cell r="B275" t="str">
            <v>SKID PLATE SPECIFIC 1</v>
          </cell>
          <cell r="C275">
            <v>14</v>
          </cell>
          <cell r="D275" t="str">
            <v>Price</v>
          </cell>
          <cell r="E275">
            <v>74.63</v>
          </cell>
          <cell r="F275">
            <v>74.63</v>
          </cell>
          <cell r="G275">
            <v>74.63</v>
          </cell>
          <cell r="H275">
            <v>74.63</v>
          </cell>
          <cell r="I275">
            <v>74.63</v>
          </cell>
          <cell r="J275">
            <v>74.63</v>
          </cell>
          <cell r="K275">
            <v>74.63</v>
          </cell>
          <cell r="L275">
            <v>74.63</v>
          </cell>
          <cell r="M275">
            <v>74.63</v>
          </cell>
          <cell r="N275">
            <v>74.63</v>
          </cell>
          <cell r="P275">
            <v>74.63</v>
          </cell>
          <cell r="Q275">
            <v>74.63</v>
          </cell>
          <cell r="R275">
            <v>74.63</v>
          </cell>
          <cell r="S275">
            <v>74.63</v>
          </cell>
          <cell r="T275">
            <v>74.63</v>
          </cell>
          <cell r="U275">
            <v>74.63</v>
          </cell>
          <cell r="V275">
            <v>74.63</v>
          </cell>
          <cell r="W275">
            <v>74.63</v>
          </cell>
          <cell r="X275">
            <v>74.63</v>
          </cell>
          <cell r="Y275">
            <v>74.63</v>
          </cell>
        </row>
        <row r="276">
          <cell r="A276" t="str">
            <v>082</v>
          </cell>
          <cell r="B276" t="str">
            <v>"SETUP FOR RADIO SYSTEM WITH CABLES, ANTENNA AND SPEAKERS"</v>
          </cell>
          <cell r="C276">
            <v>19</v>
          </cell>
          <cell r="D276" t="str">
            <v>Price</v>
          </cell>
          <cell r="E276">
            <v>41.04</v>
          </cell>
          <cell r="F276">
            <v>41.04</v>
          </cell>
          <cell r="G276">
            <v>41.04</v>
          </cell>
          <cell r="H276">
            <v>41.04</v>
          </cell>
          <cell r="I276">
            <v>41.04</v>
          </cell>
          <cell r="J276">
            <v>41.04</v>
          </cell>
          <cell r="K276">
            <v>41.04</v>
          </cell>
          <cell r="L276">
            <v>41.04</v>
          </cell>
          <cell r="M276">
            <v>41.04</v>
          </cell>
          <cell r="N276">
            <v>41.04</v>
          </cell>
          <cell r="P276">
            <v>41.04</v>
          </cell>
          <cell r="Q276">
            <v>41.04</v>
          </cell>
          <cell r="R276">
            <v>41.04</v>
          </cell>
          <cell r="S276">
            <v>41.04</v>
          </cell>
          <cell r="T276">
            <v>41.04</v>
          </cell>
          <cell r="U276">
            <v>41.04</v>
          </cell>
          <cell r="V276">
            <v>41.04</v>
          </cell>
          <cell r="W276">
            <v>41.04</v>
          </cell>
          <cell r="X276">
            <v>41.04</v>
          </cell>
          <cell r="Y276">
            <v>41.04</v>
          </cell>
        </row>
        <row r="277">
          <cell r="A277" t="str">
            <v>081</v>
          </cell>
          <cell r="B277" t="str">
            <v>TRANSFORMER SOCKET AND BATTERY SETUP</v>
          </cell>
          <cell r="C277">
            <v>41</v>
          </cell>
          <cell r="D277" t="str">
            <v>Price</v>
          </cell>
          <cell r="E277">
            <v>74.63</v>
          </cell>
          <cell r="F277">
            <v>74.63</v>
          </cell>
          <cell r="G277">
            <v>74.63</v>
          </cell>
          <cell r="H277">
            <v>74.63</v>
          </cell>
          <cell r="I277">
            <v>74.63</v>
          </cell>
          <cell r="J277">
            <v>74.63</v>
          </cell>
          <cell r="K277">
            <v>74.63</v>
          </cell>
          <cell r="L277">
            <v>74.63</v>
          </cell>
          <cell r="M277">
            <v>74.63</v>
          </cell>
          <cell r="N277">
            <v>74.63</v>
          </cell>
          <cell r="P277">
            <v>74.63</v>
          </cell>
          <cell r="Q277">
            <v>74.63</v>
          </cell>
          <cell r="R277">
            <v>74.63</v>
          </cell>
          <cell r="S277">
            <v>74.63</v>
          </cell>
          <cell r="T277">
            <v>74.63</v>
          </cell>
          <cell r="U277">
            <v>74.63</v>
          </cell>
          <cell r="V277">
            <v>74.63</v>
          </cell>
          <cell r="W277">
            <v>74.63</v>
          </cell>
          <cell r="X277">
            <v>74.63</v>
          </cell>
          <cell r="Y277">
            <v>74.63</v>
          </cell>
        </row>
        <row r="278">
          <cell r="A278" t="str">
            <v>077</v>
          </cell>
          <cell r="B278" t="str">
            <v>DOUBLE LEAF REAR SUSPENSIONS</v>
          </cell>
          <cell r="C278">
            <v>50</v>
          </cell>
          <cell r="D278" t="str">
            <v>Price</v>
          </cell>
          <cell r="E278" t="str">
            <v>-</v>
          </cell>
          <cell r="F278" t="str">
            <v>-</v>
          </cell>
          <cell r="G278" t="str">
            <v>-</v>
          </cell>
          <cell r="H278" t="str">
            <v>-</v>
          </cell>
          <cell r="I278" t="str">
            <v>-</v>
          </cell>
          <cell r="J278" t="str">
            <v>-</v>
          </cell>
          <cell r="K278" t="str">
            <v>-</v>
          </cell>
          <cell r="L278" t="str">
            <v>-</v>
          </cell>
          <cell r="M278" t="str">
            <v>-</v>
          </cell>
          <cell r="N278" t="str">
            <v>-</v>
          </cell>
          <cell r="P278" t="str">
            <v>-</v>
          </cell>
          <cell r="Q278" t="str">
            <v>-</v>
          </cell>
          <cell r="R278" t="str">
            <v>-</v>
          </cell>
          <cell r="S278" t="str">
            <v>-</v>
          </cell>
          <cell r="T278" t="str">
            <v>-</v>
          </cell>
          <cell r="U278" t="str">
            <v>-</v>
          </cell>
          <cell r="V278" t="str">
            <v>-</v>
          </cell>
          <cell r="W278" t="str">
            <v>-</v>
          </cell>
          <cell r="X278" t="str">
            <v>-</v>
          </cell>
          <cell r="Y278" t="str">
            <v>-</v>
          </cell>
        </row>
        <row r="279">
          <cell r="A279" t="str">
            <v>075</v>
          </cell>
          <cell r="B279" t="str">
            <v>"""AIR CONFORT"" KIT FOR TRANSFORMATIONS"</v>
          </cell>
          <cell r="C279">
            <v>7</v>
          </cell>
          <cell r="D279" t="str">
            <v>Price</v>
          </cell>
          <cell r="E279">
            <v>41.04</v>
          </cell>
          <cell r="F279">
            <v>41.04</v>
          </cell>
          <cell r="G279">
            <v>41.04</v>
          </cell>
          <cell r="H279">
            <v>41.04</v>
          </cell>
          <cell r="I279">
            <v>41.04</v>
          </cell>
          <cell r="J279">
            <v>41.04</v>
          </cell>
          <cell r="K279">
            <v>41.04</v>
          </cell>
          <cell r="L279">
            <v>41.04</v>
          </cell>
          <cell r="M279" t="str">
            <v>-</v>
          </cell>
          <cell r="N279" t="str">
            <v>-</v>
          </cell>
          <cell r="P279">
            <v>41.04</v>
          </cell>
          <cell r="Q279">
            <v>41.04</v>
          </cell>
          <cell r="R279">
            <v>41.04</v>
          </cell>
          <cell r="S279">
            <v>41.04</v>
          </cell>
          <cell r="T279">
            <v>41.04</v>
          </cell>
          <cell r="U279">
            <v>41.04</v>
          </cell>
          <cell r="V279">
            <v>41.04</v>
          </cell>
          <cell r="W279">
            <v>41.04</v>
          </cell>
          <cell r="X279" t="str">
            <v>-</v>
          </cell>
          <cell r="Y279" t="str">
            <v>-</v>
          </cell>
        </row>
        <row r="280">
          <cell r="A280" t="str">
            <v>070</v>
          </cell>
          <cell r="B280" t="str">
            <v>PRIVACY SIDE WINDOWS</v>
          </cell>
          <cell r="C280">
            <v>58</v>
          </cell>
          <cell r="D280" t="str">
            <v>Price</v>
          </cell>
          <cell r="E280">
            <v>100.75</v>
          </cell>
          <cell r="F280">
            <v>100.75</v>
          </cell>
          <cell r="G280">
            <v>100.75</v>
          </cell>
          <cell r="H280">
            <v>100.75</v>
          </cell>
          <cell r="I280">
            <v>100.75</v>
          </cell>
          <cell r="J280">
            <v>100.75</v>
          </cell>
          <cell r="K280">
            <v>100.75</v>
          </cell>
          <cell r="L280">
            <v>100.75</v>
          </cell>
          <cell r="M280">
            <v>100.75</v>
          </cell>
          <cell r="N280">
            <v>100.75</v>
          </cell>
          <cell r="P280">
            <v>100.75</v>
          </cell>
          <cell r="Q280">
            <v>100.75</v>
          </cell>
          <cell r="R280">
            <v>100.75</v>
          </cell>
          <cell r="S280">
            <v>100.75</v>
          </cell>
          <cell r="T280">
            <v>100.75</v>
          </cell>
          <cell r="U280">
            <v>100.75</v>
          </cell>
          <cell r="V280">
            <v>100.75</v>
          </cell>
          <cell r="W280">
            <v>100.75</v>
          </cell>
          <cell r="X280">
            <v>100.75</v>
          </cell>
          <cell r="Y280">
            <v>100.75</v>
          </cell>
        </row>
        <row r="281">
          <cell r="A281" t="str">
            <v>064</v>
          </cell>
          <cell r="B281" t="str">
            <v>DEAD LOCKING SAFETY LOCKS</v>
          </cell>
          <cell r="C281">
            <v>26</v>
          </cell>
          <cell r="D281" t="str">
            <v>Price</v>
          </cell>
          <cell r="E281">
            <v>55.22</v>
          </cell>
          <cell r="F281">
            <v>55.22</v>
          </cell>
          <cell r="G281">
            <v>55.22</v>
          </cell>
          <cell r="H281">
            <v>55.22</v>
          </cell>
          <cell r="I281">
            <v>55.22</v>
          </cell>
          <cell r="J281">
            <v>55.22</v>
          </cell>
          <cell r="K281">
            <v>55.22</v>
          </cell>
          <cell r="L281">
            <v>55.22</v>
          </cell>
          <cell r="M281">
            <v>55.22</v>
          </cell>
          <cell r="N281">
            <v>55.22</v>
          </cell>
          <cell r="P281">
            <v>55.22</v>
          </cell>
          <cell r="Q281">
            <v>55.22</v>
          </cell>
          <cell r="R281">
            <v>55.22</v>
          </cell>
          <cell r="S281">
            <v>55.22</v>
          </cell>
          <cell r="T281">
            <v>55.22</v>
          </cell>
          <cell r="U281">
            <v>55.22</v>
          </cell>
          <cell r="V281">
            <v>55.22</v>
          </cell>
          <cell r="W281">
            <v>55.22</v>
          </cell>
          <cell r="X281">
            <v>55.22</v>
          </cell>
          <cell r="Y281">
            <v>55.22</v>
          </cell>
        </row>
        <row r="282">
          <cell r="A282" t="str">
            <v>062</v>
          </cell>
          <cell r="B282" t="str">
            <v>COMFORT SUSPENSIONS</v>
          </cell>
          <cell r="C282">
            <v>39</v>
          </cell>
          <cell r="D282" t="str">
            <v>Price</v>
          </cell>
          <cell r="E282">
            <v>74.63</v>
          </cell>
          <cell r="F282">
            <v>74.63</v>
          </cell>
          <cell r="G282">
            <v>74.63</v>
          </cell>
          <cell r="H282">
            <v>74.63</v>
          </cell>
          <cell r="I282">
            <v>74.63</v>
          </cell>
          <cell r="J282">
            <v>74.63</v>
          </cell>
          <cell r="K282">
            <v>74.63</v>
          </cell>
          <cell r="L282">
            <v>74.63</v>
          </cell>
          <cell r="M282">
            <v>74.63</v>
          </cell>
          <cell r="N282">
            <v>74.63</v>
          </cell>
          <cell r="P282">
            <v>74.63</v>
          </cell>
          <cell r="Q282">
            <v>74.63</v>
          </cell>
          <cell r="R282">
            <v>74.63</v>
          </cell>
          <cell r="S282">
            <v>74.63</v>
          </cell>
          <cell r="T282">
            <v>74.63</v>
          </cell>
          <cell r="U282">
            <v>74.63</v>
          </cell>
          <cell r="V282">
            <v>74.63</v>
          </cell>
          <cell r="W282">
            <v>74.63</v>
          </cell>
          <cell r="X282">
            <v>74.63</v>
          </cell>
          <cell r="Y282">
            <v>74.63</v>
          </cell>
        </row>
        <row r="283">
          <cell r="A283" t="str">
            <v>057</v>
          </cell>
          <cell r="B283" t="str">
            <v>OVERSIZED REAR SUSPENSIONS 2.500 KG</v>
          </cell>
          <cell r="C283">
            <v>49</v>
          </cell>
          <cell r="D283" t="str">
            <v>Price</v>
          </cell>
          <cell r="E283" t="str">
            <v>-</v>
          </cell>
          <cell r="F283" t="str">
            <v>-</v>
          </cell>
          <cell r="G283" t="str">
            <v>-</v>
          </cell>
          <cell r="H283" t="str">
            <v>-</v>
          </cell>
          <cell r="I283" t="str">
            <v>-</v>
          </cell>
          <cell r="J283" t="str">
            <v>-</v>
          </cell>
          <cell r="K283" t="str">
            <v>-</v>
          </cell>
          <cell r="L283" t="str">
            <v>-</v>
          </cell>
          <cell r="M283" t="str">
            <v>-</v>
          </cell>
          <cell r="N283" t="str">
            <v>-</v>
          </cell>
          <cell r="P283" t="str">
            <v>-</v>
          </cell>
          <cell r="Q283" t="str">
            <v>-</v>
          </cell>
          <cell r="R283" t="str">
            <v>-</v>
          </cell>
          <cell r="S283" t="str">
            <v>-</v>
          </cell>
          <cell r="T283" t="str">
            <v>-</v>
          </cell>
          <cell r="U283" t="str">
            <v>-</v>
          </cell>
          <cell r="V283" t="str">
            <v>-</v>
          </cell>
          <cell r="W283" t="str">
            <v>-</v>
          </cell>
          <cell r="X283" t="str">
            <v>-</v>
          </cell>
          <cell r="Y283" t="str">
            <v>-</v>
          </cell>
        </row>
        <row r="284">
          <cell r="A284" t="str">
            <v>055</v>
          </cell>
          <cell r="B284" t="str">
            <v>2ND SLIDING SIDE DOOR</v>
          </cell>
          <cell r="C284">
            <v>261</v>
          </cell>
          <cell r="D284" t="str">
            <v>Price</v>
          </cell>
          <cell r="E284">
            <v>450.75</v>
          </cell>
          <cell r="F284">
            <v>450.75</v>
          </cell>
          <cell r="G284">
            <v>450.75</v>
          </cell>
          <cell r="H284">
            <v>450.75</v>
          </cell>
          <cell r="I284">
            <v>450.75</v>
          </cell>
          <cell r="J284">
            <v>450.75</v>
          </cell>
          <cell r="K284">
            <v>450.75</v>
          </cell>
          <cell r="L284">
            <v>450.75</v>
          </cell>
          <cell r="M284">
            <v>450.75</v>
          </cell>
          <cell r="N284">
            <v>450.75</v>
          </cell>
          <cell r="P284">
            <v>450.75</v>
          </cell>
          <cell r="Q284">
            <v>450.75</v>
          </cell>
          <cell r="R284">
            <v>450.75</v>
          </cell>
          <cell r="S284">
            <v>450.75</v>
          </cell>
          <cell r="T284">
            <v>450.75</v>
          </cell>
          <cell r="U284">
            <v>450.75</v>
          </cell>
          <cell r="V284">
            <v>450.75</v>
          </cell>
          <cell r="W284">
            <v>450.75</v>
          </cell>
          <cell r="X284">
            <v>450.75</v>
          </cell>
          <cell r="Y284">
            <v>450.75</v>
          </cell>
        </row>
        <row r="285">
          <cell r="A285" t="str">
            <v>051</v>
          </cell>
          <cell r="B285" t="str">
            <v>DUSK AND RAIN SENSOR</v>
          </cell>
          <cell r="C285">
            <v>60</v>
          </cell>
          <cell r="D285" t="str">
            <v>Price</v>
          </cell>
          <cell r="E285">
            <v>100.75</v>
          </cell>
          <cell r="F285">
            <v>100.75</v>
          </cell>
          <cell r="G285">
            <v>100.75</v>
          </cell>
          <cell r="H285">
            <v>100.75</v>
          </cell>
          <cell r="I285">
            <v>100.75</v>
          </cell>
          <cell r="J285">
            <v>100.75</v>
          </cell>
          <cell r="K285">
            <v>100.75</v>
          </cell>
          <cell r="L285">
            <v>100.75</v>
          </cell>
          <cell r="M285">
            <v>100.75</v>
          </cell>
          <cell r="N285">
            <v>100.75</v>
          </cell>
          <cell r="P285">
            <v>100.75</v>
          </cell>
          <cell r="Q285">
            <v>100.75</v>
          </cell>
          <cell r="R285">
            <v>100.75</v>
          </cell>
          <cell r="S285">
            <v>100.75</v>
          </cell>
          <cell r="T285">
            <v>100.75</v>
          </cell>
          <cell r="U285">
            <v>100.75</v>
          </cell>
          <cell r="V285">
            <v>100.75</v>
          </cell>
          <cell r="W285">
            <v>100.75</v>
          </cell>
          <cell r="X285">
            <v>100.75</v>
          </cell>
          <cell r="Y285">
            <v>100.75</v>
          </cell>
        </row>
        <row r="286">
          <cell r="A286" t="str">
            <v>042</v>
          </cell>
          <cell r="B286" t="str">
            <v>EXTERNAL REAR-VIEW MIRRORS FOR BODY SIZE KIT 2.35 M</v>
          </cell>
          <cell r="C286">
            <v>4</v>
          </cell>
          <cell r="D286" t="str">
            <v>Price</v>
          </cell>
          <cell r="E286" t="str">
            <v>-</v>
          </cell>
          <cell r="F286" t="str">
            <v>-</v>
          </cell>
          <cell r="G286" t="str">
            <v>-</v>
          </cell>
          <cell r="H286" t="str">
            <v>-</v>
          </cell>
          <cell r="I286" t="str">
            <v>-</v>
          </cell>
          <cell r="J286" t="str">
            <v>-</v>
          </cell>
          <cell r="K286" t="str">
            <v>-</v>
          </cell>
          <cell r="L286" t="str">
            <v>-</v>
          </cell>
          <cell r="M286" t="str">
            <v>-</v>
          </cell>
          <cell r="N286" t="str">
            <v>-</v>
          </cell>
          <cell r="P286" t="str">
            <v>-</v>
          </cell>
          <cell r="Q286" t="str">
            <v>-</v>
          </cell>
          <cell r="R286" t="str">
            <v>-</v>
          </cell>
          <cell r="S286" t="str">
            <v>-</v>
          </cell>
          <cell r="T286" t="str">
            <v>-</v>
          </cell>
          <cell r="U286" t="str">
            <v>-</v>
          </cell>
          <cell r="V286" t="str">
            <v>-</v>
          </cell>
          <cell r="W286" t="str">
            <v>-</v>
          </cell>
          <cell r="X286" t="str">
            <v>-</v>
          </cell>
          <cell r="Y286" t="str">
            <v>-</v>
          </cell>
        </row>
        <row r="287">
          <cell r="A287" t="str">
            <v>041</v>
          </cell>
          <cell r="B287" t="str">
            <v>DOUBLE ELECTRIC WING MIRRORS+DEFROST</v>
          </cell>
          <cell r="C287">
            <v>46</v>
          </cell>
          <cell r="D287" t="str">
            <v>Price</v>
          </cell>
          <cell r="E287">
            <v>100.75</v>
          </cell>
          <cell r="F287">
            <v>100.75</v>
          </cell>
          <cell r="G287">
            <v>100.75</v>
          </cell>
          <cell r="H287">
            <v>100.75</v>
          </cell>
          <cell r="I287">
            <v>100.75</v>
          </cell>
          <cell r="J287">
            <v>100.75</v>
          </cell>
          <cell r="K287">
            <v>100.75</v>
          </cell>
          <cell r="L287">
            <v>100.75</v>
          </cell>
          <cell r="M287">
            <v>100.75</v>
          </cell>
          <cell r="N287">
            <v>100.75</v>
          </cell>
          <cell r="P287">
            <v>100.75</v>
          </cell>
          <cell r="Q287">
            <v>100.75</v>
          </cell>
          <cell r="R287">
            <v>100.75</v>
          </cell>
          <cell r="S287">
            <v>100.75</v>
          </cell>
          <cell r="T287">
            <v>100.75</v>
          </cell>
          <cell r="U287">
            <v>100.75</v>
          </cell>
          <cell r="V287">
            <v>100.75</v>
          </cell>
          <cell r="W287">
            <v>100.75</v>
          </cell>
          <cell r="X287">
            <v>100.75</v>
          </cell>
          <cell r="Y287">
            <v>100.75</v>
          </cell>
        </row>
        <row r="288">
          <cell r="A288" t="str">
            <v>036</v>
          </cell>
          <cell r="B288" t="str">
            <v>EXTERNAL REAR-VIEW MIRRORS FOR BODY SIZE KIT 2.20 M</v>
          </cell>
          <cell r="C288">
            <v>7</v>
          </cell>
          <cell r="D288" t="str">
            <v>Price</v>
          </cell>
          <cell r="E288" t="str">
            <v>-</v>
          </cell>
          <cell r="F288" t="str">
            <v>-</v>
          </cell>
          <cell r="G288" t="str">
            <v>-</v>
          </cell>
          <cell r="H288" t="str">
            <v>-</v>
          </cell>
          <cell r="I288" t="str">
            <v>-</v>
          </cell>
          <cell r="J288" t="str">
            <v>-</v>
          </cell>
          <cell r="K288" t="str">
            <v>-</v>
          </cell>
          <cell r="L288" t="str">
            <v>-</v>
          </cell>
          <cell r="M288" t="str">
            <v>-</v>
          </cell>
          <cell r="N288" t="str">
            <v>-</v>
          </cell>
          <cell r="P288" t="str">
            <v>-</v>
          </cell>
          <cell r="Q288" t="str">
            <v>-</v>
          </cell>
          <cell r="R288" t="str">
            <v>-</v>
          </cell>
          <cell r="S288" t="str">
            <v>-</v>
          </cell>
          <cell r="T288" t="str">
            <v>-</v>
          </cell>
          <cell r="U288" t="str">
            <v>-</v>
          </cell>
          <cell r="V288" t="str">
            <v>-</v>
          </cell>
          <cell r="W288" t="str">
            <v>-</v>
          </cell>
          <cell r="X288" t="str">
            <v>-</v>
          </cell>
          <cell r="Y288" t="str">
            <v>-</v>
          </cell>
        </row>
        <row r="289">
          <cell r="A289" t="str">
            <v>029</v>
          </cell>
          <cell r="B289" t="str">
            <v>REAR HEATED WINDOW</v>
          </cell>
          <cell r="C289">
            <v>45</v>
          </cell>
          <cell r="D289" t="str">
            <v>Price</v>
          </cell>
          <cell r="E289" t="str">
            <v>-</v>
          </cell>
          <cell r="F289" t="str">
            <v>-</v>
          </cell>
          <cell r="G289" t="str">
            <v>-</v>
          </cell>
          <cell r="H289" t="str">
            <v>-</v>
          </cell>
          <cell r="I289" t="str">
            <v>-</v>
          </cell>
          <cell r="J289" t="str">
            <v>-</v>
          </cell>
          <cell r="K289" t="str">
            <v>-</v>
          </cell>
          <cell r="L289" t="str">
            <v>-</v>
          </cell>
          <cell r="M289" t="str">
            <v>-</v>
          </cell>
          <cell r="N289" t="str">
            <v>-</v>
          </cell>
          <cell r="P289" t="str">
            <v>-</v>
          </cell>
          <cell r="Q289" t="str">
            <v>-</v>
          </cell>
          <cell r="R289" t="str">
            <v>-</v>
          </cell>
          <cell r="S289" t="str">
            <v>-</v>
          </cell>
          <cell r="T289" t="str">
            <v>-</v>
          </cell>
          <cell r="U289" t="str">
            <v>-</v>
          </cell>
          <cell r="V289" t="str">
            <v>-</v>
          </cell>
          <cell r="W289" t="str">
            <v>-</v>
          </cell>
          <cell r="X289" t="str">
            <v>-</v>
          </cell>
          <cell r="Y289" t="str">
            <v>-</v>
          </cell>
        </row>
        <row r="290">
          <cell r="A290" t="str">
            <v>026</v>
          </cell>
          <cell r="B290" t="str">
            <v>FRENO STAZIONAMENTO ELETTRICO</v>
          </cell>
          <cell r="C290">
            <v>93</v>
          </cell>
          <cell r="D290" t="str">
            <v>Price</v>
          </cell>
          <cell r="E290">
            <v>135.82</v>
          </cell>
          <cell r="F290">
            <v>135.82</v>
          </cell>
          <cell r="G290">
            <v>135.82</v>
          </cell>
          <cell r="H290">
            <v>135.82</v>
          </cell>
          <cell r="I290">
            <v>135.82</v>
          </cell>
          <cell r="J290">
            <v>135.82</v>
          </cell>
          <cell r="K290">
            <v>135.82</v>
          </cell>
          <cell r="L290">
            <v>135.82</v>
          </cell>
          <cell r="M290">
            <v>135.82</v>
          </cell>
          <cell r="N290">
            <v>135.82</v>
          </cell>
          <cell r="P290">
            <v>135.82</v>
          </cell>
          <cell r="Q290">
            <v>135.82</v>
          </cell>
          <cell r="R290">
            <v>135.82</v>
          </cell>
          <cell r="S290">
            <v>135.82</v>
          </cell>
          <cell r="T290">
            <v>135.82</v>
          </cell>
          <cell r="U290">
            <v>135.82</v>
          </cell>
          <cell r="V290">
            <v>135.82</v>
          </cell>
          <cell r="W290">
            <v>135.82</v>
          </cell>
          <cell r="X290">
            <v>135.82</v>
          </cell>
          <cell r="Y290">
            <v>135.82</v>
          </cell>
        </row>
        <row r="291">
          <cell r="A291" t="str">
            <v>025</v>
          </cell>
          <cell r="B291" t="str">
            <v>MANUAL CLIMATE CONTROL</v>
          </cell>
          <cell r="C291">
            <v>393</v>
          </cell>
          <cell r="D291" t="str">
            <v>Price</v>
          </cell>
          <cell r="E291">
            <v>608.21</v>
          </cell>
          <cell r="F291">
            <v>608.21</v>
          </cell>
          <cell r="G291">
            <v>608.21</v>
          </cell>
          <cell r="H291">
            <v>608.21</v>
          </cell>
          <cell r="I291">
            <v>608.21</v>
          </cell>
          <cell r="J291">
            <v>608.21</v>
          </cell>
          <cell r="K291">
            <v>608.21</v>
          </cell>
          <cell r="L291">
            <v>608.21</v>
          </cell>
          <cell r="M291">
            <v>608.21</v>
          </cell>
          <cell r="N291">
            <v>608.21</v>
          </cell>
          <cell r="P291" t="str">
            <v>-</v>
          </cell>
          <cell r="Q291" t="str">
            <v>-</v>
          </cell>
          <cell r="R291" t="str">
            <v>-</v>
          </cell>
          <cell r="S291" t="str">
            <v>-</v>
          </cell>
          <cell r="T291" t="str">
            <v>-</v>
          </cell>
          <cell r="U291" t="str">
            <v>-</v>
          </cell>
          <cell r="V291" t="str">
            <v>-</v>
          </cell>
          <cell r="W291" t="str">
            <v>-</v>
          </cell>
          <cell r="X291" t="str">
            <v>-</v>
          </cell>
          <cell r="Y291" t="str">
            <v>-</v>
          </cell>
        </row>
        <row r="292">
          <cell r="A292" t="str">
            <v>022</v>
          </cell>
          <cell r="B292" t="str">
            <v>DUST PROTECTION KIT</v>
          </cell>
          <cell r="C292">
            <v>26</v>
          </cell>
          <cell r="D292" t="str">
            <v>Price</v>
          </cell>
          <cell r="E292">
            <v>55.22</v>
          </cell>
          <cell r="F292">
            <v>55.22</v>
          </cell>
          <cell r="G292">
            <v>55.22</v>
          </cell>
          <cell r="H292">
            <v>55.22</v>
          </cell>
          <cell r="I292">
            <v>55.22</v>
          </cell>
          <cell r="J292">
            <v>55.22</v>
          </cell>
          <cell r="K292">
            <v>55.22</v>
          </cell>
          <cell r="L292">
            <v>55.22</v>
          </cell>
          <cell r="M292">
            <v>55.22</v>
          </cell>
          <cell r="N292">
            <v>55.22</v>
          </cell>
          <cell r="P292">
            <v>55.22</v>
          </cell>
          <cell r="Q292">
            <v>55.22</v>
          </cell>
          <cell r="R292">
            <v>55.22</v>
          </cell>
          <cell r="S292">
            <v>55.22</v>
          </cell>
          <cell r="T292">
            <v>55.22</v>
          </cell>
          <cell r="U292">
            <v>55.22</v>
          </cell>
          <cell r="V292">
            <v>55.22</v>
          </cell>
          <cell r="W292">
            <v>55.22</v>
          </cell>
          <cell r="X292">
            <v>55.22</v>
          </cell>
          <cell r="Y292">
            <v>55.22</v>
          </cell>
        </row>
        <row r="293">
          <cell r="A293" t="str">
            <v>01P</v>
          </cell>
          <cell r="B293" t="str">
            <v>REAR PEDESTRAIN WARNING SPEAKER</v>
          </cell>
          <cell r="C293">
            <v>12</v>
          </cell>
          <cell r="D293" t="str">
            <v>Price</v>
          </cell>
          <cell r="E293">
            <v>135.82</v>
          </cell>
          <cell r="F293">
            <v>135.82</v>
          </cell>
          <cell r="G293">
            <v>135.82</v>
          </cell>
          <cell r="H293">
            <v>135.82</v>
          </cell>
          <cell r="I293">
            <v>135.82</v>
          </cell>
          <cell r="J293">
            <v>135.82</v>
          </cell>
          <cell r="K293">
            <v>135.82</v>
          </cell>
          <cell r="L293">
            <v>135.82</v>
          </cell>
          <cell r="M293">
            <v>135.82</v>
          </cell>
          <cell r="N293">
            <v>135.82</v>
          </cell>
          <cell r="P293">
            <v>135.82</v>
          </cell>
          <cell r="Q293">
            <v>135.82</v>
          </cell>
          <cell r="R293">
            <v>135.82</v>
          </cell>
          <cell r="S293">
            <v>135.82</v>
          </cell>
          <cell r="T293">
            <v>135.82</v>
          </cell>
          <cell r="U293">
            <v>135.82</v>
          </cell>
          <cell r="V293">
            <v>135.82</v>
          </cell>
          <cell r="W293">
            <v>135.82</v>
          </cell>
          <cell r="X293">
            <v>135.82</v>
          </cell>
          <cell r="Y293">
            <v>135.82</v>
          </cell>
        </row>
        <row r="294">
          <cell r="A294" t="str">
            <v>007</v>
          </cell>
          <cell r="B294" t="str">
            <v>AUTOMATIC TRANSMISSION</v>
          </cell>
          <cell r="C294" t="str">
            <v>-</v>
          </cell>
          <cell r="D294" t="str">
            <v>Price</v>
          </cell>
          <cell r="E294" t="str">
            <v>-</v>
          </cell>
          <cell r="F294" t="str">
            <v>-</v>
          </cell>
          <cell r="G294" t="str">
            <v>-</v>
          </cell>
          <cell r="H294" t="str">
            <v>-</v>
          </cell>
          <cell r="I294" t="str">
            <v>-</v>
          </cell>
          <cell r="J294" t="str">
            <v>-</v>
          </cell>
          <cell r="K294" t="str">
            <v>-</v>
          </cell>
          <cell r="L294" t="str">
            <v>-</v>
          </cell>
          <cell r="M294" t="str">
            <v>-</v>
          </cell>
          <cell r="N294" t="str">
            <v>-</v>
          </cell>
          <cell r="P294" t="str">
            <v>-</v>
          </cell>
          <cell r="Q294" t="str">
            <v>-</v>
          </cell>
          <cell r="R294" t="str">
            <v>-</v>
          </cell>
          <cell r="S294" t="str">
            <v>-</v>
          </cell>
          <cell r="T294" t="str">
            <v>-</v>
          </cell>
          <cell r="U294" t="str">
            <v>-</v>
          </cell>
          <cell r="V294" t="str">
            <v>-</v>
          </cell>
          <cell r="W294" t="str">
            <v>-</v>
          </cell>
          <cell r="X294" t="str">
            <v>-</v>
          </cell>
          <cell r="Y294" t="str">
            <v>-</v>
          </cell>
        </row>
        <row r="295">
          <cell r="A295" t="str">
            <v>0XW</v>
          </cell>
          <cell r="B295" t="str">
            <v>PLANCIA "TECHNO"</v>
          </cell>
          <cell r="C295">
            <v>8</v>
          </cell>
          <cell r="D295" t="str">
            <v>Price</v>
          </cell>
          <cell r="E295">
            <v>74.63</v>
          </cell>
          <cell r="F295">
            <v>74.63</v>
          </cell>
          <cell r="G295">
            <v>74.63</v>
          </cell>
          <cell r="H295">
            <v>74.63</v>
          </cell>
          <cell r="I295">
            <v>74.63</v>
          </cell>
          <cell r="J295">
            <v>74.63</v>
          </cell>
          <cell r="K295">
            <v>74.63</v>
          </cell>
          <cell r="L295">
            <v>74.63</v>
          </cell>
          <cell r="M295">
            <v>74.63</v>
          </cell>
          <cell r="N295">
            <v>74.63</v>
          </cell>
          <cell r="P295">
            <v>74.63</v>
          </cell>
          <cell r="Q295">
            <v>74.63</v>
          </cell>
          <cell r="R295">
            <v>74.63</v>
          </cell>
          <cell r="S295">
            <v>74.63</v>
          </cell>
          <cell r="T295">
            <v>74.63</v>
          </cell>
          <cell r="U295">
            <v>74.63</v>
          </cell>
          <cell r="V295">
            <v>74.63</v>
          </cell>
          <cell r="W295">
            <v>74.63</v>
          </cell>
          <cell r="X295">
            <v>74.63</v>
          </cell>
          <cell r="Y295">
            <v>74.63</v>
          </cell>
        </row>
        <row r="296">
          <cell r="A296" t="str">
            <v>0UQ</v>
          </cell>
          <cell r="B296" t="str">
            <v>CAN MESSAGING FOR FLEET MANAGEMENT</v>
          </cell>
          <cell r="C296">
            <v>0</v>
          </cell>
          <cell r="D296" t="str">
            <v>Price</v>
          </cell>
          <cell r="E296">
            <v>22.39</v>
          </cell>
          <cell r="F296">
            <v>22.39</v>
          </cell>
          <cell r="G296">
            <v>22.39</v>
          </cell>
          <cell r="H296">
            <v>22.39</v>
          </cell>
          <cell r="I296">
            <v>22.39</v>
          </cell>
          <cell r="J296">
            <v>22.39</v>
          </cell>
          <cell r="K296">
            <v>22.39</v>
          </cell>
          <cell r="L296">
            <v>22.39</v>
          </cell>
          <cell r="M296">
            <v>22.39</v>
          </cell>
          <cell r="N296">
            <v>22.39</v>
          </cell>
          <cell r="P296">
            <v>22.39</v>
          </cell>
          <cell r="Q296">
            <v>22.39</v>
          </cell>
          <cell r="R296">
            <v>22.39</v>
          </cell>
          <cell r="S296">
            <v>22.39</v>
          </cell>
          <cell r="T296">
            <v>22.39</v>
          </cell>
          <cell r="U296">
            <v>22.39</v>
          </cell>
          <cell r="V296">
            <v>22.39</v>
          </cell>
          <cell r="W296">
            <v>22.39</v>
          </cell>
          <cell r="X296">
            <v>22.39</v>
          </cell>
          <cell r="Y296">
            <v>22.39</v>
          </cell>
        </row>
        <row r="297">
          <cell r="A297" t="str">
            <v>0TL</v>
          </cell>
          <cell r="B297" t="str">
            <v>BONIFICO CRONOTACHIGRAFO SMART</v>
          </cell>
          <cell r="C297">
            <v>-245</v>
          </cell>
          <cell r="D297" t="str">
            <v>Price</v>
          </cell>
          <cell r="E297" t="str">
            <v>-</v>
          </cell>
          <cell r="F297" t="str">
            <v>-</v>
          </cell>
          <cell r="G297" t="str">
            <v>-</v>
          </cell>
          <cell r="H297" t="str">
            <v>-</v>
          </cell>
          <cell r="I297" t="str">
            <v>-</v>
          </cell>
          <cell r="J297" t="str">
            <v>-</v>
          </cell>
          <cell r="K297" t="str">
            <v>-</v>
          </cell>
          <cell r="L297" t="str">
            <v>-</v>
          </cell>
          <cell r="M297" t="str">
            <v>-</v>
          </cell>
          <cell r="N297" t="str">
            <v>-</v>
          </cell>
          <cell r="P297" t="str">
            <v>-</v>
          </cell>
          <cell r="Q297" t="str">
            <v>-</v>
          </cell>
          <cell r="R297" t="str">
            <v>-</v>
          </cell>
          <cell r="S297" t="str">
            <v>-</v>
          </cell>
          <cell r="T297" t="str">
            <v>-</v>
          </cell>
          <cell r="U297" t="str">
            <v>-</v>
          </cell>
          <cell r="V297" t="str">
            <v>-</v>
          </cell>
          <cell r="W297" t="str">
            <v>-</v>
          </cell>
          <cell r="X297" t="str">
            <v>-</v>
          </cell>
          <cell r="Y297" t="str">
            <v>-</v>
          </cell>
        </row>
        <row r="298">
          <cell r="A298" t="str">
            <v>0TK</v>
          </cell>
          <cell r="B298" t="str">
            <v>SMART TACOGRAPH</v>
          </cell>
          <cell r="C298">
            <v>284</v>
          </cell>
          <cell r="D298" t="str">
            <v>Price</v>
          </cell>
          <cell r="E298">
            <v>450.75</v>
          </cell>
          <cell r="F298">
            <v>450.75</v>
          </cell>
          <cell r="G298">
            <v>450.75</v>
          </cell>
          <cell r="H298">
            <v>450.75</v>
          </cell>
          <cell r="I298">
            <v>450.75</v>
          </cell>
          <cell r="J298">
            <v>450.75</v>
          </cell>
          <cell r="K298">
            <v>450.75</v>
          </cell>
          <cell r="L298">
            <v>450.75</v>
          </cell>
          <cell r="M298">
            <v>450.75</v>
          </cell>
          <cell r="N298">
            <v>450.75</v>
          </cell>
          <cell r="P298">
            <v>450.75</v>
          </cell>
          <cell r="Q298">
            <v>450.75</v>
          </cell>
          <cell r="R298">
            <v>450.75</v>
          </cell>
          <cell r="S298">
            <v>450.75</v>
          </cell>
          <cell r="T298">
            <v>450.75</v>
          </cell>
          <cell r="U298">
            <v>450.75</v>
          </cell>
          <cell r="V298">
            <v>450.75</v>
          </cell>
          <cell r="W298">
            <v>450.75</v>
          </cell>
          <cell r="X298">
            <v>450.75</v>
          </cell>
          <cell r="Y298">
            <v>450.75</v>
          </cell>
        </row>
        <row r="299">
          <cell r="A299" t="str">
            <v>0SX</v>
          </cell>
          <cell r="B299" t="str">
            <v>PACK PARK (508,01P)</v>
          </cell>
          <cell r="C299">
            <v>91</v>
          </cell>
          <cell r="D299" t="str">
            <v>Price</v>
          </cell>
          <cell r="E299">
            <v>135.82</v>
          </cell>
          <cell r="F299">
            <v>135.82</v>
          </cell>
          <cell r="G299">
            <v>135.82</v>
          </cell>
          <cell r="H299">
            <v>135.82</v>
          </cell>
          <cell r="I299">
            <v>135.82</v>
          </cell>
          <cell r="J299">
            <v>135.82</v>
          </cell>
          <cell r="K299">
            <v>135.82</v>
          </cell>
          <cell r="L299">
            <v>135.82</v>
          </cell>
          <cell r="M299">
            <v>135.82</v>
          </cell>
          <cell r="N299">
            <v>135.82</v>
          </cell>
          <cell r="P299">
            <v>135.82</v>
          </cell>
          <cell r="Q299">
            <v>135.82</v>
          </cell>
          <cell r="R299">
            <v>135.82</v>
          </cell>
          <cell r="S299">
            <v>135.82</v>
          </cell>
          <cell r="T299">
            <v>135.82</v>
          </cell>
          <cell r="U299">
            <v>135.82</v>
          </cell>
          <cell r="V299">
            <v>135.82</v>
          </cell>
          <cell r="W299">
            <v>135.82</v>
          </cell>
          <cell r="X299">
            <v>135.82</v>
          </cell>
          <cell r="Y299">
            <v>135.82</v>
          </cell>
        </row>
        <row r="300">
          <cell r="A300" t="str">
            <v>0R2</v>
          </cell>
          <cell r="B300" t="str">
            <v>RUOTE LEGA 16" NERO OPACO LIGHT</v>
          </cell>
          <cell r="C300">
            <v>200</v>
          </cell>
          <cell r="D300" t="str">
            <v>Price</v>
          </cell>
          <cell r="E300" t="str">
            <v>-</v>
          </cell>
          <cell r="F300" t="str">
            <v>-</v>
          </cell>
          <cell r="G300" t="str">
            <v>-</v>
          </cell>
          <cell r="H300">
            <v>333.58</v>
          </cell>
          <cell r="I300">
            <v>333.58</v>
          </cell>
          <cell r="J300">
            <v>333.58</v>
          </cell>
          <cell r="K300">
            <v>333.58</v>
          </cell>
          <cell r="L300">
            <v>333.58</v>
          </cell>
          <cell r="M300">
            <v>333.58</v>
          </cell>
          <cell r="N300">
            <v>333.58</v>
          </cell>
          <cell r="P300" t="str">
            <v>-</v>
          </cell>
          <cell r="Q300" t="str">
            <v>-</v>
          </cell>
          <cell r="R300" t="str">
            <v>-</v>
          </cell>
          <cell r="S300" t="str">
            <v>-</v>
          </cell>
          <cell r="T300" t="str">
            <v>-</v>
          </cell>
          <cell r="U300" t="str">
            <v>-</v>
          </cell>
          <cell r="V300" t="str">
            <v>-</v>
          </cell>
          <cell r="W300" t="str">
            <v>-</v>
          </cell>
          <cell r="X300" t="str">
            <v>-</v>
          </cell>
          <cell r="Y300" t="str">
            <v>-</v>
          </cell>
        </row>
        <row r="301">
          <cell r="A301" t="str">
            <v>0LQ</v>
          </cell>
          <cell r="B301" t="str">
            <v>DOUBLE LEAFREAR SUSPENSION IDENTIFICATION</v>
          </cell>
          <cell r="C301" t="str">
            <v>-</v>
          </cell>
          <cell r="D301" t="str">
            <v>Price</v>
          </cell>
          <cell r="E301" t="str">
            <v>-</v>
          </cell>
          <cell r="F301" t="str">
            <v>-</v>
          </cell>
          <cell r="G301" t="str">
            <v>-</v>
          </cell>
          <cell r="H301" t="str">
            <v>-</v>
          </cell>
          <cell r="I301" t="str">
            <v>-</v>
          </cell>
          <cell r="J301" t="str">
            <v>-</v>
          </cell>
          <cell r="K301" t="str">
            <v>-</v>
          </cell>
          <cell r="L301" t="str">
            <v>-</v>
          </cell>
          <cell r="M301" t="str">
            <v>-</v>
          </cell>
          <cell r="N301" t="str">
            <v>-</v>
          </cell>
          <cell r="P301" t="str">
            <v>-</v>
          </cell>
          <cell r="Q301" t="str">
            <v>-</v>
          </cell>
          <cell r="R301" t="str">
            <v>-</v>
          </cell>
          <cell r="S301" t="str">
            <v>-</v>
          </cell>
          <cell r="T301" t="str">
            <v>-</v>
          </cell>
          <cell r="U301" t="str">
            <v>-</v>
          </cell>
          <cell r="V301" t="str">
            <v>-</v>
          </cell>
          <cell r="W301" t="str">
            <v>-</v>
          </cell>
          <cell r="X301" t="str">
            <v>-</v>
          </cell>
          <cell r="Y301" t="str">
            <v>-</v>
          </cell>
        </row>
        <row r="302">
          <cell r="A302" t="str">
            <v>0LP</v>
          </cell>
          <cell r="B302" t="str">
            <v>PARTITION IDENTIFICATION</v>
          </cell>
          <cell r="C302" t="str">
            <v>-</v>
          </cell>
          <cell r="D302" t="str">
            <v>Price</v>
          </cell>
          <cell r="E302" t="str">
            <v>-</v>
          </cell>
          <cell r="F302" t="str">
            <v>-</v>
          </cell>
          <cell r="G302" t="str">
            <v>-</v>
          </cell>
          <cell r="H302" t="str">
            <v>-</v>
          </cell>
          <cell r="I302" t="str">
            <v>-</v>
          </cell>
          <cell r="J302" t="str">
            <v>-</v>
          </cell>
          <cell r="K302" t="str">
            <v>-</v>
          </cell>
          <cell r="L302" t="str">
            <v>-</v>
          </cell>
          <cell r="M302" t="str">
            <v>-</v>
          </cell>
          <cell r="N302" t="str">
            <v>-</v>
          </cell>
          <cell r="P302" t="str">
            <v>-</v>
          </cell>
          <cell r="Q302" t="str">
            <v>-</v>
          </cell>
          <cell r="R302" t="str">
            <v>-</v>
          </cell>
          <cell r="S302" t="str">
            <v>-</v>
          </cell>
          <cell r="T302" t="str">
            <v>-</v>
          </cell>
          <cell r="U302" t="str">
            <v>-</v>
          </cell>
          <cell r="V302" t="str">
            <v>-</v>
          </cell>
          <cell r="W302" t="str">
            <v>-</v>
          </cell>
          <cell r="X302" t="str">
            <v>-</v>
          </cell>
          <cell r="Y302" t="str">
            <v>-</v>
          </cell>
        </row>
        <row r="303">
          <cell r="A303" t="str">
            <v>XFC</v>
          </cell>
          <cell r="B303" t="str">
            <v>NEW REFRIGERANT GAS</v>
          </cell>
          <cell r="C303">
            <v>40</v>
          </cell>
          <cell r="D303" t="str">
            <v>Price</v>
          </cell>
          <cell r="E303" t="str">
            <v>-</v>
          </cell>
          <cell r="F303" t="str">
            <v>-</v>
          </cell>
          <cell r="G303" t="str">
            <v>-</v>
          </cell>
          <cell r="H303" t="str">
            <v>-</v>
          </cell>
          <cell r="I303" t="str">
            <v>-</v>
          </cell>
          <cell r="J303" t="str">
            <v>-</v>
          </cell>
          <cell r="K303" t="str">
            <v>-</v>
          </cell>
          <cell r="L303" t="str">
            <v>-</v>
          </cell>
          <cell r="M303" t="str">
            <v>-</v>
          </cell>
          <cell r="N303" t="str">
            <v>-</v>
          </cell>
          <cell r="P303" t="str">
            <v>-</v>
          </cell>
          <cell r="Q303" t="str">
            <v>-</v>
          </cell>
          <cell r="R303" t="str">
            <v>-</v>
          </cell>
          <cell r="S303" t="str">
            <v>-</v>
          </cell>
          <cell r="T303" t="str">
            <v>-</v>
          </cell>
          <cell r="U303" t="str">
            <v>-</v>
          </cell>
          <cell r="V303" t="str">
            <v>-</v>
          </cell>
          <cell r="W303" t="str">
            <v>-</v>
          </cell>
          <cell r="X303" t="str">
            <v>-</v>
          </cell>
          <cell r="Y303" t="str">
            <v>-</v>
          </cell>
        </row>
        <row r="304">
          <cell r="A304" t="str">
            <v>XAN</v>
          </cell>
          <cell r="B304" t="str">
            <v>BLIND SPOT ASSIST + REAR CROSS PATH</v>
          </cell>
          <cell r="C304">
            <v>196</v>
          </cell>
          <cell r="D304" t="str">
            <v>Price</v>
          </cell>
          <cell r="E304">
            <v>450.75</v>
          </cell>
          <cell r="F304">
            <v>450.75</v>
          </cell>
          <cell r="G304">
            <v>450.75</v>
          </cell>
          <cell r="H304">
            <v>450.75</v>
          </cell>
          <cell r="I304">
            <v>450.75</v>
          </cell>
          <cell r="J304">
            <v>450.75</v>
          </cell>
          <cell r="K304">
            <v>450.75</v>
          </cell>
          <cell r="L304">
            <v>450.75</v>
          </cell>
          <cell r="M304">
            <v>450.75</v>
          </cell>
          <cell r="N304">
            <v>450.75</v>
          </cell>
          <cell r="P304">
            <v>450.75</v>
          </cell>
          <cell r="Q304">
            <v>450.75</v>
          </cell>
          <cell r="R304">
            <v>450.75</v>
          </cell>
          <cell r="S304">
            <v>450.75</v>
          </cell>
          <cell r="T304">
            <v>450.75</v>
          </cell>
          <cell r="U304">
            <v>450.75</v>
          </cell>
          <cell r="V304">
            <v>450.75</v>
          </cell>
          <cell r="W304">
            <v>450.75</v>
          </cell>
          <cell r="X304">
            <v>450.75</v>
          </cell>
          <cell r="Y304">
            <v>450.75</v>
          </cell>
        </row>
        <row r="305">
          <cell r="A305" t="str">
            <v>RTR</v>
          </cell>
          <cell r="B305" t="str">
            <v>ECALL EMERGENCY RESPONSE SYSTEM</v>
          </cell>
          <cell r="C305" t="str">
            <v>-</v>
          </cell>
          <cell r="D305" t="str">
            <v>Price</v>
          </cell>
          <cell r="E305" t="str">
            <v>-</v>
          </cell>
          <cell r="F305" t="str">
            <v>-</v>
          </cell>
          <cell r="G305" t="str">
            <v>-</v>
          </cell>
          <cell r="H305" t="str">
            <v>-</v>
          </cell>
          <cell r="I305" t="str">
            <v>-</v>
          </cell>
          <cell r="J305" t="str">
            <v>-</v>
          </cell>
          <cell r="K305" t="str">
            <v>-</v>
          </cell>
          <cell r="L305" t="str">
            <v>-</v>
          </cell>
          <cell r="M305" t="str">
            <v>-</v>
          </cell>
          <cell r="N305" t="str">
            <v>-</v>
          </cell>
          <cell r="P305" t="str">
            <v>-</v>
          </cell>
          <cell r="Q305" t="str">
            <v>-</v>
          </cell>
          <cell r="R305" t="str">
            <v>-</v>
          </cell>
          <cell r="S305" t="str">
            <v>-</v>
          </cell>
          <cell r="T305" t="str">
            <v>-</v>
          </cell>
          <cell r="U305" t="str">
            <v>-</v>
          </cell>
          <cell r="V305" t="str">
            <v>-</v>
          </cell>
          <cell r="W305" t="str">
            <v>-</v>
          </cell>
          <cell r="X305" t="str">
            <v>-</v>
          </cell>
          <cell r="Y305" t="str">
            <v>-</v>
          </cell>
        </row>
        <row r="306">
          <cell r="A306" t="str">
            <v>RTK</v>
          </cell>
          <cell r="B306" t="str">
            <v>CONNECTIVITY SERVICES - EUROPE</v>
          </cell>
          <cell r="C306">
            <v>0</v>
          </cell>
          <cell r="D306" t="str">
            <v>Price</v>
          </cell>
          <cell r="E306">
            <v>41.04</v>
          </cell>
          <cell r="F306">
            <v>41.04</v>
          </cell>
          <cell r="G306">
            <v>41.04</v>
          </cell>
          <cell r="H306">
            <v>41.04</v>
          </cell>
          <cell r="I306">
            <v>41.04</v>
          </cell>
          <cell r="J306">
            <v>41.04</v>
          </cell>
          <cell r="K306">
            <v>41.04</v>
          </cell>
          <cell r="L306">
            <v>41.04</v>
          </cell>
          <cell r="M306">
            <v>41.04</v>
          </cell>
          <cell r="N306">
            <v>41.04</v>
          </cell>
          <cell r="P306">
            <v>41.04</v>
          </cell>
          <cell r="Q306">
            <v>41.04</v>
          </cell>
          <cell r="R306">
            <v>41.04</v>
          </cell>
          <cell r="S306">
            <v>41.04</v>
          </cell>
          <cell r="T306">
            <v>41.04</v>
          </cell>
          <cell r="U306">
            <v>41.04</v>
          </cell>
          <cell r="V306">
            <v>41.04</v>
          </cell>
          <cell r="W306">
            <v>41.04</v>
          </cell>
          <cell r="X306">
            <v>41.04</v>
          </cell>
          <cell r="Y306">
            <v>41.04</v>
          </cell>
        </row>
        <row r="307">
          <cell r="A307" t="str">
            <v>RS3</v>
          </cell>
          <cell r="B307" t="str">
            <v>USB CHARGING PORT</v>
          </cell>
          <cell r="C307">
            <v>11</v>
          </cell>
          <cell r="D307" t="str">
            <v>Price</v>
          </cell>
          <cell r="E307" t="str">
            <v>-</v>
          </cell>
          <cell r="F307" t="str">
            <v>-</v>
          </cell>
          <cell r="G307" t="str">
            <v>-</v>
          </cell>
          <cell r="H307" t="str">
            <v>-</v>
          </cell>
          <cell r="I307" t="str">
            <v>-</v>
          </cell>
          <cell r="J307" t="str">
            <v>-</v>
          </cell>
          <cell r="K307" t="str">
            <v>-</v>
          </cell>
          <cell r="L307" t="str">
            <v>-</v>
          </cell>
          <cell r="M307" t="str">
            <v>-</v>
          </cell>
          <cell r="N307" t="str">
            <v>-</v>
          </cell>
          <cell r="P307" t="str">
            <v>-</v>
          </cell>
          <cell r="Q307" t="str">
            <v>-</v>
          </cell>
          <cell r="R307" t="str">
            <v>-</v>
          </cell>
          <cell r="S307" t="str">
            <v>-</v>
          </cell>
          <cell r="T307" t="str">
            <v>-</v>
          </cell>
          <cell r="U307" t="str">
            <v>-</v>
          </cell>
          <cell r="V307" t="str">
            <v>-</v>
          </cell>
          <cell r="W307" t="str">
            <v>-</v>
          </cell>
          <cell r="X307" t="str">
            <v>-</v>
          </cell>
          <cell r="Y307" t="str">
            <v>-</v>
          </cell>
        </row>
        <row r="308">
          <cell r="A308" t="str">
            <v>RFX</v>
          </cell>
          <cell r="B308" t="str">
            <v>RICARICA SMARTPHONE WIRELESS</v>
          </cell>
          <cell r="C308">
            <v>61</v>
          </cell>
          <cell r="D308" t="str">
            <v>Price</v>
          </cell>
          <cell r="E308">
            <v>100.75</v>
          </cell>
          <cell r="F308">
            <v>100.75</v>
          </cell>
          <cell r="G308">
            <v>100.75</v>
          </cell>
          <cell r="H308">
            <v>100.75</v>
          </cell>
          <cell r="I308">
            <v>100.75</v>
          </cell>
          <cell r="J308">
            <v>100.75</v>
          </cell>
          <cell r="K308">
            <v>100.75</v>
          </cell>
          <cell r="L308">
            <v>100.75</v>
          </cell>
          <cell r="M308">
            <v>100.75</v>
          </cell>
          <cell r="N308">
            <v>100.75</v>
          </cell>
          <cell r="P308">
            <v>100.75</v>
          </cell>
          <cell r="Q308">
            <v>100.75</v>
          </cell>
          <cell r="R308">
            <v>100.75</v>
          </cell>
          <cell r="S308">
            <v>100.75</v>
          </cell>
          <cell r="T308">
            <v>100.75</v>
          </cell>
          <cell r="U308">
            <v>100.75</v>
          </cell>
          <cell r="V308">
            <v>100.75</v>
          </cell>
          <cell r="W308">
            <v>100.75</v>
          </cell>
          <cell r="X308">
            <v>100.75</v>
          </cell>
          <cell r="Y308">
            <v>100.75</v>
          </cell>
        </row>
        <row r="309">
          <cell r="A309" t="str">
            <v>RDG</v>
          </cell>
          <cell r="B309" t="str">
            <v>TELEMATIC BOX MODULE</v>
          </cell>
          <cell r="C309">
            <v>159</v>
          </cell>
          <cell r="D309" t="str">
            <v>Price</v>
          </cell>
          <cell r="E309">
            <v>333.58</v>
          </cell>
          <cell r="F309">
            <v>333.58</v>
          </cell>
          <cell r="G309">
            <v>333.58</v>
          </cell>
          <cell r="H309">
            <v>333.58</v>
          </cell>
          <cell r="I309">
            <v>333.58</v>
          </cell>
          <cell r="J309">
            <v>333.58</v>
          </cell>
          <cell r="K309">
            <v>333.58</v>
          </cell>
          <cell r="L309">
            <v>333.58</v>
          </cell>
          <cell r="M309">
            <v>333.58</v>
          </cell>
          <cell r="N309">
            <v>333.58</v>
          </cell>
          <cell r="P309">
            <v>333.58</v>
          </cell>
          <cell r="Q309">
            <v>333.58</v>
          </cell>
          <cell r="R309">
            <v>333.58</v>
          </cell>
          <cell r="S309">
            <v>333.58</v>
          </cell>
          <cell r="T309">
            <v>333.58</v>
          </cell>
          <cell r="U309">
            <v>333.58</v>
          </cell>
          <cell r="V309">
            <v>333.58</v>
          </cell>
          <cell r="W309">
            <v>333.58</v>
          </cell>
          <cell r="X309">
            <v>333.58</v>
          </cell>
          <cell r="Y309">
            <v>333.58</v>
          </cell>
        </row>
        <row r="310">
          <cell r="A310" t="str">
            <v>NHR</v>
          </cell>
          <cell r="B310" t="str">
            <v>SPEED LIMITER + CRUISE CONTROL</v>
          </cell>
          <cell r="C310">
            <v>17</v>
          </cell>
          <cell r="D310" t="str">
            <v>Price</v>
          </cell>
          <cell r="E310">
            <v>74.63</v>
          </cell>
          <cell r="F310">
            <v>74.63</v>
          </cell>
          <cell r="G310">
            <v>74.63</v>
          </cell>
          <cell r="H310">
            <v>74.63</v>
          </cell>
          <cell r="I310">
            <v>74.63</v>
          </cell>
          <cell r="J310">
            <v>74.63</v>
          </cell>
          <cell r="K310">
            <v>74.63</v>
          </cell>
          <cell r="L310">
            <v>74.63</v>
          </cell>
          <cell r="M310">
            <v>74.63</v>
          </cell>
          <cell r="N310">
            <v>74.63</v>
          </cell>
          <cell r="P310">
            <v>74.63</v>
          </cell>
          <cell r="Q310">
            <v>74.63</v>
          </cell>
          <cell r="R310">
            <v>74.63</v>
          </cell>
          <cell r="S310">
            <v>74.63</v>
          </cell>
          <cell r="T310">
            <v>74.63</v>
          </cell>
          <cell r="U310">
            <v>74.63</v>
          </cell>
          <cell r="V310">
            <v>74.63</v>
          </cell>
          <cell r="W310">
            <v>74.63</v>
          </cell>
          <cell r="X310">
            <v>74.63</v>
          </cell>
          <cell r="Y310">
            <v>74.63</v>
          </cell>
        </row>
        <row r="311">
          <cell r="A311" t="str">
            <v>MFF</v>
          </cell>
          <cell r="B311" t="str">
            <v>CALANDRA PIANO BLACK CON CROMATURA GRIGLIA</v>
          </cell>
          <cell r="C311">
            <v>23</v>
          </cell>
          <cell r="D311" t="str">
            <v>Price</v>
          </cell>
          <cell r="E311">
            <v>135.82</v>
          </cell>
          <cell r="F311">
            <v>135.82</v>
          </cell>
          <cell r="G311">
            <v>135.82</v>
          </cell>
          <cell r="H311">
            <v>135.82</v>
          </cell>
          <cell r="I311">
            <v>135.82</v>
          </cell>
          <cell r="J311">
            <v>135.82</v>
          </cell>
          <cell r="K311">
            <v>135.82</v>
          </cell>
          <cell r="L311">
            <v>135.82</v>
          </cell>
          <cell r="M311">
            <v>135.82</v>
          </cell>
          <cell r="N311">
            <v>135.82</v>
          </cell>
          <cell r="P311">
            <v>135.82</v>
          </cell>
          <cell r="Q311">
            <v>135.82</v>
          </cell>
          <cell r="R311">
            <v>135.82</v>
          </cell>
          <cell r="S311">
            <v>135.82</v>
          </cell>
          <cell r="T311">
            <v>135.82</v>
          </cell>
          <cell r="U311">
            <v>135.82</v>
          </cell>
          <cell r="V311">
            <v>135.82</v>
          </cell>
          <cell r="W311">
            <v>135.82</v>
          </cell>
          <cell r="X311">
            <v>135.82</v>
          </cell>
          <cell r="Y311">
            <v>135.82</v>
          </cell>
        </row>
        <row r="312">
          <cell r="A312" t="str">
            <v>LPZ</v>
          </cell>
          <cell r="B312" t="str">
            <v>FENDINEBBIA CON LUCI DI SVOLTA</v>
          </cell>
          <cell r="C312">
            <v>21</v>
          </cell>
          <cell r="D312" t="str">
            <v>Price</v>
          </cell>
          <cell r="E312">
            <v>135.82</v>
          </cell>
          <cell r="F312">
            <v>135.82</v>
          </cell>
          <cell r="G312">
            <v>135.82</v>
          </cell>
          <cell r="H312">
            <v>135.82</v>
          </cell>
          <cell r="I312">
            <v>135.82</v>
          </cell>
          <cell r="J312">
            <v>135.82</v>
          </cell>
          <cell r="K312">
            <v>135.82</v>
          </cell>
          <cell r="L312">
            <v>135.82</v>
          </cell>
          <cell r="M312">
            <v>135.82</v>
          </cell>
          <cell r="N312">
            <v>135.82</v>
          </cell>
          <cell r="P312">
            <v>135.82</v>
          </cell>
          <cell r="Q312">
            <v>135.82</v>
          </cell>
          <cell r="R312">
            <v>135.82</v>
          </cell>
          <cell r="S312">
            <v>135.82</v>
          </cell>
          <cell r="T312">
            <v>135.82</v>
          </cell>
          <cell r="U312">
            <v>135.82</v>
          </cell>
          <cell r="V312">
            <v>135.82</v>
          </cell>
          <cell r="W312">
            <v>135.82</v>
          </cell>
          <cell r="X312">
            <v>135.82</v>
          </cell>
          <cell r="Y312">
            <v>135.82</v>
          </cell>
        </row>
        <row r="313">
          <cell r="A313" t="str">
            <v>LM1</v>
          </cell>
          <cell r="B313" t="str">
            <v>HEADLAMP WITH DRL LED</v>
          </cell>
          <cell r="C313">
            <v>97</v>
          </cell>
          <cell r="D313" t="str">
            <v>Price</v>
          </cell>
          <cell r="E313">
            <v>183.58</v>
          </cell>
          <cell r="F313">
            <v>183.58</v>
          </cell>
          <cell r="G313">
            <v>183.58</v>
          </cell>
          <cell r="H313">
            <v>183.58</v>
          </cell>
          <cell r="I313">
            <v>183.58</v>
          </cell>
          <cell r="J313">
            <v>183.58</v>
          </cell>
          <cell r="K313">
            <v>183.58</v>
          </cell>
          <cell r="L313">
            <v>183.58</v>
          </cell>
          <cell r="M313">
            <v>183.58</v>
          </cell>
          <cell r="N313">
            <v>183.58</v>
          </cell>
          <cell r="P313">
            <v>183.58</v>
          </cell>
          <cell r="Q313">
            <v>183.58</v>
          </cell>
          <cell r="R313">
            <v>183.58</v>
          </cell>
          <cell r="S313">
            <v>183.58</v>
          </cell>
          <cell r="T313">
            <v>183.58</v>
          </cell>
          <cell r="U313">
            <v>183.58</v>
          </cell>
          <cell r="V313">
            <v>183.58</v>
          </cell>
          <cell r="W313">
            <v>183.58</v>
          </cell>
          <cell r="X313">
            <v>183.58</v>
          </cell>
          <cell r="Y313">
            <v>183.58</v>
          </cell>
        </row>
        <row r="314">
          <cell r="A314" t="str">
            <v>LHA</v>
          </cell>
          <cell r="B314" t="str">
            <v>AMBIENT LED INTERIOR LIGHTING</v>
          </cell>
          <cell r="C314">
            <v>36</v>
          </cell>
          <cell r="D314" t="str">
            <v>Price</v>
          </cell>
          <cell r="E314">
            <v>135.82</v>
          </cell>
          <cell r="F314">
            <v>135.82</v>
          </cell>
          <cell r="G314">
            <v>135.82</v>
          </cell>
          <cell r="H314">
            <v>135.82</v>
          </cell>
          <cell r="I314">
            <v>135.82</v>
          </cell>
          <cell r="J314">
            <v>135.82</v>
          </cell>
          <cell r="K314">
            <v>135.82</v>
          </cell>
          <cell r="L314">
            <v>135.82</v>
          </cell>
          <cell r="M314">
            <v>135.82</v>
          </cell>
          <cell r="N314">
            <v>135.82</v>
          </cell>
          <cell r="P314">
            <v>135.82</v>
          </cell>
          <cell r="Q314">
            <v>135.82</v>
          </cell>
          <cell r="R314">
            <v>135.82</v>
          </cell>
          <cell r="S314">
            <v>135.82</v>
          </cell>
          <cell r="T314">
            <v>135.82</v>
          </cell>
          <cell r="U314">
            <v>135.82</v>
          </cell>
          <cell r="V314">
            <v>135.82</v>
          </cell>
          <cell r="W314">
            <v>135.82</v>
          </cell>
          <cell r="X314">
            <v>135.82</v>
          </cell>
          <cell r="Y314">
            <v>135.82</v>
          </cell>
        </row>
        <row r="315">
          <cell r="A315" t="str">
            <v>JKU</v>
          </cell>
          <cell r="B315" t="str">
            <v>PRESA CORRENTE 230V IN PLANCIA</v>
          </cell>
          <cell r="C315">
            <v>31</v>
          </cell>
          <cell r="D315" t="str">
            <v>Price</v>
          </cell>
          <cell r="E315">
            <v>74.63</v>
          </cell>
          <cell r="F315">
            <v>74.63</v>
          </cell>
          <cell r="G315">
            <v>74.63</v>
          </cell>
          <cell r="H315">
            <v>74.63</v>
          </cell>
          <cell r="I315">
            <v>74.63</v>
          </cell>
          <cell r="J315">
            <v>74.63</v>
          </cell>
          <cell r="K315">
            <v>74.63</v>
          </cell>
          <cell r="L315">
            <v>74.63</v>
          </cell>
          <cell r="M315">
            <v>74.63</v>
          </cell>
          <cell r="N315">
            <v>74.63</v>
          </cell>
          <cell r="P315">
            <v>74.63</v>
          </cell>
          <cell r="Q315">
            <v>74.63</v>
          </cell>
          <cell r="R315">
            <v>74.63</v>
          </cell>
          <cell r="S315">
            <v>74.63</v>
          </cell>
          <cell r="T315">
            <v>74.63</v>
          </cell>
          <cell r="U315">
            <v>74.63</v>
          </cell>
          <cell r="V315">
            <v>74.63</v>
          </cell>
          <cell r="W315">
            <v>74.63</v>
          </cell>
          <cell r="X315">
            <v>74.63</v>
          </cell>
          <cell r="Y315">
            <v>74.63</v>
          </cell>
        </row>
        <row r="316">
          <cell r="A316" t="str">
            <v>GX4</v>
          </cell>
          <cell r="B316" t="str">
            <v>KEYLESS ENTRY and GO</v>
          </cell>
          <cell r="C316">
            <v>146</v>
          </cell>
          <cell r="D316" t="str">
            <v>Price</v>
          </cell>
          <cell r="E316">
            <v>247.01</v>
          </cell>
          <cell r="F316">
            <v>247.01</v>
          </cell>
          <cell r="G316">
            <v>247.01</v>
          </cell>
          <cell r="H316">
            <v>247.01</v>
          </cell>
          <cell r="I316">
            <v>247.01</v>
          </cell>
          <cell r="J316">
            <v>247.01</v>
          </cell>
          <cell r="K316">
            <v>247.01</v>
          </cell>
          <cell r="L316">
            <v>247.01</v>
          </cell>
          <cell r="M316">
            <v>247.01</v>
          </cell>
          <cell r="N316">
            <v>247.01</v>
          </cell>
          <cell r="P316">
            <v>247.01</v>
          </cell>
          <cell r="Q316">
            <v>247.01</v>
          </cell>
          <cell r="R316">
            <v>247.01</v>
          </cell>
          <cell r="S316">
            <v>247.01</v>
          </cell>
          <cell r="T316">
            <v>247.01</v>
          </cell>
          <cell r="U316">
            <v>247.01</v>
          </cell>
          <cell r="V316">
            <v>247.01</v>
          </cell>
          <cell r="W316">
            <v>247.01</v>
          </cell>
          <cell r="X316">
            <v>247.01</v>
          </cell>
          <cell r="Y316">
            <v>247.01</v>
          </cell>
        </row>
        <row r="317">
          <cell r="A317" t="str">
            <v>GRG</v>
          </cell>
          <cell r="B317" t="str">
            <v>RETROVISORE CENTRALE DIGITALE</v>
          </cell>
          <cell r="C317">
            <v>259</v>
          </cell>
          <cell r="D317" t="str">
            <v>Price</v>
          </cell>
          <cell r="E317">
            <v>450.75</v>
          </cell>
          <cell r="F317">
            <v>450.75</v>
          </cell>
          <cell r="G317">
            <v>450.75</v>
          </cell>
          <cell r="H317">
            <v>450.75</v>
          </cell>
          <cell r="I317">
            <v>450.75</v>
          </cell>
          <cell r="J317">
            <v>450.75</v>
          </cell>
          <cell r="K317">
            <v>450.75</v>
          </cell>
          <cell r="L317">
            <v>450.75</v>
          </cell>
          <cell r="M317">
            <v>450.75</v>
          </cell>
          <cell r="N317">
            <v>450.75</v>
          </cell>
          <cell r="P317">
            <v>450.75</v>
          </cell>
          <cell r="Q317">
            <v>450.75</v>
          </cell>
          <cell r="R317">
            <v>450.75</v>
          </cell>
          <cell r="S317">
            <v>450.75</v>
          </cell>
          <cell r="T317">
            <v>450.75</v>
          </cell>
          <cell r="U317">
            <v>450.75</v>
          </cell>
          <cell r="V317">
            <v>450.75</v>
          </cell>
          <cell r="W317">
            <v>450.75</v>
          </cell>
          <cell r="X317">
            <v>450.75</v>
          </cell>
          <cell r="Y317">
            <v>450.75</v>
          </cell>
        </row>
        <row r="318">
          <cell r="A318" t="str">
            <v>FR3</v>
          </cell>
          <cell r="B318" t="str">
            <v>E- CALL</v>
          </cell>
          <cell r="C318">
            <v>6</v>
          </cell>
          <cell r="D318" t="str">
            <v>Price</v>
          </cell>
          <cell r="E318">
            <v>22.39</v>
          </cell>
          <cell r="F318">
            <v>22.39</v>
          </cell>
          <cell r="G318">
            <v>22.39</v>
          </cell>
          <cell r="H318">
            <v>22.39</v>
          </cell>
          <cell r="I318">
            <v>22.39</v>
          </cell>
          <cell r="J318">
            <v>22.39</v>
          </cell>
          <cell r="K318">
            <v>22.39</v>
          </cell>
          <cell r="L318">
            <v>22.39</v>
          </cell>
          <cell r="M318">
            <v>22.39</v>
          </cell>
          <cell r="N318">
            <v>22.39</v>
          </cell>
          <cell r="P318">
            <v>22.39</v>
          </cell>
          <cell r="Q318">
            <v>22.39</v>
          </cell>
          <cell r="R318">
            <v>22.39</v>
          </cell>
          <cell r="S318">
            <v>22.39</v>
          </cell>
          <cell r="T318">
            <v>22.39</v>
          </cell>
          <cell r="U318">
            <v>22.39</v>
          </cell>
          <cell r="V318">
            <v>22.39</v>
          </cell>
          <cell r="W318">
            <v>22.39</v>
          </cell>
          <cell r="X318">
            <v>22.39</v>
          </cell>
          <cell r="Y318">
            <v>22.39</v>
          </cell>
        </row>
        <row r="319">
          <cell r="A319" t="str">
            <v>CJ1</v>
          </cell>
          <cell r="B319" t="str">
            <v>SINGLE PASSENGER AIR-BAG</v>
          </cell>
          <cell r="C319">
            <v>54</v>
          </cell>
          <cell r="D319" t="str">
            <v>Price</v>
          </cell>
          <cell r="E319">
            <v>135.82</v>
          </cell>
          <cell r="F319">
            <v>135.82</v>
          </cell>
          <cell r="G319">
            <v>135.82</v>
          </cell>
          <cell r="H319">
            <v>135.82</v>
          </cell>
          <cell r="I319">
            <v>135.82</v>
          </cell>
          <cell r="J319">
            <v>135.82</v>
          </cell>
          <cell r="K319">
            <v>135.82</v>
          </cell>
          <cell r="L319">
            <v>135.82</v>
          </cell>
          <cell r="M319">
            <v>135.82</v>
          </cell>
          <cell r="N319">
            <v>135.82</v>
          </cell>
          <cell r="P319">
            <v>135.82</v>
          </cell>
          <cell r="Q319">
            <v>135.82</v>
          </cell>
          <cell r="R319">
            <v>135.82</v>
          </cell>
          <cell r="S319">
            <v>135.82</v>
          </cell>
          <cell r="T319">
            <v>135.82</v>
          </cell>
          <cell r="U319">
            <v>135.82</v>
          </cell>
          <cell r="V319">
            <v>135.82</v>
          </cell>
          <cell r="W319">
            <v>135.82</v>
          </cell>
          <cell r="X319">
            <v>135.82</v>
          </cell>
          <cell r="Y319">
            <v>135.82</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P114"/>
  <sheetViews>
    <sheetView tabSelected="1" view="pageBreakPreview" zoomScale="60" zoomScaleNormal="70" workbookViewId="0">
      <pane ySplit="3" topLeftCell="A4" activePane="bottomLeft" state="frozen"/>
      <selection activeCell="M33" sqref="M33"/>
      <selection pane="bottomLeft" activeCell="I5" sqref="I5"/>
    </sheetView>
  </sheetViews>
  <sheetFormatPr defaultColWidth="9.109375" defaultRowHeight="18"/>
  <cols>
    <col min="1" max="1" width="21.33203125" style="1" customWidth="1"/>
    <col min="2" max="2" width="75.33203125" style="1" customWidth="1"/>
    <col min="3" max="6" width="23.6640625" style="1" customWidth="1"/>
    <col min="7" max="7" width="23.6640625" style="5" customWidth="1"/>
    <col min="8" max="8" width="2.33203125" style="1" customWidth="1"/>
    <col min="9" max="9" width="57.44140625" style="1" customWidth="1"/>
    <col min="10" max="10" width="16.109375" style="1" customWidth="1"/>
    <col min="11" max="12" width="9.109375" style="1"/>
    <col min="13" max="13" width="13.5546875" style="1" customWidth="1"/>
    <col min="14" max="14" width="13.88671875" style="2" customWidth="1"/>
    <col min="15" max="15" width="9.44140625" style="1" customWidth="1"/>
    <col min="16" max="16384" width="9.109375" style="1"/>
  </cols>
  <sheetData>
    <row r="1" spans="1:16" ht="24.9" customHeight="1" thickBot="1">
      <c r="B1" s="154" t="s">
        <v>1201</v>
      </c>
    </row>
    <row r="2" spans="1:16" s="111" customFormat="1" ht="72.75" customHeight="1">
      <c r="A2" s="110"/>
      <c r="B2" s="177" t="s">
        <v>1190</v>
      </c>
      <c r="C2" s="177"/>
      <c r="D2" s="177"/>
      <c r="E2" s="177"/>
      <c r="F2" s="177"/>
      <c r="G2" s="178"/>
      <c r="N2" s="112"/>
    </row>
    <row r="3" spans="1:16" s="111" customFormat="1" ht="72.75" customHeight="1">
      <c r="A3" s="113" t="s">
        <v>45</v>
      </c>
      <c r="B3" s="113" t="s">
        <v>46</v>
      </c>
      <c r="C3" s="113" t="s">
        <v>294</v>
      </c>
      <c r="D3" s="113" t="s">
        <v>2</v>
      </c>
      <c r="E3" s="113" t="s">
        <v>295</v>
      </c>
      <c r="F3" s="113" t="s">
        <v>16</v>
      </c>
      <c r="G3" s="114" t="s">
        <v>293</v>
      </c>
      <c r="N3" s="112"/>
    </row>
    <row r="4" spans="1:16" s="115" customFormat="1" ht="26.25" customHeight="1">
      <c r="A4" s="120"/>
      <c r="B4" s="121" t="s">
        <v>1192</v>
      </c>
      <c r="C4" s="120"/>
      <c r="D4" s="122"/>
      <c r="E4" s="122"/>
      <c r="F4" s="122"/>
      <c r="G4" s="123"/>
      <c r="N4" s="116"/>
    </row>
    <row r="5" spans="1:16" s="115" customFormat="1" ht="26.25" customHeight="1">
      <c r="A5" s="117" t="s">
        <v>869</v>
      </c>
      <c r="B5" s="124" t="s">
        <v>866</v>
      </c>
      <c r="C5" s="125">
        <v>11774.05</v>
      </c>
      <c r="D5" s="126">
        <v>1200.1769999999999</v>
      </c>
      <c r="E5" s="136">
        <v>12974.226999999999</v>
      </c>
      <c r="F5" s="126">
        <v>2825.7719999999999</v>
      </c>
      <c r="G5" s="153">
        <v>15799.999</v>
      </c>
      <c r="H5" s="118"/>
      <c r="I5" s="111"/>
      <c r="J5" s="119"/>
      <c r="K5" s="119"/>
      <c r="L5" s="111"/>
      <c r="M5" s="111"/>
      <c r="N5" s="112"/>
      <c r="O5" s="111"/>
      <c r="P5" s="112"/>
    </row>
    <row r="6" spans="1:16" s="115" customFormat="1" ht="26.25" customHeight="1">
      <c r="A6" s="117" t="s">
        <v>870</v>
      </c>
      <c r="B6" s="124" t="s">
        <v>867</v>
      </c>
      <c r="C6" s="125">
        <v>12818.83</v>
      </c>
      <c r="D6" s="126">
        <v>1304.655</v>
      </c>
      <c r="E6" s="136">
        <v>14123.485000000001</v>
      </c>
      <c r="F6" s="126">
        <v>3076.5191999999997</v>
      </c>
      <c r="G6" s="153">
        <v>17200.004199999999</v>
      </c>
      <c r="H6" s="118"/>
      <c r="I6" s="111"/>
      <c r="J6" s="118"/>
      <c r="K6" s="119"/>
      <c r="L6" s="111"/>
      <c r="M6" s="111"/>
      <c r="N6" s="112"/>
      <c r="O6" s="111"/>
      <c r="P6" s="112"/>
    </row>
    <row r="7" spans="1:16" s="111" customFormat="1" ht="26.25" customHeight="1">
      <c r="A7" s="117" t="s">
        <v>871</v>
      </c>
      <c r="B7" s="124" t="s">
        <v>868</v>
      </c>
      <c r="C7" s="125">
        <v>13639.72</v>
      </c>
      <c r="D7" s="126">
        <v>1386.7439999999999</v>
      </c>
      <c r="E7" s="136">
        <v>15026.464</v>
      </c>
      <c r="F7" s="126">
        <v>3273.5327999999995</v>
      </c>
      <c r="G7" s="153">
        <v>18299.996800000001</v>
      </c>
      <c r="H7" s="118"/>
      <c r="J7" s="118"/>
      <c r="K7" s="119"/>
      <c r="N7" s="112"/>
      <c r="P7" s="112"/>
    </row>
    <row r="8" spans="1:16" s="115" customFormat="1" ht="26.25" customHeight="1">
      <c r="A8" s="120"/>
      <c r="B8" s="121" t="s">
        <v>864</v>
      </c>
      <c r="C8" s="120"/>
      <c r="D8" s="122"/>
      <c r="E8" s="122"/>
      <c r="F8" s="122"/>
      <c r="G8" s="123"/>
      <c r="N8" s="116"/>
    </row>
    <row r="9" spans="1:16" s="115" customFormat="1" ht="26.25" customHeight="1">
      <c r="A9" s="115" t="s">
        <v>597</v>
      </c>
      <c r="B9" s="124" t="s">
        <v>678</v>
      </c>
      <c r="C9" s="125">
        <v>13005.39</v>
      </c>
      <c r="D9" s="126">
        <v>1323.3109999999999</v>
      </c>
      <c r="E9" s="136">
        <v>14328.700999999999</v>
      </c>
      <c r="F9" s="126">
        <v>3121.2936</v>
      </c>
      <c r="G9" s="153">
        <v>17449.994599999998</v>
      </c>
      <c r="H9" s="118"/>
      <c r="I9" s="111"/>
      <c r="J9" s="119"/>
      <c r="K9" s="119"/>
      <c r="L9" s="111"/>
      <c r="M9" s="111"/>
      <c r="N9" s="112"/>
      <c r="O9" s="111"/>
      <c r="P9" s="112"/>
    </row>
    <row r="10" spans="1:16" s="115" customFormat="1" ht="26.25" customHeight="1">
      <c r="A10" s="171"/>
      <c r="B10" s="172" t="s">
        <v>1145</v>
      </c>
      <c r="C10" s="171"/>
      <c r="D10" s="173"/>
      <c r="E10" s="173"/>
      <c r="F10" s="173"/>
      <c r="G10" s="174"/>
      <c r="N10" s="116"/>
    </row>
    <row r="11" spans="1:16" s="115" customFormat="1" ht="26.25" customHeight="1">
      <c r="A11" s="165" t="s">
        <v>1107</v>
      </c>
      <c r="B11" s="166" t="str">
        <f>'FIORINO Ε6DFinal (NEW)'!D2</f>
        <v>1.3 Mjet 95hp SX E6DFinal (Με Χώρισμα)</v>
      </c>
      <c r="C11" s="167">
        <f>'FIORINO Ε6DFinal (NEW)'!D6</f>
        <v>13788.976119402985</v>
      </c>
      <c r="D11" s="168">
        <f>'FIORINO Ε6DFinal (NEW)'!D4</f>
        <v>1401.6696119402986</v>
      </c>
      <c r="E11" s="169">
        <f>C11+D11</f>
        <v>15190.645731343284</v>
      </c>
      <c r="F11" s="168">
        <f>'FIORINO Ε6DFinal (NEW)'!D5</f>
        <v>3309.3542686567162</v>
      </c>
      <c r="G11" s="170">
        <f>'FIORINO Ε6DFinal (NEW)'!D3</f>
        <v>18500</v>
      </c>
      <c r="H11" s="118"/>
      <c r="I11" s="111"/>
      <c r="J11" s="119"/>
      <c r="K11" s="119"/>
      <c r="L11" s="111"/>
      <c r="M11" s="111"/>
      <c r="N11" s="112"/>
      <c r="O11" s="111"/>
      <c r="P11" s="112"/>
    </row>
    <row r="12" spans="1:16" s="115" customFormat="1" ht="26.25" customHeight="1">
      <c r="A12" s="120"/>
      <c r="B12" s="121" t="s">
        <v>860</v>
      </c>
      <c r="C12" s="120"/>
      <c r="D12" s="122"/>
      <c r="E12" s="122"/>
      <c r="F12" s="122"/>
      <c r="G12" s="123"/>
      <c r="N12" s="116"/>
    </row>
    <row r="13" spans="1:16" s="111" customFormat="1" ht="26.25" customHeight="1">
      <c r="A13" s="117" t="s">
        <v>564</v>
      </c>
      <c r="B13" s="124" t="s">
        <v>563</v>
      </c>
      <c r="C13" s="125">
        <v>15915.84</v>
      </c>
      <c r="D13" s="126">
        <v>1614.356</v>
      </c>
      <c r="E13" s="136">
        <v>17530.196</v>
      </c>
      <c r="F13" s="126">
        <v>3819.8015999999998</v>
      </c>
      <c r="G13" s="153">
        <v>21349.997599999999</v>
      </c>
      <c r="H13" s="118"/>
      <c r="J13" s="119"/>
      <c r="K13" s="119"/>
      <c r="N13" s="127"/>
    </row>
    <row r="14" spans="1:16" s="111" customFormat="1" ht="26.25" customHeight="1">
      <c r="A14" s="126" t="s">
        <v>565</v>
      </c>
      <c r="B14" s="128" t="s">
        <v>363</v>
      </c>
      <c r="C14" s="125">
        <v>15453.16</v>
      </c>
      <c r="D14" s="126">
        <v>1568.088</v>
      </c>
      <c r="E14" s="136">
        <v>17021.248</v>
      </c>
      <c r="F14" s="126">
        <v>3708.7583999999997</v>
      </c>
      <c r="G14" s="153">
        <v>20730.006399999998</v>
      </c>
      <c r="H14" s="118"/>
      <c r="I14" s="129"/>
      <c r="J14" s="119"/>
      <c r="K14" s="119"/>
      <c r="N14" s="112"/>
    </row>
    <row r="15" spans="1:16" s="111" customFormat="1" ht="26.25" customHeight="1">
      <c r="A15" s="117" t="s">
        <v>566</v>
      </c>
      <c r="B15" s="124" t="s">
        <v>364</v>
      </c>
      <c r="C15" s="125">
        <v>16050.17</v>
      </c>
      <c r="D15" s="126">
        <v>1627.789</v>
      </c>
      <c r="E15" s="136">
        <v>17677.958999999999</v>
      </c>
      <c r="F15" s="126">
        <v>3852.0407999999998</v>
      </c>
      <c r="G15" s="153">
        <v>21529.999799999998</v>
      </c>
      <c r="H15" s="118"/>
      <c r="I15" s="129"/>
      <c r="J15" s="119"/>
      <c r="K15" s="119"/>
      <c r="N15" s="112"/>
    </row>
    <row r="16" spans="1:16" s="111" customFormat="1" ht="26.25" customHeight="1">
      <c r="A16" s="117" t="s">
        <v>588</v>
      </c>
      <c r="B16" s="124" t="s">
        <v>587</v>
      </c>
      <c r="C16" s="125">
        <v>16363.6</v>
      </c>
      <c r="D16" s="126">
        <v>1659.1320000000001</v>
      </c>
      <c r="E16" s="136">
        <v>18022.732</v>
      </c>
      <c r="F16" s="126">
        <v>3927.2640000000001</v>
      </c>
      <c r="G16" s="153">
        <v>21949.995999999999</v>
      </c>
      <c r="H16" s="118"/>
      <c r="J16" s="119"/>
      <c r="K16" s="119"/>
      <c r="N16" s="127"/>
    </row>
    <row r="17" spans="1:16" s="111" customFormat="1" ht="26.25" customHeight="1">
      <c r="A17" s="126" t="s">
        <v>589</v>
      </c>
      <c r="B17" s="128" t="s">
        <v>365</v>
      </c>
      <c r="C17" s="125">
        <v>16139.72</v>
      </c>
      <c r="D17" s="126">
        <v>1636.7439999999999</v>
      </c>
      <c r="E17" s="136">
        <v>17776.464</v>
      </c>
      <c r="F17" s="126">
        <v>3873.5327999999995</v>
      </c>
      <c r="G17" s="153">
        <v>21649.996800000001</v>
      </c>
      <c r="H17" s="118"/>
      <c r="J17" s="119"/>
      <c r="K17" s="119"/>
      <c r="N17" s="112"/>
    </row>
    <row r="18" spans="1:16" s="111" customFormat="1" ht="26.25" customHeight="1">
      <c r="A18" s="126" t="s">
        <v>590</v>
      </c>
      <c r="B18" s="128" t="s">
        <v>366</v>
      </c>
      <c r="C18" s="125">
        <v>16885.990000000002</v>
      </c>
      <c r="D18" s="126">
        <v>1711.3710000000003</v>
      </c>
      <c r="E18" s="136">
        <v>18597.361000000001</v>
      </c>
      <c r="F18" s="126">
        <v>4052.6376</v>
      </c>
      <c r="G18" s="153">
        <v>22649.998599999999</v>
      </c>
      <c r="H18" s="118"/>
      <c r="I18" s="129"/>
      <c r="J18" s="119"/>
      <c r="K18" s="119"/>
      <c r="N18" s="112"/>
    </row>
    <row r="19" spans="1:16" s="111" customFormat="1" ht="26.25" customHeight="1">
      <c r="A19" s="126" t="s">
        <v>593</v>
      </c>
      <c r="B19" s="128" t="s">
        <v>592</v>
      </c>
      <c r="C19" s="125">
        <v>17483.009999999998</v>
      </c>
      <c r="D19" s="126">
        <v>1771.0730000000001</v>
      </c>
      <c r="E19" s="136">
        <v>19254.082999999999</v>
      </c>
      <c r="F19" s="126">
        <v>4195.9223999999995</v>
      </c>
      <c r="G19" s="153">
        <v>23450.005399999998</v>
      </c>
      <c r="H19" s="118"/>
      <c r="J19" s="119"/>
      <c r="K19" s="119"/>
      <c r="N19" s="112"/>
    </row>
    <row r="20" spans="1:16" s="111" customFormat="1" ht="26.25" customHeight="1">
      <c r="A20" s="117" t="s">
        <v>594</v>
      </c>
      <c r="B20" s="124" t="s">
        <v>596</v>
      </c>
      <c r="C20" s="125">
        <v>18637.71</v>
      </c>
      <c r="D20" s="126">
        <v>1509.2344000000001</v>
      </c>
      <c r="E20" s="136">
        <v>20146.9444</v>
      </c>
      <c r="F20" s="126">
        <v>4473.0503999999992</v>
      </c>
      <c r="G20" s="153">
        <v>24619.9948</v>
      </c>
      <c r="H20" s="118"/>
      <c r="I20" s="129"/>
      <c r="J20" s="119"/>
      <c r="K20" s="119"/>
      <c r="N20" s="112"/>
    </row>
    <row r="21" spans="1:16" s="115" customFormat="1" ht="26.25" customHeight="1">
      <c r="A21" s="171"/>
      <c r="B21" s="172" t="s">
        <v>1146</v>
      </c>
      <c r="C21" s="171"/>
      <c r="D21" s="173"/>
      <c r="E21" s="173"/>
      <c r="F21" s="173"/>
      <c r="G21" s="174"/>
      <c r="N21" s="116"/>
    </row>
    <row r="22" spans="1:16" s="115" customFormat="1" ht="26.25" customHeight="1">
      <c r="A22" s="165" t="s">
        <v>1111</v>
      </c>
      <c r="B22" s="166" t="s">
        <v>1142</v>
      </c>
      <c r="C22" s="167">
        <v>16774.05</v>
      </c>
      <c r="D22" s="168">
        <v>1700.1770000000001</v>
      </c>
      <c r="E22" s="169">
        <f t="shared" ref="E22:E24" si="0">C22+D22</f>
        <v>18474.226999999999</v>
      </c>
      <c r="F22" s="168">
        <v>4025.7719999999995</v>
      </c>
      <c r="G22" s="170">
        <f>F22+E22</f>
        <v>22499.999</v>
      </c>
      <c r="H22" s="118"/>
      <c r="I22" s="111"/>
      <c r="J22" s="119"/>
      <c r="K22" s="119"/>
      <c r="L22" s="111"/>
      <c r="M22" s="111"/>
      <c r="N22" s="112"/>
      <c r="O22" s="111"/>
      <c r="P22" s="112"/>
    </row>
    <row r="23" spans="1:16" s="115" customFormat="1" ht="26.25" customHeight="1">
      <c r="A23" s="165" t="s">
        <v>1112</v>
      </c>
      <c r="B23" s="166" t="s">
        <v>1143</v>
      </c>
      <c r="C23" s="167">
        <v>17520.32</v>
      </c>
      <c r="D23" s="168">
        <v>1774.8040000000001</v>
      </c>
      <c r="E23" s="169">
        <f t="shared" si="0"/>
        <v>19295.124</v>
      </c>
      <c r="F23" s="168">
        <v>4204.8768</v>
      </c>
      <c r="G23" s="170">
        <f t="shared" ref="G23:G24" si="1">F23+E23</f>
        <v>23500.000800000002</v>
      </c>
      <c r="H23" s="118"/>
      <c r="I23" s="111"/>
      <c r="J23" s="119"/>
      <c r="K23" s="119"/>
      <c r="L23" s="111"/>
      <c r="M23" s="111"/>
      <c r="N23" s="112"/>
      <c r="O23" s="111"/>
      <c r="P23" s="112"/>
    </row>
    <row r="24" spans="1:16" s="115" customFormat="1" ht="26.25" customHeight="1">
      <c r="A24" s="165" t="s">
        <v>1113</v>
      </c>
      <c r="B24" s="166" t="s">
        <v>1144</v>
      </c>
      <c r="C24" s="167">
        <v>18266.59</v>
      </c>
      <c r="D24" s="168">
        <v>1849.4310000000003</v>
      </c>
      <c r="E24" s="169">
        <f t="shared" si="0"/>
        <v>20116.021000000001</v>
      </c>
      <c r="F24" s="168">
        <v>4383.9816000000001</v>
      </c>
      <c r="G24" s="170">
        <f t="shared" si="1"/>
        <v>24500.0026</v>
      </c>
      <c r="H24" s="118"/>
      <c r="I24" s="111"/>
      <c r="J24" s="119"/>
      <c r="K24" s="119"/>
      <c r="L24" s="111"/>
      <c r="M24" s="111"/>
      <c r="N24" s="112"/>
      <c r="O24" s="111"/>
      <c r="P24" s="112"/>
    </row>
    <row r="25" spans="1:16" s="111" customFormat="1" ht="26.25" customHeight="1">
      <c r="A25" s="130"/>
      <c r="B25" s="131" t="s">
        <v>861</v>
      </c>
      <c r="C25" s="130"/>
      <c r="D25" s="132"/>
      <c r="E25" s="132"/>
      <c r="F25" s="132"/>
      <c r="G25" s="130"/>
      <c r="N25" s="112"/>
    </row>
    <row r="26" spans="1:16" s="115" customFormat="1" ht="26.25" customHeight="1">
      <c r="A26" s="133" t="s">
        <v>598</v>
      </c>
      <c r="B26" s="134" t="s">
        <v>599</v>
      </c>
      <c r="C26" s="135">
        <v>19908.38</v>
      </c>
      <c r="D26" s="133">
        <v>2013.6100000000004</v>
      </c>
      <c r="E26" s="136">
        <v>21921.99</v>
      </c>
      <c r="F26" s="126">
        <v>4778.0111999999999</v>
      </c>
      <c r="G26" s="153">
        <v>26700.001200000002</v>
      </c>
      <c r="H26" s="118"/>
      <c r="I26" s="118"/>
      <c r="N26" s="116"/>
    </row>
    <row r="27" spans="1:16" s="115" customFormat="1" ht="26.25" customHeight="1">
      <c r="A27" s="133" t="s">
        <v>600</v>
      </c>
      <c r="B27" s="134" t="s">
        <v>601</v>
      </c>
      <c r="C27" s="135">
        <v>20803.900000000001</v>
      </c>
      <c r="D27" s="133">
        <v>2103.1620000000003</v>
      </c>
      <c r="E27" s="136">
        <v>22907.062000000002</v>
      </c>
      <c r="F27" s="126">
        <v>4992.9360000000006</v>
      </c>
      <c r="G27" s="153">
        <v>27899.998000000003</v>
      </c>
      <c r="H27" s="118"/>
      <c r="N27" s="116"/>
    </row>
    <row r="28" spans="1:16" s="115" customFormat="1" ht="26.25" customHeight="1">
      <c r="A28" s="133" t="s">
        <v>602</v>
      </c>
      <c r="B28" s="134" t="s">
        <v>603</v>
      </c>
      <c r="C28" s="135">
        <v>20803.900000000001</v>
      </c>
      <c r="D28" s="133">
        <v>2103.1620000000003</v>
      </c>
      <c r="E28" s="136">
        <v>22907.062000000002</v>
      </c>
      <c r="F28" s="126">
        <v>4992.9360000000006</v>
      </c>
      <c r="G28" s="153">
        <v>27899.998000000003</v>
      </c>
      <c r="H28" s="118"/>
      <c r="N28" s="116"/>
    </row>
    <row r="29" spans="1:16" s="115" customFormat="1" ht="26.25" customHeight="1">
      <c r="A29" s="133" t="s">
        <v>604</v>
      </c>
      <c r="B29" s="134" t="s">
        <v>605</v>
      </c>
      <c r="C29" s="135">
        <v>21699.43</v>
      </c>
      <c r="D29" s="133">
        <v>2192.7150000000001</v>
      </c>
      <c r="E29" s="136">
        <v>23892.145</v>
      </c>
      <c r="F29" s="126">
        <v>5207.8631999999998</v>
      </c>
      <c r="G29" s="153">
        <v>29100.0082</v>
      </c>
      <c r="H29" s="118"/>
      <c r="N29" s="116"/>
    </row>
    <row r="30" spans="1:16" s="115" customFormat="1" ht="26.25" customHeight="1">
      <c r="A30" s="120"/>
      <c r="B30" s="121" t="s">
        <v>1148</v>
      </c>
      <c r="C30" s="120"/>
      <c r="D30" s="122"/>
      <c r="E30" s="122"/>
      <c r="F30" s="122"/>
      <c r="G30" s="123"/>
      <c r="N30" s="116"/>
    </row>
    <row r="31" spans="1:16" s="111" customFormat="1" ht="26.25" customHeight="1">
      <c r="A31" s="126" t="s">
        <v>411</v>
      </c>
      <c r="B31" s="128" t="s">
        <v>401</v>
      </c>
      <c r="C31" s="125">
        <v>20244.2</v>
      </c>
      <c r="D31" s="126">
        <v>2047.1920000000002</v>
      </c>
      <c r="E31" s="136">
        <v>22291.392</v>
      </c>
      <c r="F31" s="126">
        <v>4858.6080000000002</v>
      </c>
      <c r="G31" s="153">
        <v>27150</v>
      </c>
      <c r="H31" s="118"/>
      <c r="J31" s="119"/>
      <c r="K31" s="119"/>
      <c r="N31" s="112"/>
    </row>
    <row r="32" spans="1:16" s="111" customFormat="1" ht="26.25" customHeight="1">
      <c r="A32" s="126" t="s">
        <v>412</v>
      </c>
      <c r="B32" s="128" t="s">
        <v>402</v>
      </c>
      <c r="C32" s="125">
        <v>21102.41</v>
      </c>
      <c r="D32" s="126">
        <v>2133.0130000000004</v>
      </c>
      <c r="E32" s="136">
        <v>23235.422999999999</v>
      </c>
      <c r="F32" s="126">
        <v>5064.5783999999994</v>
      </c>
      <c r="G32" s="153">
        <v>28300.001399999997</v>
      </c>
      <c r="H32" s="118"/>
      <c r="J32" s="119"/>
      <c r="K32" s="119"/>
      <c r="N32" s="112"/>
    </row>
    <row r="33" spans="1:16" s="111" customFormat="1" ht="26.25" customHeight="1">
      <c r="A33" s="126" t="s">
        <v>413</v>
      </c>
      <c r="B33" s="128" t="s">
        <v>403</v>
      </c>
      <c r="C33" s="125">
        <v>22363.599999999999</v>
      </c>
      <c r="D33" s="126">
        <v>2259.1320000000001</v>
      </c>
      <c r="E33" s="136">
        <v>24622.732</v>
      </c>
      <c r="F33" s="126">
        <v>5367.2639999999992</v>
      </c>
      <c r="G33" s="153">
        <v>29989.995999999999</v>
      </c>
      <c r="H33" s="118"/>
      <c r="J33" s="119"/>
      <c r="K33" s="119"/>
      <c r="N33" s="112"/>
    </row>
    <row r="34" spans="1:16" s="111" customFormat="1" ht="26.25" customHeight="1">
      <c r="A34" s="126" t="s">
        <v>414</v>
      </c>
      <c r="B34" s="128" t="s">
        <v>404</v>
      </c>
      <c r="C34" s="125">
        <v>22632.26</v>
      </c>
      <c r="D34" s="126">
        <v>2285.998</v>
      </c>
      <c r="E34" s="136">
        <v>24918.257999999998</v>
      </c>
      <c r="F34" s="126">
        <v>5431.7423999999992</v>
      </c>
      <c r="G34" s="153">
        <v>30350.000399999997</v>
      </c>
      <c r="H34" s="118"/>
      <c r="J34" s="119"/>
      <c r="K34" s="119"/>
      <c r="N34" s="112"/>
    </row>
    <row r="35" spans="1:16" s="111" customFormat="1" ht="26.25" customHeight="1">
      <c r="A35" s="126" t="s">
        <v>415</v>
      </c>
      <c r="B35" s="128" t="s">
        <v>405</v>
      </c>
      <c r="C35" s="125">
        <v>23229.279999999999</v>
      </c>
      <c r="D35" s="126">
        <v>2345.7000000000003</v>
      </c>
      <c r="E35" s="136">
        <v>25574.98</v>
      </c>
      <c r="F35" s="126">
        <v>5575.0271999999995</v>
      </c>
      <c r="G35" s="153">
        <v>31150.0072</v>
      </c>
      <c r="H35" s="118"/>
      <c r="J35" s="119"/>
      <c r="K35" s="119"/>
      <c r="N35" s="112"/>
    </row>
    <row r="36" spans="1:16" s="111" customFormat="1" ht="26.25" customHeight="1">
      <c r="A36" s="126" t="s">
        <v>416</v>
      </c>
      <c r="B36" s="128" t="s">
        <v>406</v>
      </c>
      <c r="C36" s="125">
        <v>25766.59</v>
      </c>
      <c r="D36" s="126">
        <v>2599.4310000000005</v>
      </c>
      <c r="E36" s="136">
        <v>28366.021000000001</v>
      </c>
      <c r="F36" s="126">
        <v>6183.9816000000001</v>
      </c>
      <c r="G36" s="153">
        <v>34550.0026</v>
      </c>
      <c r="H36" s="118"/>
      <c r="J36" s="119"/>
      <c r="K36" s="119"/>
      <c r="N36" s="112"/>
    </row>
    <row r="37" spans="1:16" s="111" customFormat="1" ht="26.25" customHeight="1">
      <c r="A37" s="126" t="s">
        <v>417</v>
      </c>
      <c r="B37" s="128" t="s">
        <v>407</v>
      </c>
      <c r="C37" s="125">
        <v>24162.11</v>
      </c>
      <c r="D37" s="126">
        <v>2438.9830000000002</v>
      </c>
      <c r="E37" s="136">
        <v>26601.093000000001</v>
      </c>
      <c r="F37" s="126">
        <v>5798.9063999999998</v>
      </c>
      <c r="G37" s="153">
        <v>32399.999400000001</v>
      </c>
      <c r="H37" s="118"/>
      <c r="J37" s="119"/>
      <c r="K37" s="119"/>
      <c r="N37" s="112"/>
    </row>
    <row r="38" spans="1:16" s="111" customFormat="1" ht="26.25" customHeight="1">
      <c r="A38" s="126" t="s">
        <v>418</v>
      </c>
      <c r="B38" s="128" t="s">
        <v>408</v>
      </c>
      <c r="C38" s="125">
        <v>24423.3</v>
      </c>
      <c r="D38" s="126">
        <v>2465.1020000000003</v>
      </c>
      <c r="E38" s="136">
        <v>26888.401999999998</v>
      </c>
      <c r="F38" s="126">
        <v>5861.5919999999996</v>
      </c>
      <c r="G38" s="153">
        <v>32749.993999999999</v>
      </c>
      <c r="H38" s="118"/>
      <c r="J38" s="119"/>
      <c r="K38" s="119"/>
      <c r="N38" s="112"/>
    </row>
    <row r="39" spans="1:16" s="111" customFormat="1" ht="26.25" customHeight="1">
      <c r="A39" s="126" t="s">
        <v>419</v>
      </c>
      <c r="B39" s="128" t="s">
        <v>409</v>
      </c>
      <c r="C39" s="125">
        <v>25169.57</v>
      </c>
      <c r="D39" s="126">
        <v>2539.7290000000003</v>
      </c>
      <c r="E39" s="136">
        <v>27709.298999999999</v>
      </c>
      <c r="F39" s="126">
        <v>6040.6967999999997</v>
      </c>
      <c r="G39" s="153">
        <v>33749.995799999997</v>
      </c>
      <c r="H39" s="118"/>
      <c r="J39" s="119"/>
      <c r="K39" s="119"/>
      <c r="N39" s="112"/>
    </row>
    <row r="40" spans="1:16" s="111" customFormat="1" ht="26.25" customHeight="1">
      <c r="A40" s="136" t="s">
        <v>420</v>
      </c>
      <c r="B40" s="137" t="s">
        <v>410</v>
      </c>
      <c r="C40" s="125">
        <v>25468.080000000002</v>
      </c>
      <c r="D40" s="126">
        <v>2569.5800000000004</v>
      </c>
      <c r="E40" s="136">
        <v>28037.660000000003</v>
      </c>
      <c r="F40" s="126">
        <v>6112.3392000000003</v>
      </c>
      <c r="G40" s="153">
        <v>34149.999200000006</v>
      </c>
      <c r="H40" s="118"/>
      <c r="I40" s="115"/>
      <c r="J40" s="115"/>
      <c r="K40" s="115"/>
      <c r="L40" s="115"/>
      <c r="M40" s="115"/>
      <c r="N40" s="116"/>
      <c r="O40" s="115"/>
      <c r="P40" s="115"/>
    </row>
    <row r="41" spans="1:16" s="115" customFormat="1" ht="26.25" customHeight="1">
      <c r="A41" s="120"/>
      <c r="B41" s="121" t="s">
        <v>1159</v>
      </c>
      <c r="C41" s="120"/>
      <c r="D41" s="122"/>
      <c r="E41" s="122"/>
      <c r="F41" s="122"/>
      <c r="G41" s="123"/>
      <c r="N41" s="116"/>
    </row>
    <row r="42" spans="1:16" s="115" customFormat="1" ht="26.25" customHeight="1">
      <c r="A42" s="136" t="s">
        <v>747</v>
      </c>
      <c r="B42" s="137" t="s">
        <v>763</v>
      </c>
      <c r="C42" s="125">
        <v>21122.560000000001</v>
      </c>
      <c r="D42" s="126">
        <v>1708.0224000000003</v>
      </c>
      <c r="E42" s="136">
        <v>22830.582400000003</v>
      </c>
      <c r="F42" s="126">
        <v>5069.4144000000006</v>
      </c>
      <c r="G42" s="153">
        <v>27899.996800000004</v>
      </c>
      <c r="H42" s="118"/>
      <c r="N42" s="116"/>
    </row>
    <row r="43" spans="1:16" s="115" customFormat="1" ht="26.25" customHeight="1">
      <c r="A43" s="136" t="s">
        <v>530</v>
      </c>
      <c r="B43" s="137" t="s">
        <v>758</v>
      </c>
      <c r="C43" s="125">
        <v>21046.799999999999</v>
      </c>
      <c r="D43" s="126">
        <v>1701.9616000000001</v>
      </c>
      <c r="E43" s="136">
        <v>22748.761599999998</v>
      </c>
      <c r="F43" s="126">
        <v>5051.232</v>
      </c>
      <c r="G43" s="153">
        <v>27799.993599999998</v>
      </c>
      <c r="H43" s="118"/>
      <c r="I43" s="118"/>
      <c r="J43" s="118"/>
      <c r="N43" s="116"/>
    </row>
    <row r="44" spans="1:16" s="115" customFormat="1" ht="26.25" customHeight="1">
      <c r="A44" s="136" t="s">
        <v>531</v>
      </c>
      <c r="B44" s="137" t="s">
        <v>759</v>
      </c>
      <c r="C44" s="125">
        <v>21728.62</v>
      </c>
      <c r="D44" s="126">
        <v>1756.5072</v>
      </c>
      <c r="E44" s="136">
        <v>23485.127199999999</v>
      </c>
      <c r="F44" s="126">
        <v>5214.8687999999993</v>
      </c>
      <c r="G44" s="153">
        <v>28699.995999999999</v>
      </c>
      <c r="H44" s="118"/>
      <c r="I44" s="118"/>
      <c r="J44" s="118"/>
      <c r="N44" s="116"/>
    </row>
    <row r="45" spans="1:16" s="115" customFormat="1" ht="26.25" customHeight="1">
      <c r="A45" s="136" t="s">
        <v>532</v>
      </c>
      <c r="B45" s="137" t="s">
        <v>760</v>
      </c>
      <c r="C45" s="125">
        <v>22069.53</v>
      </c>
      <c r="D45" s="126">
        <v>1783.78</v>
      </c>
      <c r="E45" s="136">
        <v>23853.309999999998</v>
      </c>
      <c r="F45" s="126">
        <v>5296.6871999999994</v>
      </c>
      <c r="G45" s="153">
        <v>29149.997199999998</v>
      </c>
      <c r="H45" s="118"/>
      <c r="N45" s="116"/>
    </row>
    <row r="46" spans="1:16" s="115" customFormat="1" ht="26.25" customHeight="1">
      <c r="A46" s="136" t="s">
        <v>533</v>
      </c>
      <c r="B46" s="137" t="s">
        <v>761</v>
      </c>
      <c r="C46" s="125">
        <v>22410.44</v>
      </c>
      <c r="D46" s="126">
        <v>1811.0527999999999</v>
      </c>
      <c r="E46" s="136">
        <v>24221.4928</v>
      </c>
      <c r="F46" s="126">
        <v>5378.5055999999995</v>
      </c>
      <c r="G46" s="153">
        <v>29599.9984</v>
      </c>
      <c r="H46" s="118"/>
      <c r="I46" s="118"/>
      <c r="N46" s="116"/>
    </row>
    <row r="47" spans="1:16" s="115" customFormat="1" ht="26.25" customHeight="1">
      <c r="A47" s="136" t="s">
        <v>534</v>
      </c>
      <c r="B47" s="137" t="s">
        <v>757</v>
      </c>
      <c r="C47" s="125">
        <v>23319.53</v>
      </c>
      <c r="D47" s="126">
        <v>1883.78</v>
      </c>
      <c r="E47" s="136">
        <v>25203.309999999998</v>
      </c>
      <c r="F47" s="126">
        <v>5596.6871999999994</v>
      </c>
      <c r="G47" s="153">
        <v>30799.997199999998</v>
      </c>
      <c r="H47" s="118"/>
      <c r="I47" s="118"/>
      <c r="N47" s="116"/>
    </row>
    <row r="48" spans="1:16" s="115" customFormat="1" ht="26.25" customHeight="1">
      <c r="A48" s="136" t="s">
        <v>535</v>
      </c>
      <c r="B48" s="137" t="s">
        <v>762</v>
      </c>
      <c r="C48" s="125">
        <v>23168.02</v>
      </c>
      <c r="D48" s="126">
        <v>1871.6592000000001</v>
      </c>
      <c r="E48" s="136">
        <v>25039.679199999999</v>
      </c>
      <c r="F48" s="126">
        <v>5560.3248000000003</v>
      </c>
      <c r="G48" s="153">
        <v>30600.004000000001</v>
      </c>
      <c r="H48" s="118"/>
      <c r="N48" s="116"/>
    </row>
    <row r="49" spans="1:16" s="115" customFormat="1" ht="26.25" customHeight="1">
      <c r="A49" s="171"/>
      <c r="B49" s="172" t="s">
        <v>1147</v>
      </c>
      <c r="C49" s="171"/>
      <c r="D49" s="173"/>
      <c r="E49" s="173"/>
      <c r="F49" s="173"/>
      <c r="G49" s="174"/>
      <c r="N49" s="116"/>
    </row>
    <row r="50" spans="1:16" s="115" customFormat="1" ht="26.25" customHeight="1">
      <c r="A50" s="165" t="s">
        <v>963</v>
      </c>
      <c r="B50" s="166" t="s">
        <v>1149</v>
      </c>
      <c r="C50" s="167">
        <v>21550.17014925375</v>
      </c>
      <c r="D50" s="168">
        <v>2177.7890149253753</v>
      </c>
      <c r="E50" s="169">
        <f t="shared" ref="E50:E78" si="2">C50+D50</f>
        <v>23727.959164179127</v>
      </c>
      <c r="F50" s="168">
        <v>5172.0408358208997</v>
      </c>
      <c r="G50" s="170">
        <f t="shared" ref="G50:G78" si="3">F50+E50</f>
        <v>28900.000000000025</v>
      </c>
      <c r="H50" s="118"/>
      <c r="I50" s="111"/>
      <c r="J50" s="119"/>
      <c r="K50" s="119"/>
      <c r="L50" s="111"/>
      <c r="M50" s="111"/>
      <c r="N50" s="112"/>
      <c r="O50" s="111"/>
      <c r="P50" s="112"/>
    </row>
    <row r="51" spans="1:16" s="115" customFormat="1" ht="26.25" customHeight="1">
      <c r="A51" s="165" t="s">
        <v>965</v>
      </c>
      <c r="B51" s="166" t="s">
        <v>1150</v>
      </c>
      <c r="C51" s="167">
        <v>22744.200000000012</v>
      </c>
      <c r="D51" s="168">
        <v>2297.1920000000014</v>
      </c>
      <c r="E51" s="169">
        <f t="shared" si="2"/>
        <v>25041.392000000014</v>
      </c>
      <c r="F51" s="168">
        <v>5458.6080000000029</v>
      </c>
      <c r="G51" s="170">
        <f t="shared" si="3"/>
        <v>30500.000000000018</v>
      </c>
      <c r="H51" s="118"/>
      <c r="I51" s="111"/>
      <c r="J51" s="119"/>
      <c r="K51" s="119"/>
      <c r="L51" s="111"/>
      <c r="M51" s="111"/>
      <c r="N51" s="112"/>
      <c r="O51" s="111"/>
      <c r="P51" s="112"/>
    </row>
    <row r="52" spans="1:16" s="115" customFormat="1" ht="26.25" customHeight="1">
      <c r="A52" s="165" t="s">
        <v>966</v>
      </c>
      <c r="B52" s="166" t="s">
        <v>1151</v>
      </c>
      <c r="C52" s="167">
        <v>23490.468656716417</v>
      </c>
      <c r="D52" s="168">
        <v>2371.818865671642</v>
      </c>
      <c r="E52" s="169">
        <f t="shared" si="2"/>
        <v>25862.287522388058</v>
      </c>
      <c r="F52" s="168">
        <v>5637.7124776119399</v>
      </c>
      <c r="G52" s="170">
        <f t="shared" si="3"/>
        <v>31500</v>
      </c>
      <c r="H52" s="118"/>
      <c r="I52" s="111"/>
      <c r="J52" s="119"/>
      <c r="K52" s="119"/>
      <c r="L52" s="111"/>
      <c r="M52" s="111"/>
      <c r="N52" s="112"/>
      <c r="O52" s="111"/>
      <c r="P52" s="112"/>
    </row>
    <row r="53" spans="1:16" s="115" customFormat="1" ht="26.25" customHeight="1">
      <c r="A53" s="165" t="s">
        <v>964</v>
      </c>
      <c r="B53" s="166" t="s">
        <v>1158</v>
      </c>
      <c r="C53" s="167">
        <v>24087.483582089546</v>
      </c>
      <c r="D53" s="168">
        <v>2431.5203582089548</v>
      </c>
      <c r="E53" s="169">
        <f t="shared" si="2"/>
        <v>26519.003940298502</v>
      </c>
      <c r="F53" s="168">
        <v>5780.9960597014906</v>
      </c>
      <c r="G53" s="170">
        <f t="shared" si="3"/>
        <v>32299.999999999993</v>
      </c>
      <c r="H53" s="118"/>
      <c r="I53" s="111"/>
      <c r="J53" s="119"/>
      <c r="K53" s="119"/>
      <c r="L53" s="111"/>
      <c r="M53" s="111"/>
      <c r="N53" s="112"/>
      <c r="O53" s="111"/>
      <c r="P53" s="112"/>
    </row>
    <row r="54" spans="1:16" s="115" customFormat="1" ht="26.25" customHeight="1">
      <c r="A54" s="165" t="s">
        <v>967</v>
      </c>
      <c r="B54" s="166" t="s">
        <v>1152</v>
      </c>
      <c r="C54" s="167">
        <v>24684.498507462682</v>
      </c>
      <c r="D54" s="168">
        <v>2491.2218507462685</v>
      </c>
      <c r="E54" s="169">
        <f t="shared" si="2"/>
        <v>27175.72035820895</v>
      </c>
      <c r="F54" s="168">
        <v>5924.2796417910431</v>
      </c>
      <c r="G54" s="170">
        <f t="shared" si="3"/>
        <v>33099.999999999993</v>
      </c>
      <c r="H54" s="118"/>
      <c r="I54" s="111"/>
      <c r="J54" s="119"/>
      <c r="K54" s="119"/>
      <c r="L54" s="111"/>
      <c r="M54" s="111"/>
      <c r="N54" s="112"/>
      <c r="O54" s="111"/>
      <c r="P54" s="112"/>
    </row>
    <row r="55" spans="1:16" s="115" customFormat="1" ht="26.25" customHeight="1">
      <c r="A55" s="165" t="s">
        <v>968</v>
      </c>
      <c r="B55" s="166" t="s">
        <v>1153</v>
      </c>
      <c r="C55" s="167">
        <v>24833.752238805981</v>
      </c>
      <c r="D55" s="168">
        <v>2506.1472238805982</v>
      </c>
      <c r="E55" s="169">
        <f t="shared" si="2"/>
        <v>27339.899462686579</v>
      </c>
      <c r="F55" s="168">
        <v>5960.1005373134349</v>
      </c>
      <c r="G55" s="170">
        <f t="shared" si="3"/>
        <v>33300.000000000015</v>
      </c>
      <c r="H55" s="118"/>
      <c r="I55" s="111"/>
      <c r="J55" s="119"/>
      <c r="K55" s="119"/>
      <c r="L55" s="111"/>
      <c r="M55" s="111"/>
      <c r="N55" s="112"/>
      <c r="O55" s="111"/>
      <c r="P55" s="112"/>
    </row>
    <row r="56" spans="1:16" s="115" customFormat="1" ht="26.25" customHeight="1">
      <c r="A56" s="165" t="s">
        <v>969</v>
      </c>
      <c r="B56" s="166" t="s">
        <v>1154</v>
      </c>
      <c r="C56" s="167">
        <v>25430.767164179117</v>
      </c>
      <c r="D56" s="168">
        <v>2565.8487164179119</v>
      </c>
      <c r="E56" s="169">
        <f t="shared" si="2"/>
        <v>27996.61588059703</v>
      </c>
      <c r="F56" s="168">
        <v>6103.3841194029874</v>
      </c>
      <c r="G56" s="170">
        <f t="shared" si="3"/>
        <v>34100.000000000015</v>
      </c>
      <c r="H56" s="118"/>
      <c r="I56" s="111"/>
      <c r="J56" s="119"/>
      <c r="K56" s="119"/>
      <c r="L56" s="111"/>
      <c r="M56" s="111"/>
      <c r="N56" s="112"/>
      <c r="O56" s="111"/>
      <c r="P56" s="112"/>
    </row>
    <row r="57" spans="1:16" s="115" customFormat="1" ht="26.25" customHeight="1">
      <c r="A57" s="165" t="s">
        <v>970</v>
      </c>
      <c r="B57" s="166" t="s">
        <v>1155</v>
      </c>
      <c r="C57" s="167">
        <v>26027.782089552271</v>
      </c>
      <c r="D57" s="168">
        <v>2625.5502089552274</v>
      </c>
      <c r="E57" s="169">
        <f t="shared" si="2"/>
        <v>28653.332298507499</v>
      </c>
      <c r="F57" s="168">
        <v>6246.6677014925444</v>
      </c>
      <c r="G57" s="170">
        <f t="shared" si="3"/>
        <v>34900.000000000044</v>
      </c>
      <c r="H57" s="118"/>
      <c r="I57" s="111"/>
      <c r="J57" s="119"/>
      <c r="K57" s="119"/>
      <c r="L57" s="111"/>
      <c r="M57" s="111"/>
      <c r="N57" s="112"/>
      <c r="O57" s="111"/>
      <c r="P57" s="112"/>
    </row>
    <row r="58" spans="1:16" s="115" customFormat="1" ht="26.25" customHeight="1">
      <c r="A58" s="165" t="s">
        <v>971</v>
      </c>
      <c r="B58" s="166" t="s">
        <v>1156</v>
      </c>
      <c r="C58" s="167">
        <v>26177.035820895504</v>
      </c>
      <c r="D58" s="168">
        <v>2640.4755820895507</v>
      </c>
      <c r="E58" s="169">
        <f t="shared" si="2"/>
        <v>28817.511402985056</v>
      </c>
      <c r="F58" s="168">
        <v>6282.4885970149207</v>
      </c>
      <c r="G58" s="170">
        <f t="shared" si="3"/>
        <v>35099.999999999978</v>
      </c>
      <c r="H58" s="118"/>
      <c r="I58" s="111"/>
      <c r="J58" s="119"/>
      <c r="K58" s="119"/>
      <c r="L58" s="111"/>
      <c r="M58" s="111"/>
      <c r="N58" s="112"/>
      <c r="O58" s="111"/>
      <c r="P58" s="112"/>
    </row>
    <row r="59" spans="1:16" s="115" customFormat="1" ht="26.25" customHeight="1">
      <c r="A59" s="165" t="s">
        <v>972</v>
      </c>
      <c r="B59" s="166" t="s">
        <v>1157</v>
      </c>
      <c r="C59" s="167">
        <v>26774.050746268673</v>
      </c>
      <c r="D59" s="168">
        <v>2700.1770746268676</v>
      </c>
      <c r="E59" s="169">
        <f t="shared" si="2"/>
        <v>29474.227820895539</v>
      </c>
      <c r="F59" s="168">
        <v>6425.7721791044814</v>
      </c>
      <c r="G59" s="170">
        <f t="shared" si="3"/>
        <v>35900.000000000022</v>
      </c>
      <c r="H59" s="118"/>
      <c r="I59" s="111"/>
      <c r="J59" s="119"/>
      <c r="K59" s="119"/>
      <c r="L59" s="111"/>
      <c r="M59" s="111"/>
      <c r="N59" s="112"/>
      <c r="O59" s="111"/>
      <c r="P59" s="112"/>
    </row>
    <row r="60" spans="1:16" s="115" customFormat="1" ht="26.25" customHeight="1">
      <c r="A60" s="171"/>
      <c r="B60" s="172" t="s">
        <v>1178</v>
      </c>
      <c r="C60" s="171"/>
      <c r="D60" s="173"/>
      <c r="E60" s="173"/>
      <c r="F60" s="173"/>
      <c r="G60" s="174"/>
      <c r="N60" s="116"/>
    </row>
    <row r="61" spans="1:16" s="115" customFormat="1" ht="26.25" customHeight="1">
      <c r="A61" s="165" t="s">
        <v>1065</v>
      </c>
      <c r="B61" s="166" t="s">
        <v>1168</v>
      </c>
      <c r="C61" s="167">
        <v>23415.84</v>
      </c>
      <c r="D61" s="168">
        <v>2364.3560000000002</v>
      </c>
      <c r="E61" s="169">
        <f t="shared" ref="E61:E70" si="4">C61+D61</f>
        <v>25780.196</v>
      </c>
      <c r="F61" s="168">
        <v>5619.8015999999998</v>
      </c>
      <c r="G61" s="170">
        <f t="shared" ref="G61:G70" si="5">F61+E61</f>
        <v>31399.997599999999</v>
      </c>
      <c r="H61" s="118"/>
      <c r="I61" s="111"/>
      <c r="J61" s="119"/>
      <c r="K61" s="119"/>
      <c r="L61" s="111"/>
      <c r="M61" s="111"/>
      <c r="N61" s="112"/>
      <c r="O61" s="111"/>
      <c r="P61" s="112"/>
    </row>
    <row r="62" spans="1:16" s="115" customFormat="1" ht="26.25" customHeight="1">
      <c r="A62" s="165" t="s">
        <v>1066</v>
      </c>
      <c r="B62" s="166" t="s">
        <v>1169</v>
      </c>
      <c r="C62" s="167">
        <v>24609.871641791044</v>
      </c>
      <c r="D62" s="168">
        <v>2483.7591641791046</v>
      </c>
      <c r="E62" s="169">
        <f t="shared" si="4"/>
        <v>27093.630805970148</v>
      </c>
      <c r="F62" s="168">
        <v>5906.3691940298504</v>
      </c>
      <c r="G62" s="170">
        <f t="shared" si="5"/>
        <v>33000</v>
      </c>
      <c r="H62" s="118"/>
      <c r="I62" s="111"/>
      <c r="J62" s="119"/>
      <c r="K62" s="119"/>
      <c r="L62" s="111"/>
      <c r="M62" s="111"/>
      <c r="N62" s="112"/>
      <c r="O62" s="111"/>
      <c r="P62" s="112"/>
    </row>
    <row r="63" spans="1:16" s="115" customFormat="1" ht="26.25" customHeight="1">
      <c r="A63" s="165" t="s">
        <v>1067</v>
      </c>
      <c r="B63" s="166" t="s">
        <v>1170</v>
      </c>
      <c r="C63" s="167">
        <v>25356.140298507464</v>
      </c>
      <c r="D63" s="168">
        <v>2558.3860298507466</v>
      </c>
      <c r="E63" s="169">
        <f t="shared" si="4"/>
        <v>27914.52632835821</v>
      </c>
      <c r="F63" s="168">
        <v>6085.473671641791</v>
      </c>
      <c r="G63" s="170">
        <f t="shared" si="5"/>
        <v>34000</v>
      </c>
      <c r="H63" s="118"/>
      <c r="I63" s="111"/>
      <c r="J63" s="119"/>
      <c r="K63" s="119"/>
      <c r="L63" s="111"/>
      <c r="M63" s="111"/>
      <c r="N63" s="112"/>
      <c r="O63" s="111"/>
      <c r="P63" s="112"/>
    </row>
    <row r="64" spans="1:16" s="115" customFormat="1" ht="26.25" customHeight="1">
      <c r="A64" s="165" t="s">
        <v>1068</v>
      </c>
      <c r="B64" s="166" t="s">
        <v>1171</v>
      </c>
      <c r="C64" s="167">
        <v>25953.155223880596</v>
      </c>
      <c r="D64" s="168">
        <v>2618.0875223880598</v>
      </c>
      <c r="E64" s="169">
        <f t="shared" si="4"/>
        <v>28571.242746268657</v>
      </c>
      <c r="F64" s="168">
        <v>6228.7572537313426</v>
      </c>
      <c r="G64" s="170">
        <f t="shared" si="5"/>
        <v>34800</v>
      </c>
      <c r="H64" s="118"/>
      <c r="I64" s="111"/>
      <c r="J64" s="119"/>
      <c r="K64" s="119"/>
      <c r="L64" s="111"/>
      <c r="M64" s="111"/>
      <c r="N64" s="112"/>
      <c r="O64" s="111"/>
      <c r="P64" s="112"/>
    </row>
    <row r="65" spans="1:16" s="115" customFormat="1" ht="26.25" customHeight="1">
      <c r="A65" s="165" t="s">
        <v>1069</v>
      </c>
      <c r="B65" s="166" t="s">
        <v>1172</v>
      </c>
      <c r="C65" s="167">
        <v>26550.170149253736</v>
      </c>
      <c r="D65" s="168">
        <v>2677.789014925374</v>
      </c>
      <c r="E65" s="169">
        <f t="shared" si="4"/>
        <v>29227.959164179108</v>
      </c>
      <c r="F65" s="168">
        <v>6372.0408358208961</v>
      </c>
      <c r="G65" s="170">
        <f t="shared" si="5"/>
        <v>35600.000000000007</v>
      </c>
      <c r="H65" s="118"/>
      <c r="I65" s="111"/>
      <c r="J65" s="119"/>
      <c r="K65" s="119"/>
      <c r="L65" s="111"/>
      <c r="M65" s="111"/>
      <c r="N65" s="112"/>
      <c r="O65" s="111"/>
      <c r="P65" s="112"/>
    </row>
    <row r="66" spans="1:16" s="115" customFormat="1" ht="26.25" customHeight="1">
      <c r="A66" s="165" t="s">
        <v>1070</v>
      </c>
      <c r="B66" s="166" t="s">
        <v>1173</v>
      </c>
      <c r="C66" s="167">
        <v>26699.423880597013</v>
      </c>
      <c r="D66" s="168">
        <v>2692.7143880597014</v>
      </c>
      <c r="E66" s="169">
        <f t="shared" si="4"/>
        <v>29392.138268656716</v>
      </c>
      <c r="F66" s="168">
        <v>6407.8617313432824</v>
      </c>
      <c r="G66" s="170">
        <f t="shared" si="5"/>
        <v>35800</v>
      </c>
      <c r="H66" s="118"/>
      <c r="I66" s="111"/>
      <c r="J66" s="119"/>
      <c r="K66" s="119"/>
      <c r="L66" s="111"/>
      <c r="M66" s="111"/>
      <c r="N66" s="112"/>
      <c r="O66" s="111"/>
      <c r="P66" s="112"/>
    </row>
    <row r="67" spans="1:16" s="115" customFormat="1" ht="26.25" customHeight="1">
      <c r="A67" s="165" t="s">
        <v>1071</v>
      </c>
      <c r="B67" s="166" t="s">
        <v>1174</v>
      </c>
      <c r="C67" s="167">
        <v>27296.438805970149</v>
      </c>
      <c r="D67" s="168">
        <v>2752.4158805970151</v>
      </c>
      <c r="E67" s="169">
        <f t="shared" si="4"/>
        <v>30048.854686567163</v>
      </c>
      <c r="F67" s="168">
        <v>6551.1453134328358</v>
      </c>
      <c r="G67" s="170">
        <f t="shared" si="5"/>
        <v>36600</v>
      </c>
      <c r="H67" s="118"/>
      <c r="I67" s="111"/>
      <c r="J67" s="119"/>
      <c r="K67" s="119"/>
      <c r="L67" s="111"/>
      <c r="M67" s="111"/>
      <c r="N67" s="112"/>
      <c r="O67" s="111"/>
      <c r="P67" s="112"/>
    </row>
    <row r="68" spans="1:16" s="115" customFormat="1" ht="26.25" customHeight="1">
      <c r="A68" s="165" t="s">
        <v>1072</v>
      </c>
      <c r="B68" s="166" t="s">
        <v>1175</v>
      </c>
      <c r="C68" s="167">
        <v>27893.453731343281</v>
      </c>
      <c r="D68" s="168">
        <v>2812.1173731343283</v>
      </c>
      <c r="E68" s="169">
        <f t="shared" si="4"/>
        <v>30705.571104477611</v>
      </c>
      <c r="F68" s="168">
        <v>6694.4288955223874</v>
      </c>
      <c r="G68" s="170">
        <f t="shared" si="5"/>
        <v>37400</v>
      </c>
      <c r="H68" s="118"/>
      <c r="I68" s="111"/>
      <c r="J68" s="119"/>
      <c r="K68" s="119"/>
      <c r="L68" s="111"/>
      <c r="M68" s="111"/>
      <c r="N68" s="112"/>
      <c r="O68" s="111"/>
      <c r="P68" s="112"/>
    </row>
    <row r="69" spans="1:16" s="115" customFormat="1" ht="26.25" customHeight="1">
      <c r="A69" s="165" t="s">
        <v>1073</v>
      </c>
      <c r="B69" s="166" t="s">
        <v>1176</v>
      </c>
      <c r="C69" s="167">
        <v>28042.707462686569</v>
      </c>
      <c r="D69" s="168">
        <v>2827.0427462686571</v>
      </c>
      <c r="E69" s="169">
        <f t="shared" si="4"/>
        <v>30869.750208955225</v>
      </c>
      <c r="F69" s="168">
        <v>6730.2497910447764</v>
      </c>
      <c r="G69" s="170">
        <f t="shared" si="5"/>
        <v>37600</v>
      </c>
      <c r="H69" s="118"/>
      <c r="I69" s="111"/>
      <c r="J69" s="119"/>
      <c r="K69" s="119"/>
      <c r="L69" s="111"/>
      <c r="M69" s="111"/>
      <c r="N69" s="112"/>
      <c r="O69" s="111"/>
      <c r="P69" s="112"/>
    </row>
    <row r="70" spans="1:16" s="115" customFormat="1" ht="26.25" customHeight="1">
      <c r="A70" s="165" t="s">
        <v>1074</v>
      </c>
      <c r="B70" s="166" t="s">
        <v>1177</v>
      </c>
      <c r="C70" s="167">
        <v>28639.722388059701</v>
      </c>
      <c r="D70" s="168">
        <v>2886.7442388059703</v>
      </c>
      <c r="E70" s="169">
        <f t="shared" si="4"/>
        <v>31526.466626865673</v>
      </c>
      <c r="F70" s="168">
        <v>6873.533373134328</v>
      </c>
      <c r="G70" s="170">
        <f t="shared" si="5"/>
        <v>38400</v>
      </c>
      <c r="H70" s="118"/>
      <c r="I70" s="111"/>
      <c r="J70" s="119"/>
      <c r="K70" s="119"/>
      <c r="L70" s="111"/>
      <c r="M70" s="111"/>
      <c r="N70" s="112"/>
      <c r="O70" s="111"/>
      <c r="P70" s="112"/>
    </row>
    <row r="71" spans="1:16" s="115" customFormat="1" ht="26.25" customHeight="1">
      <c r="A71" s="171"/>
      <c r="B71" s="172" t="s">
        <v>1160</v>
      </c>
      <c r="C71" s="171"/>
      <c r="D71" s="173"/>
      <c r="E71" s="173"/>
      <c r="F71" s="173"/>
      <c r="G71" s="174"/>
      <c r="N71" s="116"/>
    </row>
    <row r="72" spans="1:16" s="115" customFormat="1" ht="26.25" customHeight="1">
      <c r="A72" s="165" t="s">
        <v>1083</v>
      </c>
      <c r="B72" s="166" t="s">
        <v>1161</v>
      </c>
      <c r="C72" s="167">
        <v>21425.599999999999</v>
      </c>
      <c r="D72" s="168">
        <v>1082.6659999999999</v>
      </c>
      <c r="E72" s="169">
        <f t="shared" si="2"/>
        <v>22508.266</v>
      </c>
      <c r="F72" s="168">
        <v>5142.1439999999993</v>
      </c>
      <c r="G72" s="170">
        <f t="shared" si="3"/>
        <v>27650.41</v>
      </c>
      <c r="H72" s="118"/>
      <c r="I72" s="111"/>
      <c r="J72" s="119"/>
      <c r="K72" s="119"/>
      <c r="L72" s="111"/>
      <c r="M72" s="111"/>
      <c r="N72" s="112"/>
      <c r="O72" s="111"/>
      <c r="P72" s="112"/>
    </row>
    <row r="73" spans="1:16" s="115" customFormat="1" ht="26.25" customHeight="1">
      <c r="A73" s="165" t="s">
        <v>1084</v>
      </c>
      <c r="B73" s="166" t="s">
        <v>1162</v>
      </c>
      <c r="C73" s="167">
        <v>21501.35</v>
      </c>
      <c r="D73" s="168">
        <v>1086.4535000000001</v>
      </c>
      <c r="E73" s="169">
        <f t="shared" si="2"/>
        <v>22587.803499999998</v>
      </c>
      <c r="F73" s="168">
        <v>5160.3239999999996</v>
      </c>
      <c r="G73" s="170">
        <f t="shared" si="3"/>
        <v>27748.127499999999</v>
      </c>
      <c r="H73" s="118"/>
      <c r="I73" s="111"/>
      <c r="J73" s="119"/>
      <c r="K73" s="119"/>
      <c r="L73" s="111"/>
      <c r="M73" s="111"/>
      <c r="N73" s="112"/>
      <c r="O73" s="111"/>
      <c r="P73" s="112"/>
    </row>
    <row r="74" spans="1:16" s="115" customFormat="1" ht="26.25" customHeight="1">
      <c r="A74" s="165" t="s">
        <v>1085</v>
      </c>
      <c r="B74" s="166" t="s">
        <v>1163</v>
      </c>
      <c r="C74" s="167">
        <v>22561.96</v>
      </c>
      <c r="D74" s="168">
        <v>1139.4840000000002</v>
      </c>
      <c r="E74" s="169">
        <f t="shared" si="2"/>
        <v>23701.444</v>
      </c>
      <c r="F74" s="168">
        <v>5414.8703999999998</v>
      </c>
      <c r="G74" s="170">
        <f t="shared" si="3"/>
        <v>29116.314399999999</v>
      </c>
      <c r="H74" s="118"/>
      <c r="I74" s="111"/>
      <c r="J74" s="119"/>
      <c r="K74" s="119"/>
      <c r="L74" s="111"/>
      <c r="M74" s="111"/>
      <c r="N74" s="112"/>
      <c r="O74" s="111"/>
      <c r="P74" s="112"/>
    </row>
    <row r="75" spans="1:16" s="115" customFormat="1" ht="26.25" customHeight="1">
      <c r="A75" s="165" t="s">
        <v>1088</v>
      </c>
      <c r="B75" s="166" t="s">
        <v>1164</v>
      </c>
      <c r="C75" s="167">
        <v>23168.02</v>
      </c>
      <c r="D75" s="168">
        <v>1169.787</v>
      </c>
      <c r="E75" s="169">
        <f>C75+D75</f>
        <v>24337.807000000001</v>
      </c>
      <c r="F75" s="168">
        <v>5560.3248000000003</v>
      </c>
      <c r="G75" s="170">
        <f>F75+E75</f>
        <v>29898.131800000003</v>
      </c>
      <c r="H75" s="118"/>
      <c r="I75" s="111"/>
      <c r="J75" s="119"/>
      <c r="K75" s="119"/>
      <c r="L75" s="111"/>
      <c r="M75" s="111"/>
      <c r="N75" s="112"/>
      <c r="O75" s="111"/>
      <c r="P75" s="112"/>
    </row>
    <row r="76" spans="1:16" s="115" customFormat="1" ht="26.25" customHeight="1">
      <c r="A76" s="165" t="s">
        <v>1086</v>
      </c>
      <c r="B76" s="166" t="s">
        <v>1166</v>
      </c>
      <c r="C76" s="167">
        <v>23774.080000000002</v>
      </c>
      <c r="D76" s="168">
        <v>1200.0900000000001</v>
      </c>
      <c r="E76" s="169">
        <f t="shared" si="2"/>
        <v>24974.170000000002</v>
      </c>
      <c r="F76" s="168">
        <v>5705.7791999999999</v>
      </c>
      <c r="G76" s="170">
        <f t="shared" si="3"/>
        <v>30679.949200000003</v>
      </c>
      <c r="H76" s="118"/>
      <c r="I76" s="111"/>
      <c r="J76" s="119"/>
      <c r="K76" s="119"/>
      <c r="L76" s="111"/>
      <c r="M76" s="111"/>
      <c r="N76" s="112"/>
      <c r="O76" s="111"/>
      <c r="P76" s="112"/>
    </row>
    <row r="77" spans="1:16" s="115" customFormat="1" ht="26.25" customHeight="1">
      <c r="A77" s="165" t="s">
        <v>1087</v>
      </c>
      <c r="B77" s="166" t="s">
        <v>1165</v>
      </c>
      <c r="C77" s="167">
        <v>24531.66</v>
      </c>
      <c r="D77" s="168">
        <v>1237.9690000000001</v>
      </c>
      <c r="E77" s="169">
        <f t="shared" si="2"/>
        <v>25769.629000000001</v>
      </c>
      <c r="F77" s="168">
        <v>5887.5983999999999</v>
      </c>
      <c r="G77" s="170">
        <f t="shared" si="3"/>
        <v>31657.2274</v>
      </c>
      <c r="H77" s="118"/>
      <c r="I77" s="111"/>
      <c r="J77" s="119"/>
      <c r="K77" s="119"/>
      <c r="L77" s="111"/>
      <c r="M77" s="111"/>
      <c r="N77" s="112"/>
      <c r="O77" s="111"/>
      <c r="P77" s="112"/>
    </row>
    <row r="78" spans="1:16" s="115" customFormat="1" ht="26.25" customHeight="1">
      <c r="A78" s="165" t="s">
        <v>1089</v>
      </c>
      <c r="B78" s="166" t="s">
        <v>1167</v>
      </c>
      <c r="C78" s="167">
        <v>24380.14</v>
      </c>
      <c r="D78" s="168">
        <v>1230.393</v>
      </c>
      <c r="E78" s="169">
        <f t="shared" si="2"/>
        <v>25610.532999999999</v>
      </c>
      <c r="F78" s="168">
        <v>5851.2335999999996</v>
      </c>
      <c r="G78" s="170">
        <f t="shared" si="3"/>
        <v>31461.766599999999</v>
      </c>
      <c r="H78" s="118"/>
      <c r="I78" s="111"/>
      <c r="J78" s="119"/>
      <c r="K78" s="119"/>
      <c r="L78" s="111"/>
      <c r="M78" s="111"/>
      <c r="N78" s="112"/>
      <c r="O78" s="111"/>
      <c r="P78" s="112"/>
    </row>
    <row r="79" spans="1:16" s="115" customFormat="1" ht="26.25" customHeight="1">
      <c r="A79" s="171"/>
      <c r="B79" s="172" t="s">
        <v>1179</v>
      </c>
      <c r="C79" s="171"/>
      <c r="D79" s="173"/>
      <c r="E79" s="173"/>
      <c r="F79" s="173"/>
      <c r="G79" s="174"/>
      <c r="N79" s="116"/>
    </row>
    <row r="80" spans="1:16" s="115" customFormat="1" ht="26.25" customHeight="1">
      <c r="A80" s="165" t="s">
        <v>1099</v>
      </c>
      <c r="B80" s="166" t="s">
        <v>1180</v>
      </c>
      <c r="C80" s="167">
        <v>23319.54</v>
      </c>
      <c r="D80" s="168">
        <v>1177.3630000000001</v>
      </c>
      <c r="E80" s="169">
        <f t="shared" ref="E80:E82" si="6">C80+D80</f>
        <v>24496.903000000002</v>
      </c>
      <c r="F80" s="168">
        <v>5596.6895999999997</v>
      </c>
      <c r="G80" s="170">
        <f t="shared" ref="G80:G82" si="7">F80+E80</f>
        <v>30093.592600000004</v>
      </c>
      <c r="H80" s="118"/>
      <c r="I80" s="111"/>
      <c r="J80" s="119"/>
      <c r="K80" s="119"/>
      <c r="L80" s="111"/>
      <c r="M80" s="111"/>
      <c r="N80" s="112"/>
      <c r="O80" s="111"/>
      <c r="P80" s="112"/>
    </row>
    <row r="81" spans="1:16" s="115" customFormat="1" ht="26.25" customHeight="1">
      <c r="A81" s="165" t="s">
        <v>1100</v>
      </c>
      <c r="B81" s="166" t="s">
        <v>1181</v>
      </c>
      <c r="C81" s="167">
        <v>23395.29</v>
      </c>
      <c r="D81" s="168">
        <v>1181.1505000000002</v>
      </c>
      <c r="E81" s="169">
        <f t="shared" si="6"/>
        <v>24576.440500000001</v>
      </c>
      <c r="F81" s="168">
        <v>5614.8696</v>
      </c>
      <c r="G81" s="170">
        <f t="shared" si="7"/>
        <v>30191.310100000002</v>
      </c>
      <c r="H81" s="118"/>
      <c r="I81" s="111"/>
      <c r="J81" s="119"/>
      <c r="K81" s="119"/>
      <c r="L81" s="111"/>
      <c r="M81" s="111"/>
      <c r="N81" s="112"/>
      <c r="O81" s="111"/>
      <c r="P81" s="112"/>
    </row>
    <row r="82" spans="1:16" s="115" customFormat="1" ht="26.25" customHeight="1">
      <c r="A82" s="165" t="s">
        <v>1101</v>
      </c>
      <c r="B82" s="166" t="s">
        <v>1182</v>
      </c>
      <c r="C82" s="167">
        <v>24455.9</v>
      </c>
      <c r="D82" s="168">
        <v>1234.1810000000003</v>
      </c>
      <c r="E82" s="169">
        <f t="shared" si="6"/>
        <v>25690.081000000002</v>
      </c>
      <c r="F82" s="168">
        <v>5869.4160000000002</v>
      </c>
      <c r="G82" s="170">
        <f t="shared" si="7"/>
        <v>31559.497000000003</v>
      </c>
      <c r="H82" s="118"/>
      <c r="I82" s="111"/>
      <c r="J82" s="119"/>
      <c r="K82" s="119"/>
      <c r="L82" s="111"/>
      <c r="M82" s="111"/>
      <c r="N82" s="112"/>
      <c r="O82" s="111"/>
      <c r="P82" s="112"/>
    </row>
    <row r="83" spans="1:16" s="115" customFormat="1" ht="26.25" customHeight="1">
      <c r="A83" s="165" t="s">
        <v>1102</v>
      </c>
      <c r="B83" s="166" t="s">
        <v>1183</v>
      </c>
      <c r="C83" s="167">
        <v>25668.02</v>
      </c>
      <c r="D83" s="168">
        <v>1294.7870000000003</v>
      </c>
      <c r="E83" s="169">
        <f>C83+D83</f>
        <v>26962.807000000001</v>
      </c>
      <c r="F83" s="168">
        <v>6160.3248000000003</v>
      </c>
      <c r="G83" s="170">
        <f>F83+E83</f>
        <v>33123.131800000003</v>
      </c>
      <c r="H83" s="118"/>
      <c r="I83" s="111"/>
      <c r="J83" s="119"/>
      <c r="K83" s="119"/>
      <c r="L83" s="111"/>
      <c r="M83" s="111"/>
      <c r="N83" s="112"/>
      <c r="O83" s="111"/>
      <c r="P83" s="112"/>
    </row>
    <row r="84" spans="1:16" s="115" customFormat="1" ht="26.25" customHeight="1">
      <c r="A84" s="165" t="s">
        <v>1103</v>
      </c>
      <c r="B84" s="166" t="s">
        <v>1184</v>
      </c>
      <c r="C84" s="167">
        <v>26425.599999999999</v>
      </c>
      <c r="D84" s="168">
        <v>1332.6660000000002</v>
      </c>
      <c r="E84" s="169">
        <f t="shared" ref="E84:E86" si="8">C84+D84</f>
        <v>27758.266</v>
      </c>
      <c r="F84" s="168">
        <v>6342.1439999999993</v>
      </c>
      <c r="G84" s="170">
        <f t="shared" ref="G84:G86" si="9">F84+E84</f>
        <v>34100.409999999996</v>
      </c>
      <c r="H84" s="118"/>
      <c r="I84" s="111"/>
      <c r="J84" s="119"/>
      <c r="K84" s="119"/>
      <c r="L84" s="111"/>
      <c r="M84" s="111"/>
      <c r="N84" s="112"/>
      <c r="O84" s="111"/>
      <c r="P84" s="112"/>
    </row>
    <row r="85" spans="1:16" s="115" customFormat="1" ht="26.25" customHeight="1">
      <c r="A85" s="165" t="s">
        <v>1104</v>
      </c>
      <c r="B85" s="166" t="s">
        <v>1185</v>
      </c>
      <c r="C85" s="167">
        <v>25061.96</v>
      </c>
      <c r="D85" s="168">
        <v>1264.4840000000002</v>
      </c>
      <c r="E85" s="169">
        <f t="shared" si="8"/>
        <v>26326.444</v>
      </c>
      <c r="F85" s="168">
        <v>6014.8703999999998</v>
      </c>
      <c r="G85" s="170">
        <f t="shared" si="9"/>
        <v>32341.314399999999</v>
      </c>
      <c r="H85" s="118"/>
      <c r="I85" s="111"/>
      <c r="J85" s="119"/>
      <c r="K85" s="119"/>
      <c r="L85" s="111"/>
      <c r="M85" s="111"/>
      <c r="N85" s="112"/>
      <c r="O85" s="111"/>
      <c r="P85" s="112"/>
    </row>
    <row r="86" spans="1:16" s="115" customFormat="1" ht="26.25" customHeight="1">
      <c r="A86" s="165" t="s">
        <v>1105</v>
      </c>
      <c r="B86" s="166" t="s">
        <v>1186</v>
      </c>
      <c r="C86" s="167">
        <v>26274.080000000002</v>
      </c>
      <c r="D86" s="168">
        <v>1325.0900000000001</v>
      </c>
      <c r="E86" s="169">
        <f t="shared" si="8"/>
        <v>27599.170000000002</v>
      </c>
      <c r="F86" s="168">
        <v>6305.7791999999999</v>
      </c>
      <c r="G86" s="170">
        <f t="shared" si="9"/>
        <v>33904.949200000003</v>
      </c>
      <c r="H86" s="118"/>
      <c r="I86" s="111"/>
      <c r="J86" s="119"/>
      <c r="K86" s="119"/>
      <c r="L86" s="111"/>
      <c r="M86" s="111"/>
      <c r="N86" s="112"/>
      <c r="O86" s="111"/>
      <c r="P86" s="112"/>
    </row>
    <row r="87" spans="1:16" s="115" customFormat="1" ht="26.25" customHeight="1">
      <c r="A87" s="120"/>
      <c r="B87" s="121" t="s">
        <v>862</v>
      </c>
      <c r="C87" s="120"/>
      <c r="D87" s="122"/>
      <c r="E87" s="122"/>
      <c r="F87" s="122"/>
      <c r="G87" s="123"/>
      <c r="I87" s="111"/>
      <c r="N87" s="116"/>
    </row>
    <row r="88" spans="1:16" s="111" customFormat="1" ht="26.25" customHeight="1">
      <c r="A88" s="136" t="s">
        <v>797</v>
      </c>
      <c r="B88" s="128" t="s">
        <v>787</v>
      </c>
      <c r="C88" s="125">
        <v>48870.97</v>
      </c>
      <c r="D88" s="126" t="s">
        <v>115</v>
      </c>
      <c r="E88" s="136">
        <v>48870.97</v>
      </c>
      <c r="F88" s="126">
        <v>11729.032799999999</v>
      </c>
      <c r="G88" s="153">
        <v>60600.002800000002</v>
      </c>
      <c r="H88" s="118"/>
      <c r="J88" s="119"/>
      <c r="K88" s="119"/>
      <c r="N88" s="112"/>
    </row>
    <row r="89" spans="1:16" s="111" customFormat="1" ht="26.25" customHeight="1">
      <c r="A89" s="136" t="s">
        <v>798</v>
      </c>
      <c r="B89" s="128" t="s">
        <v>788</v>
      </c>
      <c r="C89" s="125">
        <v>63629.04</v>
      </c>
      <c r="D89" s="126" t="s">
        <v>115</v>
      </c>
      <c r="E89" s="136">
        <v>63629.04</v>
      </c>
      <c r="F89" s="126">
        <v>15270.9696</v>
      </c>
      <c r="G89" s="153">
        <v>78900.009600000005</v>
      </c>
      <c r="H89" s="118"/>
      <c r="J89" s="119"/>
      <c r="K89" s="119"/>
      <c r="N89" s="112"/>
    </row>
    <row r="90" spans="1:16" s="111" customFormat="1" ht="26.25" customHeight="1">
      <c r="A90" s="136" t="s">
        <v>799</v>
      </c>
      <c r="B90" s="128" t="s">
        <v>789</v>
      </c>
      <c r="C90" s="125">
        <v>49919.360000000001</v>
      </c>
      <c r="D90" s="126" t="s">
        <v>115</v>
      </c>
      <c r="E90" s="136">
        <v>49919.360000000001</v>
      </c>
      <c r="F90" s="126">
        <v>11980.6464</v>
      </c>
      <c r="G90" s="153">
        <v>61900.006399999998</v>
      </c>
      <c r="H90" s="118"/>
      <c r="J90" s="119"/>
      <c r="K90" s="119"/>
      <c r="N90" s="112"/>
    </row>
    <row r="91" spans="1:16" s="111" customFormat="1" ht="26.25" customHeight="1">
      <c r="A91" s="136" t="s">
        <v>800</v>
      </c>
      <c r="B91" s="128" t="s">
        <v>790</v>
      </c>
      <c r="C91" s="125">
        <v>64677.42</v>
      </c>
      <c r="D91" s="126" t="s">
        <v>115</v>
      </c>
      <c r="E91" s="136">
        <v>64677.42</v>
      </c>
      <c r="F91" s="126">
        <v>15522.5808</v>
      </c>
      <c r="G91" s="153">
        <v>80200.000799999994</v>
      </c>
      <c r="H91" s="118"/>
      <c r="J91" s="119"/>
      <c r="K91" s="119"/>
      <c r="N91" s="112"/>
    </row>
    <row r="92" spans="1:16" s="111" customFormat="1" ht="26.25" customHeight="1">
      <c r="A92" s="136" t="s">
        <v>801</v>
      </c>
      <c r="B92" s="128" t="s">
        <v>791</v>
      </c>
      <c r="C92" s="125">
        <v>50241.94</v>
      </c>
      <c r="D92" s="126" t="s">
        <v>115</v>
      </c>
      <c r="E92" s="136">
        <v>50241.94</v>
      </c>
      <c r="F92" s="126">
        <v>12058.0656</v>
      </c>
      <c r="G92" s="153">
        <v>62300.005600000004</v>
      </c>
      <c r="H92" s="118"/>
      <c r="J92" s="119"/>
      <c r="K92" s="119"/>
      <c r="N92" s="112"/>
    </row>
    <row r="93" spans="1:16" s="111" customFormat="1" ht="26.25" customHeight="1">
      <c r="A93" s="136" t="s">
        <v>802</v>
      </c>
      <c r="B93" s="128" t="s">
        <v>792</v>
      </c>
      <c r="C93" s="125">
        <v>65000</v>
      </c>
      <c r="D93" s="126" t="s">
        <v>115</v>
      </c>
      <c r="E93" s="136">
        <v>65000</v>
      </c>
      <c r="F93" s="126">
        <v>15600</v>
      </c>
      <c r="G93" s="153">
        <v>80600</v>
      </c>
      <c r="H93" s="118"/>
      <c r="J93" s="119"/>
      <c r="K93" s="119"/>
      <c r="N93" s="112"/>
    </row>
    <row r="94" spans="1:16" s="111" customFormat="1" ht="26.25" customHeight="1">
      <c r="A94" s="136" t="s">
        <v>956</v>
      </c>
      <c r="B94" s="128" t="s">
        <v>793</v>
      </c>
      <c r="C94" s="125">
        <v>51451.61</v>
      </c>
      <c r="D94" s="126" t="s">
        <v>115</v>
      </c>
      <c r="E94" s="136">
        <v>51451.61</v>
      </c>
      <c r="F94" s="126">
        <v>12348.386399999999</v>
      </c>
      <c r="G94" s="153">
        <v>63799.996400000004</v>
      </c>
      <c r="H94" s="118"/>
      <c r="J94" s="119"/>
      <c r="K94" s="119"/>
      <c r="N94" s="112"/>
    </row>
    <row r="95" spans="1:16" s="111" customFormat="1" ht="26.25" customHeight="1">
      <c r="A95" s="136" t="s">
        <v>803</v>
      </c>
      <c r="B95" s="128" t="s">
        <v>794</v>
      </c>
      <c r="C95" s="125">
        <v>66209.679999999993</v>
      </c>
      <c r="D95" s="126" t="s">
        <v>115</v>
      </c>
      <c r="E95" s="136">
        <v>66209.679999999993</v>
      </c>
      <c r="F95" s="126">
        <v>15890.323199999997</v>
      </c>
      <c r="G95" s="153">
        <v>82100.003199999992</v>
      </c>
      <c r="H95" s="118"/>
      <c r="J95" s="119"/>
      <c r="K95" s="119"/>
      <c r="N95" s="112"/>
    </row>
    <row r="96" spans="1:16" s="111" customFormat="1" ht="26.25" customHeight="1">
      <c r="A96" s="136" t="s">
        <v>804</v>
      </c>
      <c r="B96" s="128" t="s">
        <v>795</v>
      </c>
      <c r="C96" s="125">
        <v>51774.19</v>
      </c>
      <c r="D96" s="126" t="s">
        <v>115</v>
      </c>
      <c r="E96" s="136">
        <v>51774.19</v>
      </c>
      <c r="F96" s="126">
        <v>12425.8056</v>
      </c>
      <c r="G96" s="153">
        <v>64199.995600000002</v>
      </c>
      <c r="H96" s="118"/>
      <c r="J96" s="119"/>
      <c r="K96" s="119"/>
      <c r="N96" s="112"/>
    </row>
    <row r="97" spans="1:16" s="111" customFormat="1" ht="26.25" customHeight="1">
      <c r="A97" s="136" t="s">
        <v>805</v>
      </c>
      <c r="B97" s="137" t="s">
        <v>796</v>
      </c>
      <c r="C97" s="125">
        <v>66532.259999999995</v>
      </c>
      <c r="D97" s="126" t="s">
        <v>115</v>
      </c>
      <c r="E97" s="136">
        <v>66532.259999999995</v>
      </c>
      <c r="F97" s="126">
        <v>15967.742399999997</v>
      </c>
      <c r="G97" s="153">
        <v>82500.002399999998</v>
      </c>
      <c r="H97" s="118"/>
      <c r="I97" s="115"/>
      <c r="J97" s="115"/>
      <c r="K97" s="115"/>
      <c r="L97" s="115"/>
      <c r="M97" s="115"/>
      <c r="N97" s="116"/>
      <c r="O97" s="115"/>
      <c r="P97" s="115"/>
    </row>
    <row r="98" spans="1:16" s="115" customFormat="1" ht="26.25" customHeight="1">
      <c r="A98" s="120"/>
      <c r="B98" s="121" t="s">
        <v>863</v>
      </c>
      <c r="C98" s="120"/>
      <c r="D98" s="122"/>
      <c r="E98" s="122"/>
      <c r="F98" s="122"/>
      <c r="G98" s="123"/>
      <c r="N98" s="116"/>
    </row>
    <row r="99" spans="1:16" s="115" customFormat="1" ht="26.25" customHeight="1">
      <c r="A99" s="136" t="s">
        <v>806</v>
      </c>
      <c r="B99" s="137" t="s">
        <v>837</v>
      </c>
      <c r="C99" s="125">
        <v>48709.68</v>
      </c>
      <c r="D99" s="126" t="s">
        <v>115</v>
      </c>
      <c r="E99" s="136">
        <v>48709.68</v>
      </c>
      <c r="F99" s="126">
        <v>11690.323199999999</v>
      </c>
      <c r="G99" s="153">
        <v>60400.003199999999</v>
      </c>
      <c r="H99" s="118"/>
      <c r="N99" s="116"/>
    </row>
    <row r="100" spans="1:16" s="115" customFormat="1" ht="26.25" customHeight="1">
      <c r="A100" s="136" t="s">
        <v>807</v>
      </c>
      <c r="B100" s="137" t="s">
        <v>838</v>
      </c>
      <c r="C100" s="125">
        <v>63306.46</v>
      </c>
      <c r="D100" s="126" t="s">
        <v>115</v>
      </c>
      <c r="E100" s="136">
        <v>63306.46</v>
      </c>
      <c r="F100" s="126">
        <v>15193.5504</v>
      </c>
      <c r="G100" s="153">
        <v>78500.010399999999</v>
      </c>
      <c r="H100" s="118"/>
      <c r="I100" s="118"/>
      <c r="J100" s="118"/>
      <c r="N100" s="116"/>
    </row>
    <row r="101" spans="1:16" s="115" customFormat="1" ht="26.25" customHeight="1">
      <c r="A101" s="136" t="s">
        <v>808</v>
      </c>
      <c r="B101" s="137" t="s">
        <v>839</v>
      </c>
      <c r="C101" s="125">
        <v>49758.06</v>
      </c>
      <c r="D101" s="126" t="s">
        <v>115</v>
      </c>
      <c r="E101" s="136">
        <v>49758.06</v>
      </c>
      <c r="F101" s="126">
        <v>11941.934399999998</v>
      </c>
      <c r="G101" s="153">
        <v>61699.994399999996</v>
      </c>
      <c r="H101" s="118"/>
      <c r="I101" s="118"/>
      <c r="J101" s="118"/>
      <c r="N101" s="116"/>
    </row>
    <row r="102" spans="1:16" s="115" customFormat="1" ht="26.25" customHeight="1">
      <c r="A102" s="136" t="s">
        <v>809</v>
      </c>
      <c r="B102" s="137" t="s">
        <v>840</v>
      </c>
      <c r="C102" s="125">
        <v>64354.84</v>
      </c>
      <c r="D102" s="126" t="s">
        <v>115</v>
      </c>
      <c r="E102" s="136">
        <v>64354.84</v>
      </c>
      <c r="F102" s="126">
        <v>15445.161599999999</v>
      </c>
      <c r="G102" s="153">
        <v>79800.001599999989</v>
      </c>
      <c r="H102" s="118"/>
      <c r="N102" s="116"/>
    </row>
    <row r="103" spans="1:16" s="115" customFormat="1" ht="26.25" customHeight="1">
      <c r="A103" s="136" t="s">
        <v>810</v>
      </c>
      <c r="B103" s="137" t="s">
        <v>841</v>
      </c>
      <c r="C103" s="125">
        <v>50806.45</v>
      </c>
      <c r="D103" s="126" t="s">
        <v>115</v>
      </c>
      <c r="E103" s="136">
        <v>50806.45</v>
      </c>
      <c r="F103" s="126">
        <v>12193.547999999999</v>
      </c>
      <c r="G103" s="153">
        <v>62999.997999999992</v>
      </c>
      <c r="H103" s="118"/>
      <c r="I103" s="118"/>
      <c r="N103" s="116"/>
    </row>
    <row r="104" spans="1:16" s="115" customFormat="1" ht="26.25" customHeight="1">
      <c r="A104" s="136" t="s">
        <v>811</v>
      </c>
      <c r="B104" s="137" t="s">
        <v>842</v>
      </c>
      <c r="C104" s="125">
        <v>65403.23</v>
      </c>
      <c r="D104" s="126" t="s">
        <v>115</v>
      </c>
      <c r="E104" s="136">
        <v>65403.23</v>
      </c>
      <c r="F104" s="126">
        <v>15696.7752</v>
      </c>
      <c r="G104" s="153">
        <v>81100.0052</v>
      </c>
      <c r="H104" s="118"/>
      <c r="I104" s="118"/>
      <c r="N104" s="116"/>
    </row>
    <row r="105" spans="1:16" s="115" customFormat="1" ht="26.25" customHeight="1">
      <c r="A105" s="136" t="s">
        <v>812</v>
      </c>
      <c r="B105" s="137" t="s">
        <v>843</v>
      </c>
      <c r="C105" s="125">
        <v>51854.84</v>
      </c>
      <c r="D105" s="126"/>
      <c r="E105" s="136">
        <v>51854.84</v>
      </c>
      <c r="F105" s="126">
        <v>12445.161599999999</v>
      </c>
      <c r="G105" s="153">
        <v>64300.001599999996</v>
      </c>
      <c r="H105" s="118"/>
      <c r="I105" s="118"/>
      <c r="N105" s="116"/>
    </row>
    <row r="106" spans="1:16" s="115" customFormat="1" ht="26.25" customHeight="1">
      <c r="A106" s="136" t="s">
        <v>813</v>
      </c>
      <c r="B106" s="137" t="s">
        <v>844</v>
      </c>
      <c r="C106" s="125">
        <v>66048.39</v>
      </c>
      <c r="D106" s="126" t="s">
        <v>115</v>
      </c>
      <c r="E106" s="136">
        <v>66048.39</v>
      </c>
      <c r="F106" s="126">
        <v>15851.613599999999</v>
      </c>
      <c r="G106" s="153">
        <v>81900.003599999996</v>
      </c>
      <c r="H106" s="118"/>
      <c r="N106" s="116"/>
    </row>
    <row r="107" spans="1:16" s="111" customFormat="1" ht="24.9" customHeight="1">
      <c r="A107" s="45" t="s">
        <v>392</v>
      </c>
      <c r="B107" s="138"/>
      <c r="C107" s="138"/>
      <c r="D107" s="138"/>
      <c r="E107" s="138"/>
      <c r="F107" s="138"/>
      <c r="G107" s="138"/>
      <c r="H107" s="138"/>
      <c r="N107" s="112"/>
    </row>
    <row r="108" spans="1:16" s="73" customFormat="1" ht="24.9" customHeight="1">
      <c r="A108" s="75" t="s">
        <v>286</v>
      </c>
      <c r="B108" s="139"/>
      <c r="C108" s="139"/>
      <c r="D108" s="139"/>
      <c r="E108" s="139"/>
      <c r="F108" s="139"/>
      <c r="G108" s="139"/>
      <c r="H108" s="139"/>
      <c r="N108" s="74"/>
    </row>
    <row r="109" spans="1:16" s="73" customFormat="1" ht="24.9" customHeight="1">
      <c r="A109" s="75" t="s">
        <v>287</v>
      </c>
      <c r="B109" s="139"/>
      <c r="C109" s="139"/>
      <c r="D109" s="139"/>
      <c r="E109" s="139"/>
      <c r="F109" s="139"/>
      <c r="G109" s="139"/>
      <c r="H109" s="139"/>
      <c r="N109" s="74"/>
    </row>
    <row r="110" spans="1:16" s="73" customFormat="1" ht="24.9" customHeight="1">
      <c r="A110" s="76" t="s">
        <v>296</v>
      </c>
      <c r="B110" s="76"/>
      <c r="C110" s="76"/>
      <c r="D110" s="76"/>
      <c r="E110" s="76"/>
      <c r="F110" s="76"/>
      <c r="G110" s="76"/>
      <c r="H110" s="76"/>
      <c r="N110" s="74"/>
    </row>
    <row r="111" spans="1:16">
      <c r="A111" s="4"/>
      <c r="B111" s="4"/>
      <c r="C111" s="4"/>
      <c r="D111" s="4"/>
      <c r="E111" s="4"/>
      <c r="F111" s="4"/>
      <c r="G111" s="4"/>
      <c r="H111" s="4"/>
    </row>
    <row r="112" spans="1:16">
      <c r="G112" s="3"/>
    </row>
    <row r="113" spans="7:7">
      <c r="G113" s="3"/>
    </row>
    <row r="114" spans="7:7">
      <c r="G114" s="3"/>
    </row>
  </sheetData>
  <sortState ref="A108:P115">
    <sortCondition ref="A108:A115"/>
  </sortState>
  <mergeCells count="1">
    <mergeCell ref="B2:G2"/>
  </mergeCells>
  <phoneticPr fontId="0" type="noConversion"/>
  <hyperlinks>
    <hyperlink ref="A30" location="'DOBLO CARGO L2H2 (XL)'!A1" display="263.H1R.1"/>
  </hyperlinks>
  <printOptions horizontalCentered="1"/>
  <pageMargins left="0.51181102362204722" right="0.51181102362204722" top="0.55118110236220474" bottom="0.55118110236220474" header="0.31496062992125984" footer="0.31496062992125984"/>
  <pageSetup paperSize="9" scale="43" fitToHeight="0" orientation="portrait" r:id="rId1"/>
  <headerFooter alignWithMargins="0"/>
  <rowBreaks count="1" manualBreakCount="1">
    <brk id="6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78"/>
  <sheetViews>
    <sheetView showGridLines="0" view="pageBreakPreview" zoomScale="60" zoomScaleNormal="70" workbookViewId="0">
      <pane ySplit="8" topLeftCell="A9" activePane="bottomLeft" state="frozen"/>
      <selection activeCell="M33" sqref="M33"/>
      <selection pane="bottomLeft" activeCell="K18" sqref="K18"/>
    </sheetView>
  </sheetViews>
  <sheetFormatPr defaultColWidth="8" defaultRowHeight="17.399999999999999"/>
  <cols>
    <col min="1" max="1" width="13.88671875" style="8" customWidth="1"/>
    <col min="2" max="2" width="102.5546875" style="47" customWidth="1"/>
    <col min="3" max="3" width="13.88671875" style="8" customWidth="1"/>
    <col min="4" max="6" width="26.33203125" style="8" customWidth="1"/>
    <col min="7" max="9" width="15.109375" style="8" customWidth="1"/>
    <col min="10" max="10" width="7" style="32" customWidth="1"/>
    <col min="11" max="12" width="7" style="8" customWidth="1"/>
    <col min="13" max="13" width="7.6640625" style="8" bestFit="1" customWidth="1"/>
    <col min="14" max="14" width="9.44140625" style="8" customWidth="1"/>
    <col min="15" max="18" width="7" style="8" customWidth="1"/>
    <col min="19" max="16384" width="8" style="8"/>
  </cols>
  <sheetData>
    <row r="1" spans="1:10" ht="25.2" customHeight="1">
      <c r="A1" s="6"/>
      <c r="B1" s="31"/>
      <c r="C1" s="6"/>
      <c r="D1" s="7" t="s">
        <v>865</v>
      </c>
      <c r="E1" s="7" t="s">
        <v>865</v>
      </c>
      <c r="F1" s="7" t="s">
        <v>865</v>
      </c>
      <c r="G1" s="179"/>
      <c r="H1" s="179"/>
      <c r="I1" s="179"/>
    </row>
    <row r="2" spans="1:10" ht="40.200000000000003" customHeight="1">
      <c r="A2" s="141"/>
      <c r="B2" s="11" t="s">
        <v>1191</v>
      </c>
      <c r="C2" s="141"/>
      <c r="D2" s="33" t="s">
        <v>866</v>
      </c>
      <c r="E2" s="33" t="s">
        <v>867</v>
      </c>
      <c r="F2" s="33" t="s">
        <v>868</v>
      </c>
      <c r="G2" s="180"/>
      <c r="H2" s="180"/>
      <c r="I2" s="180"/>
    </row>
    <row r="3" spans="1:10" s="142" customFormat="1" ht="25.2" customHeight="1">
      <c r="A3" s="34"/>
      <c r="B3" s="33" t="s">
        <v>323</v>
      </c>
      <c r="C3" s="34"/>
      <c r="D3" s="15">
        <v>15799.999</v>
      </c>
      <c r="E3" s="15">
        <v>17200.004199999999</v>
      </c>
      <c r="F3" s="15">
        <v>18300</v>
      </c>
      <c r="G3" s="35"/>
      <c r="H3" s="16" t="s">
        <v>334</v>
      </c>
      <c r="I3" s="50"/>
      <c r="J3" s="36"/>
    </row>
    <row r="4" spans="1:10" ht="25.2" customHeight="1">
      <c r="A4" s="37"/>
      <c r="B4" s="26" t="s">
        <v>108</v>
      </c>
      <c r="C4" s="37"/>
      <c r="D4" s="38">
        <v>1200.1769999999999</v>
      </c>
      <c r="E4" s="38">
        <v>1304.655</v>
      </c>
      <c r="F4" s="38">
        <v>1386.7439999999999</v>
      </c>
      <c r="G4" s="39"/>
      <c r="H4" s="19" t="s">
        <v>654</v>
      </c>
      <c r="I4" s="51" t="s">
        <v>319</v>
      </c>
    </row>
    <row r="5" spans="1:10" ht="25.2" customHeight="1">
      <c r="A5" s="37"/>
      <c r="B5" s="26" t="s">
        <v>16</v>
      </c>
      <c r="C5" s="37"/>
      <c r="D5" s="38">
        <v>2825.7719999999999</v>
      </c>
      <c r="E5" s="38">
        <v>3076.5191999999997</v>
      </c>
      <c r="F5" s="38">
        <v>3273.5327999999995</v>
      </c>
      <c r="G5" s="12"/>
      <c r="H5" s="19">
        <v>123</v>
      </c>
      <c r="I5" s="51" t="s">
        <v>820</v>
      </c>
    </row>
    <row r="6" spans="1:10" s="42" customFormat="1" ht="25.2" customHeight="1">
      <c r="A6" s="143"/>
      <c r="B6" s="40" t="s">
        <v>324</v>
      </c>
      <c r="C6" s="143"/>
      <c r="D6" s="144">
        <v>11774.05</v>
      </c>
      <c r="E6" s="144">
        <v>12818.83</v>
      </c>
      <c r="F6" s="66">
        <v>13639.72</v>
      </c>
      <c r="G6" s="41"/>
      <c r="H6" s="19" t="s">
        <v>115</v>
      </c>
      <c r="I6" s="51" t="s">
        <v>821</v>
      </c>
      <c r="J6" s="145"/>
    </row>
    <row r="7" spans="1:10" ht="25.2" customHeight="1">
      <c r="A7" s="13"/>
      <c r="B7" s="26" t="s">
        <v>822</v>
      </c>
      <c r="C7" s="13"/>
      <c r="D7" s="26" t="s">
        <v>869</v>
      </c>
      <c r="E7" s="26" t="s">
        <v>870</v>
      </c>
      <c r="F7" s="26" t="s">
        <v>871</v>
      </c>
      <c r="G7" s="12"/>
      <c r="H7" s="12"/>
      <c r="I7" s="12"/>
    </row>
    <row r="8" spans="1:10" ht="40.200000000000003" customHeight="1">
      <c r="A8" s="14" t="s">
        <v>3</v>
      </c>
      <c r="B8" s="14" t="s">
        <v>332</v>
      </c>
      <c r="C8" s="14" t="s">
        <v>3</v>
      </c>
      <c r="D8" s="14" t="s">
        <v>279</v>
      </c>
      <c r="E8" s="14" t="s">
        <v>279</v>
      </c>
      <c r="F8" s="14" t="s">
        <v>279</v>
      </c>
      <c r="G8" s="14" t="s">
        <v>278</v>
      </c>
      <c r="H8" s="14" t="s">
        <v>283</v>
      </c>
      <c r="I8" s="14" t="s">
        <v>284</v>
      </c>
    </row>
    <row r="9" spans="1:10" s="148" customFormat="1" ht="22.2" customHeight="1">
      <c r="A9" s="43" t="s">
        <v>881</v>
      </c>
      <c r="B9" s="44" t="s">
        <v>882</v>
      </c>
      <c r="C9" s="43" t="s">
        <v>881</v>
      </c>
      <c r="D9" s="19" t="s">
        <v>654</v>
      </c>
      <c r="E9" s="19" t="s">
        <v>115</v>
      </c>
      <c r="F9" s="19" t="s">
        <v>654</v>
      </c>
      <c r="G9" s="146" t="s">
        <v>115</v>
      </c>
      <c r="H9" s="147" t="s">
        <v>115</v>
      </c>
      <c r="I9" s="147" t="s">
        <v>115</v>
      </c>
      <c r="J9" s="32"/>
    </row>
    <row r="10" spans="1:10" s="148" customFormat="1" ht="22.2" customHeight="1">
      <c r="A10" s="43" t="s">
        <v>872</v>
      </c>
      <c r="B10" s="44" t="s">
        <v>873</v>
      </c>
      <c r="C10" s="43" t="s">
        <v>872</v>
      </c>
      <c r="D10" s="19" t="s">
        <v>115</v>
      </c>
      <c r="E10" s="19" t="s">
        <v>654</v>
      </c>
      <c r="F10" s="19" t="s">
        <v>115</v>
      </c>
      <c r="G10" s="146" t="s">
        <v>115</v>
      </c>
      <c r="H10" s="147" t="s">
        <v>115</v>
      </c>
      <c r="I10" s="147" t="s">
        <v>115</v>
      </c>
      <c r="J10" s="32"/>
    </row>
    <row r="11" spans="1:10" s="148" customFormat="1" ht="22.2" customHeight="1">
      <c r="A11" s="43" t="s">
        <v>29</v>
      </c>
      <c r="B11" s="44" t="s">
        <v>114</v>
      </c>
      <c r="C11" s="43" t="s">
        <v>29</v>
      </c>
      <c r="D11" s="19" t="s">
        <v>654</v>
      </c>
      <c r="E11" s="19" t="s">
        <v>654</v>
      </c>
      <c r="F11" s="19" t="s">
        <v>654</v>
      </c>
      <c r="G11" s="146" t="s">
        <v>115</v>
      </c>
      <c r="H11" s="147" t="s">
        <v>115</v>
      </c>
      <c r="I11" s="147" t="s">
        <v>115</v>
      </c>
      <c r="J11" s="32"/>
    </row>
    <row r="12" spans="1:10" s="148" customFormat="1" ht="22.2" customHeight="1">
      <c r="A12" s="43" t="s">
        <v>6</v>
      </c>
      <c r="B12" s="44" t="s">
        <v>874</v>
      </c>
      <c r="C12" s="43" t="s">
        <v>6</v>
      </c>
      <c r="D12" s="19" t="s">
        <v>654</v>
      </c>
      <c r="E12" s="19" t="s">
        <v>654</v>
      </c>
      <c r="F12" s="19" t="s">
        <v>654</v>
      </c>
      <c r="G12" s="146" t="s">
        <v>115</v>
      </c>
      <c r="H12" s="147" t="s">
        <v>115</v>
      </c>
      <c r="I12" s="147" t="s">
        <v>115</v>
      </c>
      <c r="J12" s="32"/>
    </row>
    <row r="13" spans="1:10" s="148" customFormat="1" ht="22.2" customHeight="1">
      <c r="A13" s="43" t="s">
        <v>8</v>
      </c>
      <c r="B13" s="44" t="s">
        <v>875</v>
      </c>
      <c r="C13" s="43" t="s">
        <v>8</v>
      </c>
      <c r="D13" s="19" t="s">
        <v>654</v>
      </c>
      <c r="E13" s="19" t="s">
        <v>654</v>
      </c>
      <c r="F13" s="19" t="s">
        <v>654</v>
      </c>
      <c r="G13" s="146" t="s">
        <v>115</v>
      </c>
      <c r="H13" s="147" t="s">
        <v>115</v>
      </c>
      <c r="I13" s="147" t="s">
        <v>115</v>
      </c>
      <c r="J13" s="32"/>
    </row>
    <row r="14" spans="1:10" s="148" customFormat="1" ht="22.2" customHeight="1">
      <c r="A14" s="43" t="s">
        <v>40</v>
      </c>
      <c r="B14" s="44" t="s">
        <v>63</v>
      </c>
      <c r="C14" s="43" t="s">
        <v>40</v>
      </c>
      <c r="D14" s="19" t="s">
        <v>654</v>
      </c>
      <c r="E14" s="19" t="s">
        <v>654</v>
      </c>
      <c r="F14" s="19" t="s">
        <v>654</v>
      </c>
      <c r="G14" s="146" t="s">
        <v>115</v>
      </c>
      <c r="H14" s="147" t="s">
        <v>115</v>
      </c>
      <c r="I14" s="147" t="s">
        <v>115</v>
      </c>
      <c r="J14" s="32"/>
    </row>
    <row r="15" spans="1:10" s="148" customFormat="1" ht="22.2" customHeight="1">
      <c r="A15" s="43" t="s">
        <v>39</v>
      </c>
      <c r="B15" s="44" t="s">
        <v>876</v>
      </c>
      <c r="C15" s="43" t="s">
        <v>39</v>
      </c>
      <c r="D15" s="19" t="s">
        <v>654</v>
      </c>
      <c r="E15" s="19" t="s">
        <v>654</v>
      </c>
      <c r="F15" s="19" t="s">
        <v>654</v>
      </c>
      <c r="G15" s="146" t="s">
        <v>115</v>
      </c>
      <c r="H15" s="147" t="s">
        <v>115</v>
      </c>
      <c r="I15" s="147" t="s">
        <v>115</v>
      </c>
      <c r="J15" s="32"/>
    </row>
    <row r="16" spans="1:10" s="148" customFormat="1" ht="22.2" customHeight="1">
      <c r="A16" s="43" t="s">
        <v>877</v>
      </c>
      <c r="B16" s="44" t="s">
        <v>878</v>
      </c>
      <c r="C16" s="43" t="s">
        <v>877</v>
      </c>
      <c r="D16" s="149" t="s">
        <v>115</v>
      </c>
      <c r="E16" s="19" t="s">
        <v>654</v>
      </c>
      <c r="F16" s="19" t="s">
        <v>654</v>
      </c>
      <c r="G16" s="146" t="s">
        <v>115</v>
      </c>
      <c r="H16" s="147" t="s">
        <v>115</v>
      </c>
      <c r="I16" s="147" t="s">
        <v>115</v>
      </c>
      <c r="J16" s="32"/>
    </row>
    <row r="17" spans="1:10" s="148" customFormat="1" ht="22.2" customHeight="1">
      <c r="A17" s="43" t="s">
        <v>30</v>
      </c>
      <c r="B17" s="44" t="s">
        <v>655</v>
      </c>
      <c r="C17" s="43" t="s">
        <v>30</v>
      </c>
      <c r="D17" s="19" t="s">
        <v>654</v>
      </c>
      <c r="E17" s="19" t="s">
        <v>654</v>
      </c>
      <c r="F17" s="19" t="s">
        <v>654</v>
      </c>
      <c r="G17" s="146" t="s">
        <v>115</v>
      </c>
      <c r="H17" s="147" t="s">
        <v>115</v>
      </c>
      <c r="I17" s="147" t="s">
        <v>115</v>
      </c>
      <c r="J17" s="32"/>
    </row>
    <row r="18" spans="1:10" s="148" customFormat="1" ht="22.2" customHeight="1">
      <c r="A18" s="43" t="s">
        <v>176</v>
      </c>
      <c r="B18" s="44" t="s">
        <v>280</v>
      </c>
      <c r="C18" s="43" t="s">
        <v>176</v>
      </c>
      <c r="D18" s="19" t="s">
        <v>654</v>
      </c>
      <c r="E18" s="19" t="s">
        <v>654</v>
      </c>
      <c r="F18" s="19" t="s">
        <v>654</v>
      </c>
      <c r="G18" s="146" t="s">
        <v>115</v>
      </c>
      <c r="H18" s="147" t="s">
        <v>115</v>
      </c>
      <c r="I18" s="147" t="s">
        <v>115</v>
      </c>
      <c r="J18" s="32"/>
    </row>
    <row r="19" spans="1:10" s="148" customFormat="1" ht="22.2" customHeight="1">
      <c r="A19" s="43" t="s">
        <v>82</v>
      </c>
      <c r="B19" s="44" t="s">
        <v>879</v>
      </c>
      <c r="C19" s="43" t="s">
        <v>82</v>
      </c>
      <c r="D19" s="19" t="s">
        <v>115</v>
      </c>
      <c r="E19" s="19" t="s">
        <v>115</v>
      </c>
      <c r="F19" s="19" t="s">
        <v>654</v>
      </c>
      <c r="G19" s="146" t="s">
        <v>115</v>
      </c>
      <c r="H19" s="147" t="s">
        <v>115</v>
      </c>
      <c r="I19" s="147" t="s">
        <v>115</v>
      </c>
      <c r="J19" s="32"/>
    </row>
    <row r="20" spans="1:10" s="148" customFormat="1" ht="22.2" customHeight="1">
      <c r="A20" s="43" t="s">
        <v>101</v>
      </c>
      <c r="B20" s="44" t="s">
        <v>880</v>
      </c>
      <c r="C20" s="43" t="s">
        <v>101</v>
      </c>
      <c r="D20" s="19" t="s">
        <v>654</v>
      </c>
      <c r="E20" s="19" t="s">
        <v>654</v>
      </c>
      <c r="F20" s="19" t="s">
        <v>654</v>
      </c>
      <c r="G20" s="146" t="s">
        <v>115</v>
      </c>
      <c r="H20" s="147" t="s">
        <v>115</v>
      </c>
      <c r="I20" s="147" t="s">
        <v>115</v>
      </c>
      <c r="J20" s="32"/>
    </row>
    <row r="21" spans="1:10" ht="22.2" customHeight="1">
      <c r="A21" s="43" t="s">
        <v>52</v>
      </c>
      <c r="B21" s="44" t="s">
        <v>886</v>
      </c>
      <c r="C21" s="43" t="s">
        <v>52</v>
      </c>
      <c r="D21" s="19" t="s">
        <v>654</v>
      </c>
      <c r="E21" s="19" t="s">
        <v>654</v>
      </c>
      <c r="F21" s="19" t="s">
        <v>654</v>
      </c>
      <c r="G21" s="146" t="s">
        <v>115</v>
      </c>
      <c r="H21" s="147" t="s">
        <v>115</v>
      </c>
      <c r="I21" s="147" t="s">
        <v>115</v>
      </c>
    </row>
    <row r="22" spans="1:10" ht="22.2" customHeight="1">
      <c r="A22" s="43" t="s">
        <v>887</v>
      </c>
      <c r="B22" s="44" t="s">
        <v>888</v>
      </c>
      <c r="C22" s="43" t="s">
        <v>887</v>
      </c>
      <c r="D22" s="19" t="s">
        <v>654</v>
      </c>
      <c r="E22" s="19" t="s">
        <v>654</v>
      </c>
      <c r="F22" s="19" t="s">
        <v>654</v>
      </c>
      <c r="G22" s="146" t="s">
        <v>115</v>
      </c>
      <c r="H22" s="147" t="s">
        <v>115</v>
      </c>
      <c r="I22" s="147" t="s">
        <v>115</v>
      </c>
    </row>
    <row r="23" spans="1:10" ht="22.2" customHeight="1">
      <c r="A23" s="43" t="s">
        <v>889</v>
      </c>
      <c r="B23" s="44" t="s">
        <v>890</v>
      </c>
      <c r="C23" s="43" t="s">
        <v>889</v>
      </c>
      <c r="D23" s="19" t="s">
        <v>654</v>
      </c>
      <c r="E23" s="19" t="s">
        <v>654</v>
      </c>
      <c r="F23" s="19" t="s">
        <v>654</v>
      </c>
      <c r="G23" s="146" t="s">
        <v>115</v>
      </c>
      <c r="H23" s="147" t="s">
        <v>115</v>
      </c>
      <c r="I23" s="147" t="s">
        <v>115</v>
      </c>
    </row>
    <row r="24" spans="1:10" ht="22.2" customHeight="1">
      <c r="A24" s="43" t="s">
        <v>652</v>
      </c>
      <c r="B24" s="44" t="s">
        <v>656</v>
      </c>
      <c r="C24" s="43" t="s">
        <v>652</v>
      </c>
      <c r="D24" s="19" t="s">
        <v>654</v>
      </c>
      <c r="E24" s="19" t="s">
        <v>654</v>
      </c>
      <c r="F24" s="19" t="s">
        <v>654</v>
      </c>
      <c r="G24" s="146" t="s">
        <v>115</v>
      </c>
      <c r="H24" s="147" t="s">
        <v>115</v>
      </c>
      <c r="I24" s="147" t="s">
        <v>115</v>
      </c>
    </row>
    <row r="25" spans="1:10" ht="22.2" customHeight="1">
      <c r="A25" s="43" t="s">
        <v>901</v>
      </c>
      <c r="B25" s="150" t="s">
        <v>902</v>
      </c>
      <c r="C25" s="43" t="s">
        <v>901</v>
      </c>
      <c r="D25" s="19" t="s">
        <v>654</v>
      </c>
      <c r="E25" s="19" t="s">
        <v>654</v>
      </c>
      <c r="F25" s="19" t="s">
        <v>654</v>
      </c>
      <c r="G25" s="146" t="s">
        <v>115</v>
      </c>
      <c r="H25" s="147" t="s">
        <v>115</v>
      </c>
      <c r="I25" s="147" t="s">
        <v>115</v>
      </c>
    </row>
    <row r="26" spans="1:10" ht="22.2" customHeight="1">
      <c r="A26" s="43" t="s">
        <v>120</v>
      </c>
      <c r="B26" s="44" t="s">
        <v>81</v>
      </c>
      <c r="C26" s="43" t="s">
        <v>120</v>
      </c>
      <c r="D26" s="19" t="s">
        <v>654</v>
      </c>
      <c r="E26" s="19" t="s">
        <v>654</v>
      </c>
      <c r="F26" s="19" t="s">
        <v>654</v>
      </c>
      <c r="G26" s="146" t="s">
        <v>115</v>
      </c>
      <c r="H26" s="147" t="s">
        <v>115</v>
      </c>
      <c r="I26" s="147" t="s">
        <v>115</v>
      </c>
    </row>
    <row r="27" spans="1:10" ht="22.2" customHeight="1">
      <c r="A27" s="43" t="s">
        <v>241</v>
      </c>
      <c r="B27" s="44" t="s">
        <v>906</v>
      </c>
      <c r="C27" s="43" t="s">
        <v>241</v>
      </c>
      <c r="D27" s="19" t="s">
        <v>654</v>
      </c>
      <c r="E27" s="19" t="s">
        <v>654</v>
      </c>
      <c r="F27" s="19" t="s">
        <v>654</v>
      </c>
      <c r="G27" s="146" t="s">
        <v>115</v>
      </c>
      <c r="H27" s="147" t="s">
        <v>115</v>
      </c>
      <c r="I27" s="147" t="s">
        <v>115</v>
      </c>
    </row>
    <row r="28" spans="1:10" ht="22.2" customHeight="1">
      <c r="A28" s="43" t="s">
        <v>907</v>
      </c>
      <c r="B28" s="44" t="s">
        <v>908</v>
      </c>
      <c r="C28" s="43" t="s">
        <v>907</v>
      </c>
      <c r="D28" s="19" t="s">
        <v>115</v>
      </c>
      <c r="E28" s="19" t="s">
        <v>654</v>
      </c>
      <c r="F28" s="19">
        <v>79.998000000000005</v>
      </c>
      <c r="G28" s="146">
        <v>59.7</v>
      </c>
      <c r="H28" s="18">
        <v>14.327999999999999</v>
      </c>
      <c r="I28" s="21">
        <v>5.9700000000000006</v>
      </c>
    </row>
    <row r="29" spans="1:10" ht="22.2" customHeight="1">
      <c r="A29" s="43" t="s">
        <v>267</v>
      </c>
      <c r="B29" s="44" t="s">
        <v>909</v>
      </c>
      <c r="C29" s="43" t="s">
        <v>267</v>
      </c>
      <c r="D29" s="19" t="s">
        <v>654</v>
      </c>
      <c r="E29" s="19" t="s">
        <v>654</v>
      </c>
      <c r="F29" s="19" t="s">
        <v>654</v>
      </c>
      <c r="G29" s="146" t="s">
        <v>115</v>
      </c>
      <c r="H29" s="147" t="s">
        <v>115</v>
      </c>
      <c r="I29" s="147" t="s">
        <v>115</v>
      </c>
    </row>
    <row r="30" spans="1:10" ht="22.2" customHeight="1">
      <c r="A30" s="43" t="s">
        <v>910</v>
      </c>
      <c r="B30" s="44" t="s">
        <v>911</v>
      </c>
      <c r="C30" s="43" t="s">
        <v>910</v>
      </c>
      <c r="D30" s="19" t="s">
        <v>654</v>
      </c>
      <c r="E30" s="19" t="s">
        <v>654</v>
      </c>
      <c r="F30" s="19" t="s">
        <v>654</v>
      </c>
      <c r="G30" s="146" t="s">
        <v>115</v>
      </c>
      <c r="H30" s="147" t="s">
        <v>115</v>
      </c>
      <c r="I30" s="147" t="s">
        <v>115</v>
      </c>
    </row>
    <row r="31" spans="1:10" ht="22.2" customHeight="1">
      <c r="A31" s="43" t="s">
        <v>14</v>
      </c>
      <c r="B31" s="44" t="s">
        <v>21</v>
      </c>
      <c r="C31" s="43" t="s">
        <v>14</v>
      </c>
      <c r="D31" s="19" t="s">
        <v>654</v>
      </c>
      <c r="E31" s="19" t="s">
        <v>654</v>
      </c>
      <c r="F31" s="19" t="s">
        <v>654</v>
      </c>
      <c r="G31" s="146" t="s">
        <v>115</v>
      </c>
      <c r="H31" s="147" t="s">
        <v>115</v>
      </c>
      <c r="I31" s="147" t="s">
        <v>115</v>
      </c>
    </row>
    <row r="32" spans="1:10" ht="22.2" customHeight="1">
      <c r="A32" s="43" t="s">
        <v>13</v>
      </c>
      <c r="B32" s="44" t="s">
        <v>22</v>
      </c>
      <c r="C32" s="43" t="s">
        <v>13</v>
      </c>
      <c r="D32" s="19" t="s">
        <v>654</v>
      </c>
      <c r="E32" s="19" t="s">
        <v>654</v>
      </c>
      <c r="F32" s="19" t="s">
        <v>654</v>
      </c>
      <c r="G32" s="146" t="s">
        <v>115</v>
      </c>
      <c r="H32" s="147" t="s">
        <v>115</v>
      </c>
      <c r="I32" s="147" t="s">
        <v>115</v>
      </c>
    </row>
    <row r="33" spans="1:9" ht="22.2" customHeight="1">
      <c r="A33" s="43" t="s">
        <v>24</v>
      </c>
      <c r="B33" s="44" t="s">
        <v>912</v>
      </c>
      <c r="C33" s="43" t="s">
        <v>24</v>
      </c>
      <c r="D33" s="19" t="s">
        <v>654</v>
      </c>
      <c r="E33" s="19" t="s">
        <v>654</v>
      </c>
      <c r="F33" s="19" t="s">
        <v>654</v>
      </c>
      <c r="G33" s="146" t="s">
        <v>115</v>
      </c>
      <c r="H33" s="147" t="s">
        <v>115</v>
      </c>
      <c r="I33" s="147" t="s">
        <v>115</v>
      </c>
    </row>
    <row r="34" spans="1:9" ht="22.2" customHeight="1">
      <c r="A34" s="43" t="s">
        <v>34</v>
      </c>
      <c r="B34" s="150" t="s">
        <v>913</v>
      </c>
      <c r="C34" s="43" t="s">
        <v>34</v>
      </c>
      <c r="D34" s="19" t="s">
        <v>654</v>
      </c>
      <c r="E34" s="19" t="s">
        <v>654</v>
      </c>
      <c r="F34" s="19" t="s">
        <v>654</v>
      </c>
      <c r="G34" s="146" t="s">
        <v>115</v>
      </c>
      <c r="H34" s="147" t="s">
        <v>115</v>
      </c>
      <c r="I34" s="147" t="s">
        <v>115</v>
      </c>
    </row>
    <row r="35" spans="1:9" ht="22.2" customHeight="1">
      <c r="A35" s="43" t="s">
        <v>915</v>
      </c>
      <c r="B35" s="44" t="s">
        <v>265</v>
      </c>
      <c r="C35" s="43" t="s">
        <v>915</v>
      </c>
      <c r="D35" s="19" t="s">
        <v>654</v>
      </c>
      <c r="E35" s="19" t="s">
        <v>654</v>
      </c>
      <c r="F35" s="19" t="s">
        <v>654</v>
      </c>
      <c r="G35" s="146" t="s">
        <v>115</v>
      </c>
      <c r="H35" s="147" t="s">
        <v>115</v>
      </c>
      <c r="I35" s="147" t="s">
        <v>115</v>
      </c>
    </row>
    <row r="36" spans="1:9" ht="22.2" customHeight="1">
      <c r="A36" s="43" t="s">
        <v>76</v>
      </c>
      <c r="B36" s="44" t="s">
        <v>65</v>
      </c>
      <c r="C36" s="43" t="s">
        <v>76</v>
      </c>
      <c r="D36" s="19" t="s">
        <v>654</v>
      </c>
      <c r="E36" s="19" t="s">
        <v>654</v>
      </c>
      <c r="F36" s="19" t="s">
        <v>654</v>
      </c>
      <c r="G36" s="146" t="s">
        <v>115</v>
      </c>
      <c r="H36" s="147" t="s">
        <v>115</v>
      </c>
      <c r="I36" s="147" t="s">
        <v>115</v>
      </c>
    </row>
    <row r="37" spans="1:9" ht="22.2" customHeight="1">
      <c r="A37" s="43" t="s">
        <v>93</v>
      </c>
      <c r="B37" s="44" t="s">
        <v>924</v>
      </c>
      <c r="C37" s="43" t="s">
        <v>93</v>
      </c>
      <c r="D37" s="19" t="s">
        <v>654</v>
      </c>
      <c r="E37" s="19" t="s">
        <v>115</v>
      </c>
      <c r="F37" s="19" t="s">
        <v>654</v>
      </c>
      <c r="G37" s="146" t="s">
        <v>115</v>
      </c>
      <c r="H37" s="147" t="s">
        <v>115</v>
      </c>
      <c r="I37" s="147" t="s">
        <v>115</v>
      </c>
    </row>
    <row r="38" spans="1:9" ht="22.2" customHeight="1">
      <c r="A38" s="43" t="s">
        <v>127</v>
      </c>
      <c r="B38" s="150" t="s">
        <v>934</v>
      </c>
      <c r="C38" s="43" t="s">
        <v>127</v>
      </c>
      <c r="D38" s="19" t="s">
        <v>654</v>
      </c>
      <c r="E38" s="19" t="s">
        <v>654</v>
      </c>
      <c r="F38" s="19" t="s">
        <v>654</v>
      </c>
      <c r="G38" s="146" t="s">
        <v>115</v>
      </c>
      <c r="H38" s="147" t="s">
        <v>115</v>
      </c>
      <c r="I38" s="147" t="s">
        <v>115</v>
      </c>
    </row>
    <row r="39" spans="1:9" ht="22.2" customHeight="1">
      <c r="A39" s="43" t="s">
        <v>935</v>
      </c>
      <c r="B39" s="44" t="s">
        <v>936</v>
      </c>
      <c r="C39" s="43" t="s">
        <v>935</v>
      </c>
      <c r="D39" s="19" t="s">
        <v>654</v>
      </c>
      <c r="E39" s="19" t="s">
        <v>654</v>
      </c>
      <c r="F39" s="19" t="s">
        <v>654</v>
      </c>
      <c r="G39" s="146" t="s">
        <v>115</v>
      </c>
      <c r="H39" s="147" t="s">
        <v>115</v>
      </c>
      <c r="I39" s="147" t="s">
        <v>115</v>
      </c>
    </row>
    <row r="40" spans="1:9" ht="22.2" customHeight="1">
      <c r="A40" s="43" t="s">
        <v>942</v>
      </c>
      <c r="B40" s="44" t="s">
        <v>943</v>
      </c>
      <c r="C40" s="43" t="s">
        <v>942</v>
      </c>
      <c r="D40" s="19" t="s">
        <v>654</v>
      </c>
      <c r="E40" s="19" t="s">
        <v>654</v>
      </c>
      <c r="F40" s="19" t="s">
        <v>654</v>
      </c>
      <c r="G40" s="146" t="s">
        <v>115</v>
      </c>
      <c r="H40" s="147" t="s">
        <v>115</v>
      </c>
      <c r="I40" s="147" t="s">
        <v>115</v>
      </c>
    </row>
    <row r="41" spans="1:9" ht="22.2" customHeight="1">
      <c r="A41" s="43" t="s">
        <v>44</v>
      </c>
      <c r="B41" s="44" t="s">
        <v>946</v>
      </c>
      <c r="C41" s="43" t="s">
        <v>44</v>
      </c>
      <c r="D41" s="149" t="s">
        <v>654</v>
      </c>
      <c r="E41" s="149" t="s">
        <v>654</v>
      </c>
      <c r="F41" s="19" t="s">
        <v>654</v>
      </c>
      <c r="G41" s="146" t="s">
        <v>115</v>
      </c>
      <c r="H41" s="147" t="s">
        <v>115</v>
      </c>
      <c r="I41" s="147" t="s">
        <v>115</v>
      </c>
    </row>
    <row r="42" spans="1:9" ht="22.2" customHeight="1">
      <c r="A42" s="43" t="s">
        <v>648</v>
      </c>
      <c r="B42" s="44" t="s">
        <v>649</v>
      </c>
      <c r="C42" s="43" t="s">
        <v>648</v>
      </c>
      <c r="D42" s="19" t="s">
        <v>654</v>
      </c>
      <c r="E42" s="19" t="s">
        <v>654</v>
      </c>
      <c r="F42" s="19" t="s">
        <v>654</v>
      </c>
      <c r="G42" s="146" t="s">
        <v>115</v>
      </c>
      <c r="H42" s="147" t="s">
        <v>115</v>
      </c>
      <c r="I42" s="147" t="s">
        <v>115</v>
      </c>
    </row>
    <row r="43" spans="1:9" ht="22.2" customHeight="1">
      <c r="A43" s="43" t="s">
        <v>12</v>
      </c>
      <c r="B43" s="150" t="s">
        <v>947</v>
      </c>
      <c r="C43" s="43" t="s">
        <v>12</v>
      </c>
      <c r="D43" s="19" t="s">
        <v>654</v>
      </c>
      <c r="E43" s="19" t="s">
        <v>654</v>
      </c>
      <c r="F43" s="19" t="s">
        <v>654</v>
      </c>
      <c r="G43" s="146" t="s">
        <v>115</v>
      </c>
      <c r="H43" s="147" t="s">
        <v>115</v>
      </c>
      <c r="I43" s="147" t="s">
        <v>115</v>
      </c>
    </row>
    <row r="44" spans="1:9" ht="22.2" customHeight="1">
      <c r="A44" s="43" t="s">
        <v>281</v>
      </c>
      <c r="B44" s="44" t="s">
        <v>948</v>
      </c>
      <c r="C44" s="43" t="s">
        <v>281</v>
      </c>
      <c r="D44" s="19" t="s">
        <v>654</v>
      </c>
      <c r="E44" s="19" t="s">
        <v>654</v>
      </c>
      <c r="F44" s="19" t="s">
        <v>654</v>
      </c>
      <c r="G44" s="146" t="s">
        <v>115</v>
      </c>
      <c r="H44" s="147" t="s">
        <v>115</v>
      </c>
      <c r="I44" s="147" t="s">
        <v>115</v>
      </c>
    </row>
    <row r="45" spans="1:9" ht="22.2" customHeight="1">
      <c r="A45" s="43" t="s">
        <v>282</v>
      </c>
      <c r="B45" s="44" t="s">
        <v>949</v>
      </c>
      <c r="C45" s="43" t="s">
        <v>282</v>
      </c>
      <c r="D45" s="149" t="s">
        <v>115</v>
      </c>
      <c r="E45" s="149" t="s">
        <v>115</v>
      </c>
      <c r="F45" s="19" t="s">
        <v>654</v>
      </c>
      <c r="G45" s="146" t="s">
        <v>115</v>
      </c>
      <c r="H45" s="147" t="s">
        <v>115</v>
      </c>
      <c r="I45" s="147" t="s">
        <v>115</v>
      </c>
    </row>
    <row r="46" spans="1:9" ht="22.2" customHeight="1">
      <c r="A46" s="43" t="s">
        <v>950</v>
      </c>
      <c r="B46" s="44" t="s">
        <v>951</v>
      </c>
      <c r="C46" s="43" t="s">
        <v>950</v>
      </c>
      <c r="D46" s="19" t="s">
        <v>115</v>
      </c>
      <c r="E46" s="19" t="s">
        <v>115</v>
      </c>
      <c r="F46" s="19" t="s">
        <v>654</v>
      </c>
      <c r="G46" s="146" t="s">
        <v>115</v>
      </c>
      <c r="H46" s="147" t="s">
        <v>115</v>
      </c>
      <c r="I46" s="147" t="s">
        <v>115</v>
      </c>
    </row>
    <row r="47" spans="1:9" ht="22.2" customHeight="1">
      <c r="A47" s="43" t="s">
        <v>954</v>
      </c>
      <c r="B47" s="44" t="s">
        <v>955</v>
      </c>
      <c r="C47" s="43" t="s">
        <v>954</v>
      </c>
      <c r="D47" s="19" t="s">
        <v>654</v>
      </c>
      <c r="E47" s="19" t="s">
        <v>654</v>
      </c>
      <c r="F47" s="19" t="s">
        <v>654</v>
      </c>
      <c r="G47" s="146" t="s">
        <v>115</v>
      </c>
      <c r="H47" s="147" t="s">
        <v>115</v>
      </c>
      <c r="I47" s="147" t="s">
        <v>115</v>
      </c>
    </row>
    <row r="48" spans="1:9" ht="22.2" customHeight="1">
      <c r="A48" s="43" t="s">
        <v>271</v>
      </c>
      <c r="B48" s="44" t="s">
        <v>272</v>
      </c>
      <c r="C48" s="43" t="s">
        <v>271</v>
      </c>
      <c r="D48" s="19" t="s">
        <v>654</v>
      </c>
      <c r="E48" s="19" t="s">
        <v>654</v>
      </c>
      <c r="F48" s="19" t="s">
        <v>654</v>
      </c>
      <c r="G48" s="146" t="s">
        <v>115</v>
      </c>
      <c r="H48" s="147" t="s">
        <v>115</v>
      </c>
      <c r="I48" s="147" t="s">
        <v>115</v>
      </c>
    </row>
    <row r="49" spans="1:9" ht="22.2" customHeight="1">
      <c r="A49" s="43" t="s">
        <v>11</v>
      </c>
      <c r="B49" s="44" t="s">
        <v>18</v>
      </c>
      <c r="C49" s="43" t="s">
        <v>11</v>
      </c>
      <c r="D49" s="19">
        <v>79.998000000000005</v>
      </c>
      <c r="E49" s="19">
        <v>79.998000000000005</v>
      </c>
      <c r="F49" s="19">
        <v>79.998000000000005</v>
      </c>
      <c r="G49" s="146">
        <v>59.7</v>
      </c>
      <c r="H49" s="18">
        <v>14.327999999999999</v>
      </c>
      <c r="I49" s="21">
        <v>5.9700000000000006</v>
      </c>
    </row>
    <row r="50" spans="1:9" ht="22.2" customHeight="1">
      <c r="A50" s="43" t="s">
        <v>653</v>
      </c>
      <c r="B50" s="44" t="s">
        <v>883</v>
      </c>
      <c r="C50" s="43" t="s">
        <v>653</v>
      </c>
      <c r="D50" s="19">
        <v>159.99600000000001</v>
      </c>
      <c r="E50" s="19">
        <v>159.99600000000001</v>
      </c>
      <c r="F50" s="19">
        <v>159.99600000000001</v>
      </c>
      <c r="G50" s="146">
        <v>119.4</v>
      </c>
      <c r="H50" s="18">
        <v>28.655999999999999</v>
      </c>
      <c r="I50" s="21">
        <v>11.940000000000001</v>
      </c>
    </row>
    <row r="51" spans="1:9" ht="22.2" customHeight="1">
      <c r="A51" s="43" t="s">
        <v>884</v>
      </c>
      <c r="B51" s="44" t="s">
        <v>885</v>
      </c>
      <c r="C51" s="43" t="s">
        <v>884</v>
      </c>
      <c r="D51" s="19">
        <v>79.998000000000005</v>
      </c>
      <c r="E51" s="19" t="s">
        <v>115</v>
      </c>
      <c r="F51" s="19" t="s">
        <v>115</v>
      </c>
      <c r="G51" s="146">
        <v>59.7</v>
      </c>
      <c r="H51" s="18">
        <v>14.327999999999999</v>
      </c>
      <c r="I51" s="21">
        <v>5.9700000000000006</v>
      </c>
    </row>
    <row r="52" spans="1:9" ht="22.2" customHeight="1">
      <c r="A52" s="43" t="s">
        <v>891</v>
      </c>
      <c r="B52" s="44" t="s">
        <v>892</v>
      </c>
      <c r="C52" s="43" t="s">
        <v>891</v>
      </c>
      <c r="D52" s="19">
        <v>159.99600000000001</v>
      </c>
      <c r="E52" s="19" t="s">
        <v>115</v>
      </c>
      <c r="F52" s="19" t="s">
        <v>115</v>
      </c>
      <c r="G52" s="146">
        <v>119.4</v>
      </c>
      <c r="H52" s="18">
        <v>28.655999999999999</v>
      </c>
      <c r="I52" s="21">
        <v>11.940000000000001</v>
      </c>
    </row>
    <row r="53" spans="1:9" ht="22.2" customHeight="1">
      <c r="A53" s="43" t="s">
        <v>893</v>
      </c>
      <c r="B53" s="44" t="s">
        <v>894</v>
      </c>
      <c r="C53" s="43" t="s">
        <v>893</v>
      </c>
      <c r="D53" s="19" t="s">
        <v>115</v>
      </c>
      <c r="E53" s="19">
        <v>199.995</v>
      </c>
      <c r="F53" s="19">
        <v>199.995</v>
      </c>
      <c r="G53" s="146">
        <v>149.25</v>
      </c>
      <c r="H53" s="18">
        <v>35.82</v>
      </c>
      <c r="I53" s="21">
        <v>14.925000000000001</v>
      </c>
    </row>
    <row r="54" spans="1:9" ht="22.2" customHeight="1">
      <c r="A54" s="43" t="s">
        <v>895</v>
      </c>
      <c r="B54" s="44" t="s">
        <v>896</v>
      </c>
      <c r="C54" s="43" t="s">
        <v>895</v>
      </c>
      <c r="D54" s="19" t="s">
        <v>115</v>
      </c>
      <c r="E54" s="19">
        <v>119.997</v>
      </c>
      <c r="F54" s="19">
        <v>119.997</v>
      </c>
      <c r="G54" s="146">
        <v>89.55</v>
      </c>
      <c r="H54" s="18">
        <v>21.491999999999997</v>
      </c>
      <c r="I54" s="21">
        <v>8.9550000000000001</v>
      </c>
    </row>
    <row r="55" spans="1:9" ht="22.2" customHeight="1">
      <c r="A55" s="43" t="s">
        <v>897</v>
      </c>
      <c r="B55" s="44" t="s">
        <v>898</v>
      </c>
      <c r="C55" s="43" t="s">
        <v>897</v>
      </c>
      <c r="D55" s="19" t="s">
        <v>115</v>
      </c>
      <c r="E55" s="19">
        <v>119.997</v>
      </c>
      <c r="F55" s="19" t="s">
        <v>654</v>
      </c>
      <c r="G55" s="146">
        <v>89.55</v>
      </c>
      <c r="H55" s="18">
        <v>21.491999999999997</v>
      </c>
      <c r="I55" s="21">
        <v>8.9550000000000001</v>
      </c>
    </row>
    <row r="56" spans="1:9" ht="22.2" customHeight="1">
      <c r="A56" s="43" t="s">
        <v>899</v>
      </c>
      <c r="B56" s="44" t="s">
        <v>900</v>
      </c>
      <c r="C56" s="43" t="s">
        <v>899</v>
      </c>
      <c r="D56" s="19" t="s">
        <v>654</v>
      </c>
      <c r="E56" s="19" t="s">
        <v>115</v>
      </c>
      <c r="F56" s="19" t="s">
        <v>115</v>
      </c>
      <c r="G56" s="146" t="s">
        <v>115</v>
      </c>
      <c r="H56" s="147" t="s">
        <v>115</v>
      </c>
      <c r="I56" s="147" t="s">
        <v>115</v>
      </c>
    </row>
    <row r="57" spans="1:9" ht="22.2" customHeight="1">
      <c r="A57" s="43" t="s">
        <v>903</v>
      </c>
      <c r="B57" s="44" t="s">
        <v>904</v>
      </c>
      <c r="C57" s="43" t="s">
        <v>903</v>
      </c>
      <c r="D57" s="19">
        <v>280.00640000000004</v>
      </c>
      <c r="E57" s="19" t="s">
        <v>115</v>
      </c>
      <c r="F57" s="19" t="s">
        <v>115</v>
      </c>
      <c r="G57" s="146">
        <v>208.96</v>
      </c>
      <c r="H57" s="18">
        <v>50.150399999999998</v>
      </c>
      <c r="I57" s="21">
        <v>20.896000000000001</v>
      </c>
    </row>
    <row r="58" spans="1:9" ht="22.2" customHeight="1">
      <c r="A58" s="43" t="s">
        <v>78</v>
      </c>
      <c r="B58" s="44" t="s">
        <v>905</v>
      </c>
      <c r="C58" s="43" t="s">
        <v>78</v>
      </c>
      <c r="D58" s="19" t="s">
        <v>115</v>
      </c>
      <c r="E58" s="19" t="s">
        <v>115</v>
      </c>
      <c r="F58" s="19">
        <v>119.997</v>
      </c>
      <c r="G58" s="146">
        <v>89.55</v>
      </c>
      <c r="H58" s="18">
        <v>21.491999999999997</v>
      </c>
      <c r="I58" s="21">
        <v>8.9550000000000001</v>
      </c>
    </row>
    <row r="59" spans="1:9" ht="22.2" customHeight="1">
      <c r="A59" s="43" t="s">
        <v>123</v>
      </c>
      <c r="B59" s="44" t="s">
        <v>70</v>
      </c>
      <c r="C59" s="43" t="s">
        <v>123</v>
      </c>
      <c r="D59" s="19">
        <v>159.99600000000001</v>
      </c>
      <c r="E59" s="19">
        <v>159.99600000000001</v>
      </c>
      <c r="F59" s="19">
        <v>159.99600000000001</v>
      </c>
      <c r="G59" s="146">
        <v>119.4</v>
      </c>
      <c r="H59" s="18">
        <v>28.655999999999999</v>
      </c>
      <c r="I59" s="21">
        <v>11.940000000000001</v>
      </c>
    </row>
    <row r="60" spans="1:9" ht="22.2" customHeight="1">
      <c r="A60" s="43" t="s">
        <v>75</v>
      </c>
      <c r="B60" s="44" t="s">
        <v>914</v>
      </c>
      <c r="C60" s="43" t="s">
        <v>75</v>
      </c>
      <c r="D60" s="19">
        <v>79.998000000000005</v>
      </c>
      <c r="E60" s="19">
        <v>79.998000000000005</v>
      </c>
      <c r="F60" s="19">
        <v>79.998000000000005</v>
      </c>
      <c r="G60" s="146">
        <v>59.7</v>
      </c>
      <c r="H60" s="18">
        <v>14.327999999999999</v>
      </c>
      <c r="I60" s="21">
        <v>5.9700000000000006</v>
      </c>
    </row>
    <row r="61" spans="1:9" ht="22.2" customHeight="1">
      <c r="A61" s="43" t="s">
        <v>916</v>
      </c>
      <c r="B61" s="44" t="s">
        <v>917</v>
      </c>
      <c r="C61" s="43" t="s">
        <v>916</v>
      </c>
      <c r="D61" s="19">
        <v>199.995</v>
      </c>
      <c r="E61" s="19">
        <v>199.995</v>
      </c>
      <c r="F61" s="19">
        <v>199.995</v>
      </c>
      <c r="G61" s="146">
        <v>149.25</v>
      </c>
      <c r="H61" s="18">
        <v>35.82</v>
      </c>
      <c r="I61" s="21">
        <v>14.925000000000001</v>
      </c>
    </row>
    <row r="62" spans="1:9" ht="22.2" customHeight="1">
      <c r="A62" s="43" t="s">
        <v>918</v>
      </c>
      <c r="B62" s="44" t="s">
        <v>919</v>
      </c>
      <c r="C62" s="43" t="s">
        <v>918</v>
      </c>
      <c r="D62" s="19">
        <v>0</v>
      </c>
      <c r="E62" s="19">
        <v>0</v>
      </c>
      <c r="F62" s="19">
        <v>0</v>
      </c>
      <c r="G62" s="146">
        <v>0</v>
      </c>
      <c r="H62" s="18">
        <v>0</v>
      </c>
      <c r="I62" s="21">
        <v>0</v>
      </c>
    </row>
    <row r="63" spans="1:9" ht="22.2" customHeight="1">
      <c r="A63" s="43" t="s">
        <v>920</v>
      </c>
      <c r="B63" s="44" t="s">
        <v>921</v>
      </c>
      <c r="C63" s="43" t="s">
        <v>920</v>
      </c>
      <c r="D63" s="19">
        <v>199.995</v>
      </c>
      <c r="E63" s="19">
        <v>199.995</v>
      </c>
      <c r="F63" s="19">
        <v>199.995</v>
      </c>
      <c r="G63" s="146">
        <v>149.25</v>
      </c>
      <c r="H63" s="18">
        <v>35.82</v>
      </c>
      <c r="I63" s="21">
        <v>14.925000000000001</v>
      </c>
    </row>
    <row r="64" spans="1:9" ht="22.2" customHeight="1">
      <c r="A64" s="43" t="s">
        <v>922</v>
      </c>
      <c r="B64" s="44" t="s">
        <v>923</v>
      </c>
      <c r="C64" s="43" t="s">
        <v>922</v>
      </c>
      <c r="D64" s="19">
        <v>199.995</v>
      </c>
      <c r="E64" s="19">
        <v>199.995</v>
      </c>
      <c r="F64" s="19">
        <v>199.995</v>
      </c>
      <c r="G64" s="146">
        <v>149.25</v>
      </c>
      <c r="H64" s="18">
        <v>35.82</v>
      </c>
      <c r="I64" s="21">
        <v>14.925000000000001</v>
      </c>
    </row>
    <row r="65" spans="1:9" ht="22.2" customHeight="1">
      <c r="A65" s="43" t="s">
        <v>925</v>
      </c>
      <c r="B65" s="44" t="s">
        <v>926</v>
      </c>
      <c r="C65" s="43" t="s">
        <v>925</v>
      </c>
      <c r="D65" s="19">
        <v>199.995</v>
      </c>
      <c r="E65" s="19">
        <v>199.995</v>
      </c>
      <c r="F65" s="19">
        <v>199.995</v>
      </c>
      <c r="G65" s="146">
        <v>149.25</v>
      </c>
      <c r="H65" s="18">
        <v>35.82</v>
      </c>
      <c r="I65" s="21">
        <v>14.925000000000001</v>
      </c>
    </row>
    <row r="66" spans="1:9" ht="22.2" customHeight="1">
      <c r="A66" s="43" t="s">
        <v>927</v>
      </c>
      <c r="B66" s="44" t="s">
        <v>928</v>
      </c>
      <c r="C66" s="43" t="s">
        <v>927</v>
      </c>
      <c r="D66" s="19">
        <v>199.995</v>
      </c>
      <c r="E66" s="19">
        <v>199.995</v>
      </c>
      <c r="F66" s="19">
        <v>199.995</v>
      </c>
      <c r="G66" s="146">
        <v>149.25</v>
      </c>
      <c r="H66" s="18">
        <v>35.82</v>
      </c>
      <c r="I66" s="21">
        <v>14.925000000000001</v>
      </c>
    </row>
    <row r="67" spans="1:9" ht="22.2" customHeight="1">
      <c r="A67" s="43" t="s">
        <v>929</v>
      </c>
      <c r="B67" s="44" t="s">
        <v>930</v>
      </c>
      <c r="C67" s="43" t="s">
        <v>929</v>
      </c>
      <c r="D67" s="19">
        <v>79.998000000000005</v>
      </c>
      <c r="E67" s="19">
        <v>79.998000000000005</v>
      </c>
      <c r="F67" s="19">
        <v>79.998000000000005</v>
      </c>
      <c r="G67" s="146">
        <v>59.7</v>
      </c>
      <c r="H67" s="18">
        <v>14.327999999999999</v>
      </c>
      <c r="I67" s="21">
        <v>5.9700000000000006</v>
      </c>
    </row>
    <row r="68" spans="1:9" ht="22.2" customHeight="1">
      <c r="A68" s="43" t="s">
        <v>931</v>
      </c>
      <c r="B68" s="44" t="s">
        <v>932</v>
      </c>
      <c r="C68" s="43" t="s">
        <v>931</v>
      </c>
      <c r="D68" s="19">
        <v>79.998000000000005</v>
      </c>
      <c r="E68" s="19">
        <v>79.998000000000005</v>
      </c>
      <c r="F68" s="19" t="s">
        <v>654</v>
      </c>
      <c r="G68" s="146">
        <v>59.7</v>
      </c>
      <c r="H68" s="18">
        <v>14.327999999999999</v>
      </c>
      <c r="I68" s="21">
        <v>5.9700000000000006</v>
      </c>
    </row>
    <row r="69" spans="1:9" ht="22.2" customHeight="1">
      <c r="A69" s="43" t="s">
        <v>166</v>
      </c>
      <c r="B69" s="44" t="s">
        <v>933</v>
      </c>
      <c r="C69" s="43" t="s">
        <v>166</v>
      </c>
      <c r="D69" s="19" t="s">
        <v>115</v>
      </c>
      <c r="E69" s="19" t="s">
        <v>115</v>
      </c>
      <c r="F69" s="19">
        <v>79.998000000000005</v>
      </c>
      <c r="G69" s="146">
        <v>59.7</v>
      </c>
      <c r="H69" s="18">
        <v>14.327999999999999</v>
      </c>
      <c r="I69" s="21">
        <v>5.9700000000000006</v>
      </c>
    </row>
    <row r="70" spans="1:9" ht="22.2" customHeight="1">
      <c r="A70" s="43" t="s">
        <v>937</v>
      </c>
      <c r="B70" s="44" t="s">
        <v>938</v>
      </c>
      <c r="C70" s="43" t="s">
        <v>937</v>
      </c>
      <c r="D70" s="19" t="s">
        <v>115</v>
      </c>
      <c r="E70" s="19">
        <v>199.995</v>
      </c>
      <c r="F70" s="19" t="s">
        <v>115</v>
      </c>
      <c r="G70" s="146">
        <v>149.25</v>
      </c>
      <c r="H70" s="18">
        <v>35.82</v>
      </c>
      <c r="I70" s="21">
        <v>14.925000000000001</v>
      </c>
    </row>
    <row r="71" spans="1:9" ht="22.2" customHeight="1">
      <c r="A71" s="43" t="s">
        <v>370</v>
      </c>
      <c r="B71" s="44" t="s">
        <v>939</v>
      </c>
      <c r="C71" s="43" t="s">
        <v>370</v>
      </c>
      <c r="D71" s="19">
        <v>30.002600000000001</v>
      </c>
      <c r="E71" s="19">
        <v>30.002600000000001</v>
      </c>
      <c r="F71" s="19">
        <v>30.002600000000001</v>
      </c>
      <c r="G71" s="146">
        <v>22.39</v>
      </c>
      <c r="H71" s="18">
        <v>5.3735999999999997</v>
      </c>
      <c r="I71" s="21">
        <v>2.2390000000000003</v>
      </c>
    </row>
    <row r="72" spans="1:9" ht="22.2" customHeight="1">
      <c r="A72" s="43" t="s">
        <v>940</v>
      </c>
      <c r="B72" s="44" t="s">
        <v>941</v>
      </c>
      <c r="C72" s="43" t="s">
        <v>940</v>
      </c>
      <c r="D72" s="19">
        <v>199.995</v>
      </c>
      <c r="E72" s="19">
        <v>199.995</v>
      </c>
      <c r="F72" s="19">
        <v>199.995</v>
      </c>
      <c r="G72" s="146">
        <v>149.25</v>
      </c>
      <c r="H72" s="18">
        <v>35.82</v>
      </c>
      <c r="I72" s="21">
        <v>14.925000000000001</v>
      </c>
    </row>
    <row r="73" spans="1:9" ht="22.2" customHeight="1">
      <c r="A73" s="43" t="s">
        <v>944</v>
      </c>
      <c r="B73" s="44" t="s">
        <v>945</v>
      </c>
      <c r="C73" s="43" t="s">
        <v>944</v>
      </c>
      <c r="D73" s="19">
        <v>119.997</v>
      </c>
      <c r="E73" s="19">
        <v>119.997</v>
      </c>
      <c r="F73" s="19">
        <v>119.997</v>
      </c>
      <c r="G73" s="146">
        <v>89.55</v>
      </c>
      <c r="H73" s="18">
        <v>21.491999999999997</v>
      </c>
      <c r="I73" s="21">
        <v>8.9550000000000001</v>
      </c>
    </row>
    <row r="74" spans="1:9" ht="22.2" customHeight="1">
      <c r="A74" s="43" t="s">
        <v>952</v>
      </c>
      <c r="B74" s="44" t="s">
        <v>953</v>
      </c>
      <c r="C74" s="43" t="s">
        <v>952</v>
      </c>
      <c r="D74" s="19">
        <v>119.997</v>
      </c>
      <c r="E74" s="19">
        <v>119.997</v>
      </c>
      <c r="F74" s="19">
        <v>119.997</v>
      </c>
      <c r="G74" s="146">
        <v>89.55</v>
      </c>
      <c r="H74" s="18">
        <v>21.491999999999997</v>
      </c>
      <c r="I74" s="21">
        <v>8.9550000000000001</v>
      </c>
    </row>
    <row r="75" spans="1:9" ht="22.2" customHeight="1">
      <c r="A75" s="45" t="s">
        <v>392</v>
      </c>
      <c r="B75" s="46"/>
      <c r="C75" s="47"/>
      <c r="D75" s="47"/>
      <c r="E75" s="47"/>
      <c r="F75" s="47"/>
      <c r="G75" s="47"/>
      <c r="H75" s="47"/>
      <c r="I75" s="47"/>
    </row>
    <row r="76" spans="1:9" ht="22.2" customHeight="1">
      <c r="A76" s="48" t="s">
        <v>286</v>
      </c>
      <c r="B76" s="46"/>
      <c r="C76" s="47"/>
      <c r="D76" s="47"/>
      <c r="E76" s="47"/>
      <c r="F76" s="47"/>
      <c r="G76" s="47"/>
      <c r="H76" s="47"/>
      <c r="I76" s="47"/>
    </row>
    <row r="77" spans="1:9" ht="22.2" customHeight="1">
      <c r="A77" s="48" t="s">
        <v>287</v>
      </c>
      <c r="B77" s="46"/>
      <c r="C77" s="47"/>
      <c r="D77" s="47"/>
      <c r="E77" s="47"/>
      <c r="F77" s="47"/>
      <c r="G77" s="47"/>
      <c r="H77" s="47"/>
      <c r="I77" s="47"/>
    </row>
    <row r="78" spans="1:9" ht="22.2" customHeight="1">
      <c r="A78" s="49" t="s">
        <v>296</v>
      </c>
      <c r="B78" s="46"/>
      <c r="C78" s="47"/>
      <c r="D78" s="47"/>
      <c r="E78" s="47"/>
      <c r="F78" s="47"/>
      <c r="G78" s="47"/>
      <c r="H78" s="47"/>
      <c r="I78" s="47"/>
    </row>
  </sheetData>
  <sortState ref="A11:I45">
    <sortCondition ref="A11:A45"/>
  </sortState>
  <mergeCells count="2">
    <mergeCell ref="G1:I1"/>
    <mergeCell ref="G2:I2"/>
  </mergeCells>
  <conditionalFormatting sqref="D3:E3">
    <cfRule type="cellIs" dxfId="602" priority="24" stopIfTrue="1" operator="equal">
      <formula>"-"</formula>
    </cfRule>
    <cfRule type="cellIs" dxfId="601" priority="25" stopIfTrue="1" operator="equal">
      <formula>"Std"</formula>
    </cfRule>
  </conditionalFormatting>
  <conditionalFormatting sqref="H4:H6 D45:F74 D21:F37 D9:F9">
    <cfRule type="cellIs" dxfId="600" priority="13" stopIfTrue="1" operator="equal">
      <formula>"-"</formula>
    </cfRule>
    <cfRule type="cellIs" dxfId="599" priority="14" stopIfTrue="1" operator="equal">
      <formula>"Std"</formula>
    </cfRule>
  </conditionalFormatting>
  <conditionalFormatting sqref="H4:H6 D45:F74 D9:F37">
    <cfRule type="cellIs" dxfId="598" priority="12" stopIfTrue="1" operator="between">
      <formula>0</formula>
      <formula>5000</formula>
    </cfRule>
  </conditionalFormatting>
  <conditionalFormatting sqref="F3">
    <cfRule type="cellIs" dxfId="597" priority="10" stopIfTrue="1" operator="equal">
      <formula>"-"</formula>
    </cfRule>
    <cfRule type="cellIs" dxfId="596" priority="11" stopIfTrue="1" operator="equal">
      <formula>"Std"</formula>
    </cfRule>
  </conditionalFormatting>
  <conditionalFormatting sqref="D19:F19 D10:F17 D38:F44">
    <cfRule type="cellIs" dxfId="595" priority="8" stopIfTrue="1" operator="equal">
      <formula>"-"</formula>
    </cfRule>
    <cfRule type="cellIs" dxfId="594" priority="9" stopIfTrue="1" operator="equal">
      <formula>"Std"</formula>
    </cfRule>
  </conditionalFormatting>
  <conditionalFormatting sqref="D20:F20">
    <cfRule type="cellIs" dxfId="593" priority="6" stopIfTrue="1" operator="equal">
      <formula>"-"</formula>
    </cfRule>
    <cfRule type="cellIs" dxfId="592" priority="7" stopIfTrue="1" operator="equal">
      <formula>"Std"</formula>
    </cfRule>
  </conditionalFormatting>
  <conditionalFormatting sqref="F18">
    <cfRule type="cellIs" dxfId="591" priority="4" stopIfTrue="1" operator="equal">
      <formula>"-"</formula>
    </cfRule>
    <cfRule type="cellIs" dxfId="590" priority="5" stopIfTrue="1" operator="equal">
      <formula>"Std"</formula>
    </cfRule>
  </conditionalFormatting>
  <conditionalFormatting sqref="D18:E18">
    <cfRule type="cellIs" dxfId="589" priority="2" stopIfTrue="1" operator="equal">
      <formula>"-"</formula>
    </cfRule>
    <cfRule type="cellIs" dxfId="588" priority="3" stopIfTrue="1" operator="equal">
      <formula>"Std"</formula>
    </cfRule>
  </conditionalFormatting>
  <conditionalFormatting sqref="D38:F44">
    <cfRule type="cellIs" dxfId="587" priority="1" stopIfTrue="1" operator="between">
      <formula>0</formula>
      <formula>5000</formula>
    </cfRule>
  </conditionalFormatting>
  <hyperlinks>
    <hyperlink ref="G1:I1" location="ΤΙΜΟΚΑΤΑΛΟΓΟΣ!A1" display="ΣΥΝΟΛΙΚΟΣ ΠΙΝΑΚΑΣ"/>
    <hyperlink ref="G2:I2" location="'ΑΝΑΛΥΤΙΚΟΣ ΠΙΝΑΚΑΣ'!F17" display="ΑΝΑΛΥΤΙΚΟΣ ΠΙΝΑΚΑΣ"/>
    <hyperlink ref="G1" location="ΤΙΜΟΚΑΤΑΛΟΓΟΣ!A1" display="ΣΥΝΟΛΙΚΟΣ ΠΙΝΑΚΑΣ"/>
    <hyperlink ref="G2" location="'ΑΝΑΛΥΤΙΚΟΣ ΠΙΝΑΚΑΣ'!F17" display="ΑΝΑΛΥΤΙΚΟΣ ΠΙΝΑΚΑΣ"/>
  </hyperlinks>
  <printOptions horizontalCentered="1"/>
  <pageMargins left="0.51181102362204722" right="0.51181102362204722" top="0.55118110236220474" bottom="0.55118110236220474" header="0.31496062992125984" footer="0.31496062992125984"/>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3"/>
  <sheetViews>
    <sheetView showGridLines="0" view="pageBreakPreview" zoomScale="60" zoomScaleNormal="70" workbookViewId="0">
      <pane ySplit="8" topLeftCell="A9" activePane="bottomLeft" state="frozen"/>
      <selection activeCell="M33" sqref="M33"/>
      <selection pane="bottomLeft" activeCell="M15" sqref="M15"/>
    </sheetView>
  </sheetViews>
  <sheetFormatPr defaultColWidth="8" defaultRowHeight="17.399999999999999"/>
  <cols>
    <col min="1" max="1" width="14" style="64" customWidth="1"/>
    <col min="2" max="2" width="96.5546875" style="53" customWidth="1"/>
    <col min="3" max="3" width="14" style="64" customWidth="1"/>
    <col min="4" max="4" width="31.44140625" style="8" customWidth="1"/>
    <col min="5" max="7" width="17.109375" style="8" customWidth="1"/>
    <col min="8" max="9" width="6.6640625" style="53" customWidth="1"/>
    <col min="10" max="10" width="9.5546875" style="53" customWidth="1"/>
    <col min="11" max="11" width="8" style="53"/>
    <col min="12" max="12" width="8.44140625" style="53" bestFit="1" customWidth="1"/>
    <col min="13" max="16384" width="8" style="53"/>
  </cols>
  <sheetData>
    <row r="1" spans="1:10" ht="25.2" customHeight="1">
      <c r="A1" s="52"/>
      <c r="B1" s="52"/>
      <c r="C1" s="52"/>
      <c r="D1" s="7" t="s">
        <v>124</v>
      </c>
      <c r="E1" s="179"/>
      <c r="F1" s="179"/>
      <c r="G1" s="179"/>
    </row>
    <row r="2" spans="1:10" ht="57" customHeight="1">
      <c r="A2" s="10"/>
      <c r="B2" s="11" t="str">
        <f>'FIAT PANDA VAN'!B2</f>
        <v>Ισχύς προτεινόμενου τιμοκαταλόγου λιανικής από 14/06/2021</v>
      </c>
      <c r="C2" s="10"/>
      <c r="D2" s="14" t="s">
        <v>1108</v>
      </c>
      <c r="E2" s="181"/>
      <c r="F2" s="180"/>
      <c r="G2" s="180"/>
    </row>
    <row r="3" spans="1:10" s="9" customFormat="1" ht="25.2" customHeight="1">
      <c r="A3" s="13"/>
      <c r="B3" s="33" t="s">
        <v>323</v>
      </c>
      <c r="C3" s="13"/>
      <c r="D3" s="15">
        <f>D4+D5+D6</f>
        <v>18500</v>
      </c>
      <c r="E3" s="54"/>
      <c r="F3" s="16" t="s">
        <v>334</v>
      </c>
      <c r="G3" s="50"/>
    </row>
    <row r="4" spans="1:10" s="9" customFormat="1" ht="25.2" customHeight="1">
      <c r="A4" s="55"/>
      <c r="B4" s="26" t="s">
        <v>108</v>
      </c>
      <c r="C4" s="55"/>
      <c r="D4" s="38">
        <f>(D6+227.72)*0.1</f>
        <v>1401.6696119402986</v>
      </c>
      <c r="E4" s="56"/>
      <c r="F4" s="19" t="s">
        <v>654</v>
      </c>
      <c r="G4" s="51" t="s">
        <v>319</v>
      </c>
      <c r="H4" s="20"/>
      <c r="I4" s="20"/>
      <c r="J4" s="20"/>
    </row>
    <row r="5" spans="1:10" s="9" customFormat="1" ht="25.2" customHeight="1">
      <c r="A5" s="55"/>
      <c r="B5" s="26" t="s">
        <v>16</v>
      </c>
      <c r="C5" s="55"/>
      <c r="D5" s="38">
        <f>D6*0.24</f>
        <v>3309.3542686567162</v>
      </c>
      <c r="E5" s="12"/>
      <c r="F5" s="19">
        <v>123</v>
      </c>
      <c r="G5" s="51" t="s">
        <v>820</v>
      </c>
      <c r="H5" s="20"/>
      <c r="I5" s="20"/>
      <c r="J5" s="20"/>
    </row>
    <row r="6" spans="1:10" s="25" customFormat="1" ht="25.2" customHeight="1">
      <c r="A6" s="57"/>
      <c r="B6" s="40" t="s">
        <v>324</v>
      </c>
      <c r="C6" s="57"/>
      <c r="D6" s="23">
        <v>13788.976119402985</v>
      </c>
      <c r="E6" s="41"/>
      <c r="F6" s="19" t="s">
        <v>115</v>
      </c>
      <c r="G6" s="51" t="s">
        <v>821</v>
      </c>
      <c r="H6" s="24"/>
      <c r="I6" s="24"/>
      <c r="J6" s="24"/>
    </row>
    <row r="7" spans="1:10" s="9" customFormat="1" ht="25.2" customHeight="1">
      <c r="A7" s="58"/>
      <c r="B7" s="26" t="s">
        <v>822</v>
      </c>
      <c r="C7" s="58"/>
      <c r="D7" s="59" t="s">
        <v>1107</v>
      </c>
      <c r="E7" s="12"/>
      <c r="F7" s="12"/>
      <c r="G7" s="12"/>
    </row>
    <row r="8" spans="1:10" s="9" customFormat="1" ht="40.200000000000003" customHeight="1">
      <c r="A8" s="60" t="s">
        <v>3</v>
      </c>
      <c r="B8" s="14" t="s">
        <v>332</v>
      </c>
      <c r="C8" s="60" t="s">
        <v>3</v>
      </c>
      <c r="D8" s="14" t="s">
        <v>279</v>
      </c>
      <c r="E8" s="14" t="s">
        <v>278</v>
      </c>
      <c r="F8" s="14" t="s">
        <v>283</v>
      </c>
      <c r="G8" s="14" t="s">
        <v>284</v>
      </c>
      <c r="H8" s="32"/>
    </row>
    <row r="9" spans="1:10" ht="22.2" customHeight="1">
      <c r="A9" s="61" t="s">
        <v>29</v>
      </c>
      <c r="B9" s="27" t="s">
        <v>114</v>
      </c>
      <c r="C9" s="61" t="s">
        <v>29</v>
      </c>
      <c r="D9" s="19" t="s">
        <v>654</v>
      </c>
      <c r="E9" s="21" t="s">
        <v>115</v>
      </c>
      <c r="F9" s="21" t="s">
        <v>115</v>
      </c>
      <c r="G9" s="21" t="s">
        <v>115</v>
      </c>
    </row>
    <row r="10" spans="1:10" ht="22.2" customHeight="1">
      <c r="A10" s="61" t="s">
        <v>5</v>
      </c>
      <c r="B10" s="27" t="s">
        <v>4</v>
      </c>
      <c r="C10" s="61" t="s">
        <v>5</v>
      </c>
      <c r="D10" s="19" t="s">
        <v>654</v>
      </c>
      <c r="E10" s="21" t="s">
        <v>115</v>
      </c>
      <c r="F10" s="21" t="s">
        <v>115</v>
      </c>
      <c r="G10" s="21" t="s">
        <v>115</v>
      </c>
    </row>
    <row r="11" spans="1:10" ht="22.2" customHeight="1">
      <c r="A11" s="61" t="s">
        <v>6</v>
      </c>
      <c r="B11" s="27" t="s">
        <v>849</v>
      </c>
      <c r="C11" s="61" t="s">
        <v>6</v>
      </c>
      <c r="D11" s="19" t="s">
        <v>654</v>
      </c>
      <c r="E11" s="21" t="s">
        <v>115</v>
      </c>
      <c r="F11" s="21" t="s">
        <v>115</v>
      </c>
      <c r="G11" s="21" t="s">
        <v>115</v>
      </c>
    </row>
    <row r="12" spans="1:10" ht="22.2" customHeight="1">
      <c r="A12" s="61" t="s">
        <v>7</v>
      </c>
      <c r="B12" s="27" t="s">
        <v>25</v>
      </c>
      <c r="C12" s="61" t="s">
        <v>7</v>
      </c>
      <c r="D12" s="19" t="s">
        <v>654</v>
      </c>
      <c r="E12" s="21" t="s">
        <v>115</v>
      </c>
      <c r="F12" s="21" t="s">
        <v>115</v>
      </c>
      <c r="G12" s="21" t="s">
        <v>115</v>
      </c>
    </row>
    <row r="13" spans="1:10" ht="22.2" customHeight="1">
      <c r="A13" s="61" t="s">
        <v>8</v>
      </c>
      <c r="B13" s="27" t="s">
        <v>660</v>
      </c>
      <c r="C13" s="61" t="s">
        <v>8</v>
      </c>
      <c r="D13" s="19" t="s">
        <v>654</v>
      </c>
      <c r="E13" s="21" t="s">
        <v>115</v>
      </c>
      <c r="F13" s="21" t="s">
        <v>115</v>
      </c>
      <c r="G13" s="21" t="s">
        <v>115</v>
      </c>
    </row>
    <row r="14" spans="1:10" ht="22.2" customHeight="1">
      <c r="A14" s="61" t="s">
        <v>40</v>
      </c>
      <c r="B14" s="27" t="s">
        <v>63</v>
      </c>
      <c r="C14" s="61" t="s">
        <v>40</v>
      </c>
      <c r="D14" s="19" t="s">
        <v>654</v>
      </c>
      <c r="E14" s="21" t="s">
        <v>115</v>
      </c>
      <c r="F14" s="21" t="s">
        <v>115</v>
      </c>
      <c r="G14" s="21" t="s">
        <v>115</v>
      </c>
    </row>
    <row r="15" spans="1:10" ht="22.2" customHeight="1">
      <c r="A15" s="61" t="s">
        <v>256</v>
      </c>
      <c r="B15" s="27" t="s">
        <v>47</v>
      </c>
      <c r="C15" s="61" t="s">
        <v>256</v>
      </c>
      <c r="D15" s="19" t="s">
        <v>654</v>
      </c>
      <c r="E15" s="21" t="s">
        <v>115</v>
      </c>
      <c r="F15" s="21" t="s">
        <v>115</v>
      </c>
      <c r="G15" s="21" t="s">
        <v>115</v>
      </c>
    </row>
    <row r="16" spans="1:10" ht="22.2" customHeight="1">
      <c r="A16" s="61" t="s">
        <v>30</v>
      </c>
      <c r="B16" s="27" t="s">
        <v>655</v>
      </c>
      <c r="C16" s="61" t="s">
        <v>30</v>
      </c>
      <c r="D16" s="19" t="s">
        <v>654</v>
      </c>
      <c r="E16" s="21" t="s">
        <v>115</v>
      </c>
      <c r="F16" s="21" t="s">
        <v>115</v>
      </c>
      <c r="G16" s="21" t="s">
        <v>115</v>
      </c>
    </row>
    <row r="17" spans="1:7" ht="22.2" customHeight="1">
      <c r="A17" s="61" t="s">
        <v>9</v>
      </c>
      <c r="B17" s="27" t="s">
        <v>122</v>
      </c>
      <c r="C17" s="61" t="s">
        <v>9</v>
      </c>
      <c r="D17" s="19" t="s">
        <v>654</v>
      </c>
      <c r="E17" s="21" t="s">
        <v>115</v>
      </c>
      <c r="F17" s="21" t="s">
        <v>115</v>
      </c>
      <c r="G17" s="21" t="s">
        <v>115</v>
      </c>
    </row>
    <row r="18" spans="1:7" ht="22.2" customHeight="1">
      <c r="A18" s="61" t="s">
        <v>54</v>
      </c>
      <c r="B18" s="27" t="s">
        <v>53</v>
      </c>
      <c r="C18" s="61" t="s">
        <v>54</v>
      </c>
      <c r="D18" s="19" t="s">
        <v>654</v>
      </c>
      <c r="E18" s="21" t="s">
        <v>115</v>
      </c>
      <c r="F18" s="21" t="s">
        <v>115</v>
      </c>
      <c r="G18" s="21" t="s">
        <v>115</v>
      </c>
    </row>
    <row r="19" spans="1:7" ht="22.2" customHeight="1">
      <c r="A19" s="61" t="s">
        <v>61</v>
      </c>
      <c r="B19" s="27" t="s">
        <v>60</v>
      </c>
      <c r="C19" s="61" t="s">
        <v>61</v>
      </c>
      <c r="D19" s="19" t="s">
        <v>654</v>
      </c>
      <c r="E19" s="21" t="s">
        <v>115</v>
      </c>
      <c r="F19" s="21" t="s">
        <v>115</v>
      </c>
      <c r="G19" s="21" t="s">
        <v>115</v>
      </c>
    </row>
    <row r="20" spans="1:7" ht="22.2" customHeight="1">
      <c r="A20" s="61" t="s">
        <v>231</v>
      </c>
      <c r="B20" s="27" t="s">
        <v>664</v>
      </c>
      <c r="C20" s="61" t="s">
        <v>231</v>
      </c>
      <c r="D20" s="19" t="s">
        <v>654</v>
      </c>
      <c r="E20" s="21" t="s">
        <v>115</v>
      </c>
      <c r="F20" s="21" t="s">
        <v>115</v>
      </c>
      <c r="G20" s="21" t="s">
        <v>115</v>
      </c>
    </row>
    <row r="21" spans="1:7" ht="22.2" customHeight="1">
      <c r="A21" s="61" t="s">
        <v>652</v>
      </c>
      <c r="B21" s="27" t="s">
        <v>656</v>
      </c>
      <c r="C21" s="61" t="s">
        <v>652</v>
      </c>
      <c r="D21" s="19" t="s">
        <v>654</v>
      </c>
      <c r="E21" s="21" t="s">
        <v>115</v>
      </c>
      <c r="F21" s="21" t="s">
        <v>115</v>
      </c>
      <c r="G21" s="21" t="s">
        <v>115</v>
      </c>
    </row>
    <row r="22" spans="1:7" ht="22.2" customHeight="1">
      <c r="A22" s="61" t="s">
        <v>651</v>
      </c>
      <c r="B22" s="27" t="s">
        <v>1187</v>
      </c>
      <c r="C22" s="61" t="s">
        <v>651</v>
      </c>
      <c r="D22" s="19" t="s">
        <v>654</v>
      </c>
      <c r="E22" s="21" t="s">
        <v>115</v>
      </c>
      <c r="F22" s="21" t="s">
        <v>115</v>
      </c>
      <c r="G22" s="21" t="s">
        <v>115</v>
      </c>
    </row>
    <row r="23" spans="1:7" ht="22.2" customHeight="1">
      <c r="A23" s="61" t="s">
        <v>64</v>
      </c>
      <c r="B23" s="27" t="s">
        <v>680</v>
      </c>
      <c r="C23" s="61" t="s">
        <v>64</v>
      </c>
      <c r="D23" s="19" t="s">
        <v>654</v>
      </c>
      <c r="E23" s="21" t="s">
        <v>115</v>
      </c>
      <c r="F23" s="21" t="s">
        <v>115</v>
      </c>
      <c r="G23" s="21" t="s">
        <v>115</v>
      </c>
    </row>
    <row r="24" spans="1:7" ht="22.2" customHeight="1">
      <c r="A24" s="61" t="s">
        <v>77</v>
      </c>
      <c r="B24" s="27" t="s">
        <v>265</v>
      </c>
      <c r="C24" s="61" t="s">
        <v>77</v>
      </c>
      <c r="D24" s="19" t="s">
        <v>654</v>
      </c>
      <c r="E24" s="21" t="s">
        <v>115</v>
      </c>
      <c r="F24" s="21" t="s">
        <v>115</v>
      </c>
      <c r="G24" s="21" t="s">
        <v>115</v>
      </c>
    </row>
    <row r="25" spans="1:7" ht="22.2" customHeight="1">
      <c r="A25" s="61" t="s">
        <v>236</v>
      </c>
      <c r="B25" s="27" t="s">
        <v>665</v>
      </c>
      <c r="C25" s="61" t="s">
        <v>236</v>
      </c>
      <c r="D25" s="19" t="s">
        <v>654</v>
      </c>
      <c r="E25" s="21" t="s">
        <v>115</v>
      </c>
      <c r="F25" s="21" t="s">
        <v>115</v>
      </c>
      <c r="G25" s="21" t="s">
        <v>115</v>
      </c>
    </row>
    <row r="26" spans="1:7" ht="22.2" customHeight="1">
      <c r="A26" s="61" t="s">
        <v>257</v>
      </c>
      <c r="B26" s="27" t="s">
        <v>33</v>
      </c>
      <c r="C26" s="61" t="s">
        <v>257</v>
      </c>
      <c r="D26" s="19" t="s">
        <v>654</v>
      </c>
      <c r="E26" s="21" t="s">
        <v>115</v>
      </c>
      <c r="F26" s="21" t="s">
        <v>115</v>
      </c>
      <c r="G26" s="21" t="s">
        <v>115</v>
      </c>
    </row>
    <row r="27" spans="1:7" ht="22.2" customHeight="1">
      <c r="A27" s="61" t="s">
        <v>120</v>
      </c>
      <c r="B27" s="27" t="s">
        <v>81</v>
      </c>
      <c r="C27" s="61" t="s">
        <v>120</v>
      </c>
      <c r="D27" s="19" t="s">
        <v>654</v>
      </c>
      <c r="E27" s="21" t="s">
        <v>115</v>
      </c>
      <c r="F27" s="21" t="s">
        <v>115</v>
      </c>
      <c r="G27" s="21" t="s">
        <v>115</v>
      </c>
    </row>
    <row r="28" spans="1:7" ht="22.2" customHeight="1">
      <c r="A28" s="61" t="s">
        <v>79</v>
      </c>
      <c r="B28" s="27" t="s">
        <v>57</v>
      </c>
      <c r="C28" s="61" t="s">
        <v>79</v>
      </c>
      <c r="D28" s="19" t="s">
        <v>654</v>
      </c>
      <c r="E28" s="21" t="s">
        <v>115</v>
      </c>
      <c r="F28" s="21" t="s">
        <v>115</v>
      </c>
      <c r="G28" s="21" t="s">
        <v>115</v>
      </c>
    </row>
    <row r="29" spans="1:7" ht="22.2" customHeight="1">
      <c r="A29" s="61" t="s">
        <v>59</v>
      </c>
      <c r="B29" s="27" t="s">
        <v>1188</v>
      </c>
      <c r="C29" s="61" t="s">
        <v>59</v>
      </c>
      <c r="D29" s="19" t="s">
        <v>654</v>
      </c>
      <c r="E29" s="21" t="s">
        <v>115</v>
      </c>
      <c r="F29" s="21" t="s">
        <v>115</v>
      </c>
      <c r="G29" s="21" t="s">
        <v>115</v>
      </c>
    </row>
    <row r="30" spans="1:7" ht="22.2" customHeight="1">
      <c r="A30" s="61" t="s">
        <v>650</v>
      </c>
      <c r="B30" s="27" t="s">
        <v>671</v>
      </c>
      <c r="C30" s="61" t="s">
        <v>650</v>
      </c>
      <c r="D30" s="19" t="s">
        <v>654</v>
      </c>
      <c r="E30" s="21" t="s">
        <v>115</v>
      </c>
      <c r="F30" s="21" t="s">
        <v>115</v>
      </c>
      <c r="G30" s="21" t="s">
        <v>115</v>
      </c>
    </row>
    <row r="31" spans="1:7" ht="22.2" customHeight="1">
      <c r="A31" s="61" t="s">
        <v>14</v>
      </c>
      <c r="B31" s="27" t="s">
        <v>21</v>
      </c>
      <c r="C31" s="61" t="s">
        <v>14</v>
      </c>
      <c r="D31" s="19" t="s">
        <v>654</v>
      </c>
      <c r="E31" s="21" t="s">
        <v>115</v>
      </c>
      <c r="F31" s="21" t="s">
        <v>115</v>
      </c>
      <c r="G31" s="21" t="s">
        <v>115</v>
      </c>
    </row>
    <row r="32" spans="1:7" ht="22.2" customHeight="1">
      <c r="A32" s="61" t="s">
        <v>13</v>
      </c>
      <c r="B32" s="27" t="s">
        <v>22</v>
      </c>
      <c r="C32" s="61" t="s">
        <v>13</v>
      </c>
      <c r="D32" s="19" t="s">
        <v>654</v>
      </c>
      <c r="E32" s="21" t="s">
        <v>115</v>
      </c>
      <c r="F32" s="21" t="s">
        <v>115</v>
      </c>
      <c r="G32" s="21" t="s">
        <v>115</v>
      </c>
    </row>
    <row r="33" spans="1:7" ht="22.2" customHeight="1">
      <c r="A33" s="61" t="s">
        <v>34</v>
      </c>
      <c r="B33" s="27" t="s">
        <v>119</v>
      </c>
      <c r="C33" s="61" t="s">
        <v>34</v>
      </c>
      <c r="D33" s="19" t="s">
        <v>654</v>
      </c>
      <c r="E33" s="21" t="s">
        <v>115</v>
      </c>
      <c r="F33" s="21" t="s">
        <v>115</v>
      </c>
      <c r="G33" s="21" t="s">
        <v>115</v>
      </c>
    </row>
    <row r="34" spans="1:7" ht="22.2" customHeight="1">
      <c r="A34" s="61" t="s">
        <v>36</v>
      </c>
      <c r="B34" s="27" t="s">
        <v>326</v>
      </c>
      <c r="C34" s="61" t="s">
        <v>36</v>
      </c>
      <c r="D34" s="19" t="s">
        <v>654</v>
      </c>
      <c r="E34" s="21" t="s">
        <v>115</v>
      </c>
      <c r="F34" s="21" t="s">
        <v>115</v>
      </c>
      <c r="G34" s="21" t="s">
        <v>115</v>
      </c>
    </row>
    <row r="35" spans="1:7" ht="22.2" customHeight="1">
      <c r="A35" s="61" t="s">
        <v>80</v>
      </c>
      <c r="B35" s="27" t="s">
        <v>327</v>
      </c>
      <c r="C35" s="61" t="s">
        <v>80</v>
      </c>
      <c r="D35" s="19" t="s">
        <v>654</v>
      </c>
      <c r="E35" s="21" t="s">
        <v>115</v>
      </c>
      <c r="F35" s="21" t="s">
        <v>115</v>
      </c>
      <c r="G35" s="21" t="s">
        <v>115</v>
      </c>
    </row>
    <row r="36" spans="1:7" ht="22.2" customHeight="1">
      <c r="A36" s="61" t="s">
        <v>93</v>
      </c>
      <c r="B36" s="27" t="s">
        <v>205</v>
      </c>
      <c r="C36" s="61" t="s">
        <v>93</v>
      </c>
      <c r="D36" s="19" t="s">
        <v>654</v>
      </c>
      <c r="E36" s="21" t="s">
        <v>115</v>
      </c>
      <c r="F36" s="21" t="s">
        <v>115</v>
      </c>
      <c r="G36" s="21" t="s">
        <v>115</v>
      </c>
    </row>
    <row r="37" spans="1:7" ht="22.2" customHeight="1">
      <c r="A37" s="61" t="s">
        <v>260</v>
      </c>
      <c r="B37" s="27" t="s">
        <v>562</v>
      </c>
      <c r="C37" s="61" t="s">
        <v>260</v>
      </c>
      <c r="D37" s="19" t="s">
        <v>654</v>
      </c>
      <c r="E37" s="21" t="s">
        <v>115</v>
      </c>
      <c r="F37" s="21" t="s">
        <v>115</v>
      </c>
      <c r="G37" s="21" t="s">
        <v>115</v>
      </c>
    </row>
    <row r="38" spans="1:7" ht="22.2" customHeight="1">
      <c r="A38" s="61" t="s">
        <v>658</v>
      </c>
      <c r="B38" s="27" t="s">
        <v>673</v>
      </c>
      <c r="C38" s="61" t="s">
        <v>658</v>
      </c>
      <c r="D38" s="19" t="s">
        <v>654</v>
      </c>
      <c r="E38" s="21" t="s">
        <v>115</v>
      </c>
      <c r="F38" s="21" t="s">
        <v>115</v>
      </c>
      <c r="G38" s="21" t="s">
        <v>115</v>
      </c>
    </row>
    <row r="39" spans="1:7" ht="22.2" customHeight="1">
      <c r="A39" s="61" t="s">
        <v>263</v>
      </c>
      <c r="B39" s="27" t="s">
        <v>328</v>
      </c>
      <c r="C39" s="61" t="s">
        <v>263</v>
      </c>
      <c r="D39" s="19" t="s">
        <v>654</v>
      </c>
      <c r="E39" s="21" t="s">
        <v>115</v>
      </c>
      <c r="F39" s="21" t="s">
        <v>115</v>
      </c>
      <c r="G39" s="21" t="s">
        <v>115</v>
      </c>
    </row>
    <row r="40" spans="1:7" ht="22.2" customHeight="1">
      <c r="A40" s="61" t="s">
        <v>116</v>
      </c>
      <c r="B40" s="27" t="s">
        <v>62</v>
      </c>
      <c r="C40" s="61" t="s">
        <v>116</v>
      </c>
      <c r="D40" s="19" t="s">
        <v>654</v>
      </c>
      <c r="E40" s="21" t="s">
        <v>115</v>
      </c>
      <c r="F40" s="21" t="s">
        <v>115</v>
      </c>
      <c r="G40" s="21" t="s">
        <v>115</v>
      </c>
    </row>
    <row r="41" spans="1:7" ht="22.2" customHeight="1">
      <c r="A41" s="61" t="s">
        <v>336</v>
      </c>
      <c r="B41" s="27" t="s">
        <v>675</v>
      </c>
      <c r="C41" s="61" t="s">
        <v>336</v>
      </c>
      <c r="D41" s="19" t="s">
        <v>654</v>
      </c>
      <c r="E41" s="21" t="s">
        <v>115</v>
      </c>
      <c r="F41" s="21" t="s">
        <v>115</v>
      </c>
      <c r="G41" s="21" t="s">
        <v>115</v>
      </c>
    </row>
    <row r="42" spans="1:7" ht="22.2" customHeight="1">
      <c r="A42" s="61" t="s">
        <v>515</v>
      </c>
      <c r="B42" s="27" t="s">
        <v>516</v>
      </c>
      <c r="C42" s="61" t="s">
        <v>515</v>
      </c>
      <c r="D42" s="19" t="s">
        <v>654</v>
      </c>
      <c r="E42" s="21" t="s">
        <v>115</v>
      </c>
      <c r="F42" s="21" t="s">
        <v>115</v>
      </c>
      <c r="G42" s="21" t="s">
        <v>115</v>
      </c>
    </row>
    <row r="43" spans="1:7" ht="22.2" customHeight="1">
      <c r="A43" s="61" t="s">
        <v>37</v>
      </c>
      <c r="B43" s="27" t="s">
        <v>397</v>
      </c>
      <c r="C43" s="61" t="s">
        <v>37</v>
      </c>
      <c r="D43" s="19" t="s">
        <v>654</v>
      </c>
      <c r="E43" s="21" t="s">
        <v>115</v>
      </c>
      <c r="F43" s="21" t="s">
        <v>115</v>
      </c>
      <c r="G43" s="21" t="s">
        <v>115</v>
      </c>
    </row>
    <row r="44" spans="1:7" ht="22.2" customHeight="1">
      <c r="A44" s="61" t="s">
        <v>129</v>
      </c>
      <c r="B44" s="27" t="s">
        <v>676</v>
      </c>
      <c r="C44" s="61" t="s">
        <v>129</v>
      </c>
      <c r="D44" s="19" t="s">
        <v>654</v>
      </c>
      <c r="E44" s="21" t="s">
        <v>115</v>
      </c>
      <c r="F44" s="21" t="s">
        <v>115</v>
      </c>
      <c r="G44" s="21" t="s">
        <v>115</v>
      </c>
    </row>
    <row r="45" spans="1:7" ht="22.2" customHeight="1">
      <c r="A45" s="61" t="s">
        <v>44</v>
      </c>
      <c r="B45" s="27" t="s">
        <v>298</v>
      </c>
      <c r="C45" s="61" t="s">
        <v>44</v>
      </c>
      <c r="D45" s="19" t="s">
        <v>654</v>
      </c>
      <c r="E45" s="21" t="s">
        <v>115</v>
      </c>
      <c r="F45" s="21" t="s">
        <v>115</v>
      </c>
      <c r="G45" s="21" t="s">
        <v>115</v>
      </c>
    </row>
    <row r="46" spans="1:7" ht="22.2" customHeight="1">
      <c r="A46" s="61" t="s">
        <v>258</v>
      </c>
      <c r="B46" s="27" t="s">
        <v>259</v>
      </c>
      <c r="C46" s="61" t="s">
        <v>258</v>
      </c>
      <c r="D46" s="19" t="s">
        <v>654</v>
      </c>
      <c r="E46" s="21" t="s">
        <v>115</v>
      </c>
      <c r="F46" s="21" t="s">
        <v>115</v>
      </c>
      <c r="G46" s="21" t="s">
        <v>115</v>
      </c>
    </row>
    <row r="47" spans="1:7" ht="22.2" customHeight="1">
      <c r="A47" s="61" t="s">
        <v>56</v>
      </c>
      <c r="B47" s="27" t="s">
        <v>55</v>
      </c>
      <c r="C47" s="61" t="s">
        <v>56</v>
      </c>
      <c r="D47" s="19" t="s">
        <v>654</v>
      </c>
      <c r="E47" s="21" t="s">
        <v>115</v>
      </c>
      <c r="F47" s="21" t="s">
        <v>115</v>
      </c>
      <c r="G47" s="21" t="s">
        <v>115</v>
      </c>
    </row>
    <row r="48" spans="1:7" ht="22.2" customHeight="1">
      <c r="A48" s="61" t="s">
        <v>648</v>
      </c>
      <c r="B48" s="27" t="s">
        <v>649</v>
      </c>
      <c r="C48" s="61" t="s">
        <v>648</v>
      </c>
      <c r="D48" s="19" t="s">
        <v>654</v>
      </c>
      <c r="E48" s="21" t="s">
        <v>115</v>
      </c>
      <c r="F48" s="21" t="s">
        <v>115</v>
      </c>
      <c r="G48" s="21" t="s">
        <v>115</v>
      </c>
    </row>
    <row r="49" spans="1:7" ht="22.2" customHeight="1">
      <c r="A49" s="61" t="s">
        <v>12</v>
      </c>
      <c r="B49" s="27" t="s">
        <v>292</v>
      </c>
      <c r="C49" s="61" t="s">
        <v>12</v>
      </c>
      <c r="D49" s="19" t="s">
        <v>654</v>
      </c>
      <c r="E49" s="21" t="s">
        <v>115</v>
      </c>
      <c r="F49" s="21" t="s">
        <v>115</v>
      </c>
      <c r="G49" s="21" t="s">
        <v>115</v>
      </c>
    </row>
    <row r="50" spans="1:7" ht="22.2" customHeight="1">
      <c r="A50" s="61" t="s">
        <v>42</v>
      </c>
      <c r="B50" s="27" t="s">
        <v>393</v>
      </c>
      <c r="C50" s="61" t="s">
        <v>42</v>
      </c>
      <c r="D50" s="19" t="s">
        <v>654</v>
      </c>
      <c r="E50" s="21" t="s">
        <v>115</v>
      </c>
      <c r="F50" s="21" t="s">
        <v>115</v>
      </c>
      <c r="G50" s="21" t="s">
        <v>115</v>
      </c>
    </row>
    <row r="51" spans="1:7" ht="22.2" customHeight="1">
      <c r="A51" s="61" t="s">
        <v>144</v>
      </c>
      <c r="B51" s="27" t="s">
        <v>331</v>
      </c>
      <c r="C51" s="61" t="s">
        <v>144</v>
      </c>
      <c r="D51" s="19" t="s">
        <v>654</v>
      </c>
      <c r="E51" s="21" t="s">
        <v>115</v>
      </c>
      <c r="F51" s="21" t="s">
        <v>115</v>
      </c>
      <c r="G51" s="21" t="s">
        <v>115</v>
      </c>
    </row>
    <row r="52" spans="1:7" ht="22.2" customHeight="1">
      <c r="A52" s="61" t="s">
        <v>69</v>
      </c>
      <c r="B52" s="27" t="s">
        <v>290</v>
      </c>
      <c r="C52" s="61" t="s">
        <v>69</v>
      </c>
      <c r="D52" s="19" t="s">
        <v>654</v>
      </c>
      <c r="E52" s="21" t="s">
        <v>115</v>
      </c>
      <c r="F52" s="21" t="s">
        <v>115</v>
      </c>
      <c r="G52" s="21" t="s">
        <v>115</v>
      </c>
    </row>
    <row r="53" spans="1:7" ht="22.2" customHeight="1">
      <c r="A53" s="61" t="s">
        <v>585</v>
      </c>
      <c r="B53" s="27" t="s">
        <v>677</v>
      </c>
      <c r="C53" s="61" t="s">
        <v>585</v>
      </c>
      <c r="D53" s="19" t="s">
        <v>654</v>
      </c>
      <c r="E53" s="21" t="s">
        <v>115</v>
      </c>
      <c r="F53" s="21" t="s">
        <v>115</v>
      </c>
      <c r="G53" s="21" t="s">
        <v>115</v>
      </c>
    </row>
    <row r="54" spans="1:7" ht="22.2" customHeight="1">
      <c r="A54" s="61" t="s">
        <v>39</v>
      </c>
      <c r="B54" s="27" t="s">
        <v>559</v>
      </c>
      <c r="C54" s="61" t="s">
        <v>39</v>
      </c>
      <c r="D54" s="19">
        <f>$E54+$F54+$G54</f>
        <v>84.996200000000002</v>
      </c>
      <c r="E54" s="21">
        <f>VLOOKUP(A54,[61]Sheet1!$A$11:$E$135,5,FALSE)</f>
        <v>63.43</v>
      </c>
      <c r="F54" s="21">
        <f>E54*0.24</f>
        <v>15.223199999999999</v>
      </c>
      <c r="G54" s="21">
        <f>E54*0.1</f>
        <v>6.343</v>
      </c>
    </row>
    <row r="55" spans="1:7" ht="22.2" customHeight="1">
      <c r="A55" s="61" t="s">
        <v>32</v>
      </c>
      <c r="B55" s="27" t="s">
        <v>288</v>
      </c>
      <c r="C55" s="61" t="s">
        <v>32</v>
      </c>
      <c r="D55" s="19">
        <f t="shared" ref="D55:D79" si="0">$E55+$F55+$G55</f>
        <v>229.99759999999998</v>
      </c>
      <c r="E55" s="21">
        <f>VLOOKUP(A55,[61]Sheet1!$A$11:$E$135,5,FALSE)</f>
        <v>171.64</v>
      </c>
      <c r="F55" s="21">
        <f t="shared" ref="F55:F79" si="1">E55*0.24</f>
        <v>41.193599999999996</v>
      </c>
      <c r="G55" s="21">
        <f t="shared" ref="G55:G79" si="2">E55*0.1</f>
        <v>17.163999999999998</v>
      </c>
    </row>
    <row r="56" spans="1:7" ht="22.2" customHeight="1">
      <c r="A56" s="61" t="s">
        <v>72</v>
      </c>
      <c r="B56" s="27" t="s">
        <v>661</v>
      </c>
      <c r="C56" s="61" t="s">
        <v>72</v>
      </c>
      <c r="D56" s="19">
        <f t="shared" si="0"/>
        <v>54.993600000000001</v>
      </c>
      <c r="E56" s="21">
        <f>VLOOKUP(A56,[61]Sheet1!$A$11:$E$135,5,FALSE)</f>
        <v>41.04</v>
      </c>
      <c r="F56" s="21">
        <f t="shared" si="1"/>
        <v>9.8495999999999988</v>
      </c>
      <c r="G56" s="21">
        <f t="shared" si="2"/>
        <v>4.1040000000000001</v>
      </c>
    </row>
    <row r="57" spans="1:7" ht="22.2" customHeight="1">
      <c r="A57" s="61" t="s">
        <v>10</v>
      </c>
      <c r="B57" s="27" t="s">
        <v>49</v>
      </c>
      <c r="C57" s="61" t="s">
        <v>10</v>
      </c>
      <c r="D57" s="19">
        <f t="shared" si="0"/>
        <v>89.994399999999985</v>
      </c>
      <c r="E57" s="21">
        <f>VLOOKUP(A57,[61]Sheet1!$A$11:$E$135,5,FALSE)</f>
        <v>67.16</v>
      </c>
      <c r="F57" s="21">
        <f t="shared" si="1"/>
        <v>16.118399999999998</v>
      </c>
      <c r="G57" s="21">
        <f t="shared" si="2"/>
        <v>6.7160000000000002</v>
      </c>
    </row>
    <row r="58" spans="1:7" ht="22.2" customHeight="1">
      <c r="A58" s="61" t="s">
        <v>11</v>
      </c>
      <c r="B58" s="27" t="s">
        <v>18</v>
      </c>
      <c r="C58" s="61" t="s">
        <v>11</v>
      </c>
      <c r="D58" s="19">
        <f t="shared" si="0"/>
        <v>89.994399999999985</v>
      </c>
      <c r="E58" s="21">
        <f>VLOOKUP(A58,[61]Sheet1!$A$11:$E$135,5,FALSE)</f>
        <v>67.16</v>
      </c>
      <c r="F58" s="21">
        <f t="shared" si="1"/>
        <v>16.118399999999998</v>
      </c>
      <c r="G58" s="21">
        <f t="shared" si="2"/>
        <v>6.7160000000000002</v>
      </c>
    </row>
    <row r="59" spans="1:7" ht="22.2" customHeight="1">
      <c r="A59" s="61" t="s">
        <v>52</v>
      </c>
      <c r="B59" s="27" t="s">
        <v>51</v>
      </c>
      <c r="C59" s="61" t="s">
        <v>52</v>
      </c>
      <c r="D59" s="19">
        <f t="shared" si="0"/>
        <v>25.0044</v>
      </c>
      <c r="E59" s="21">
        <f>VLOOKUP(A59,[61]Sheet1!$A$11:$E$135,5,FALSE)</f>
        <v>18.66</v>
      </c>
      <c r="F59" s="21">
        <f t="shared" si="1"/>
        <v>4.4783999999999997</v>
      </c>
      <c r="G59" s="21">
        <f t="shared" si="2"/>
        <v>1.8660000000000001</v>
      </c>
    </row>
    <row r="60" spans="1:7" ht="22.2" customHeight="1">
      <c r="A60" s="61" t="s">
        <v>607</v>
      </c>
      <c r="B60" s="27" t="s">
        <v>663</v>
      </c>
      <c r="C60" s="61" t="s">
        <v>607</v>
      </c>
      <c r="D60" s="19">
        <f t="shared" si="0"/>
        <v>290.00279999999998</v>
      </c>
      <c r="E60" s="21">
        <f>VLOOKUP(A60,[61]Sheet1!$A$11:$E$135,5,FALSE)</f>
        <v>216.42</v>
      </c>
      <c r="F60" s="21">
        <f t="shared" si="1"/>
        <v>51.940799999999996</v>
      </c>
      <c r="G60" s="21">
        <f t="shared" si="2"/>
        <v>21.641999999999999</v>
      </c>
    </row>
    <row r="61" spans="1:7" ht="22.2" customHeight="1">
      <c r="A61" s="61" t="s">
        <v>26</v>
      </c>
      <c r="B61" s="27" t="s">
        <v>396</v>
      </c>
      <c r="C61" s="61" t="s">
        <v>26</v>
      </c>
      <c r="D61" s="19">
        <f t="shared" si="0"/>
        <v>185.00040000000001</v>
      </c>
      <c r="E61" s="21">
        <f>VLOOKUP(A61,[61]Sheet1!$A$11:$E$135,5,FALSE)</f>
        <v>138.06</v>
      </c>
      <c r="F61" s="21">
        <f t="shared" si="1"/>
        <v>33.134399999999999</v>
      </c>
      <c r="G61" s="21">
        <f t="shared" si="2"/>
        <v>13.806000000000001</v>
      </c>
    </row>
    <row r="62" spans="1:7" ht="22.2" customHeight="1">
      <c r="A62" s="61" t="s">
        <v>659</v>
      </c>
      <c r="B62" s="27" t="s">
        <v>670</v>
      </c>
      <c r="C62" s="61" t="s">
        <v>659</v>
      </c>
      <c r="D62" s="19">
        <f t="shared" si="0"/>
        <v>730.00519999999995</v>
      </c>
      <c r="E62" s="21">
        <f>VLOOKUP(A62,[61]Sheet1!$A$11:$E$135,5,FALSE)</f>
        <v>544.78</v>
      </c>
      <c r="F62" s="21">
        <f t="shared" si="1"/>
        <v>130.74719999999999</v>
      </c>
      <c r="G62" s="21">
        <f t="shared" si="2"/>
        <v>54.478000000000002</v>
      </c>
    </row>
    <row r="63" spans="1:7" ht="22.2" customHeight="1">
      <c r="A63" s="61" t="s">
        <v>112</v>
      </c>
      <c r="B63" s="27" t="s">
        <v>289</v>
      </c>
      <c r="C63" s="61" t="s">
        <v>112</v>
      </c>
      <c r="D63" s="19">
        <f t="shared" si="0"/>
        <v>89.994399999999985</v>
      </c>
      <c r="E63" s="21">
        <f>VLOOKUP(A63,[61]Sheet1!$A$11:$E$135,5,FALSE)</f>
        <v>67.16</v>
      </c>
      <c r="F63" s="21">
        <f t="shared" si="1"/>
        <v>16.118399999999998</v>
      </c>
      <c r="G63" s="21">
        <f t="shared" si="2"/>
        <v>6.7160000000000002</v>
      </c>
    </row>
    <row r="64" spans="1:7" ht="22.2" customHeight="1">
      <c r="A64" s="61" t="s">
        <v>15</v>
      </c>
      <c r="B64" s="27" t="s">
        <v>20</v>
      </c>
      <c r="C64" s="61" t="s">
        <v>15</v>
      </c>
      <c r="D64" s="19">
        <f t="shared" si="0"/>
        <v>290.00279999999998</v>
      </c>
      <c r="E64" s="21">
        <f>VLOOKUP(A64,[61]Sheet1!$A$11:$E$135,5,FALSE)</f>
        <v>216.42</v>
      </c>
      <c r="F64" s="21">
        <f t="shared" si="1"/>
        <v>51.940799999999996</v>
      </c>
      <c r="G64" s="21">
        <f t="shared" si="2"/>
        <v>21.641999999999999</v>
      </c>
    </row>
    <row r="65" spans="1:7" ht="22.2" customHeight="1">
      <c r="A65" s="61" t="s">
        <v>123</v>
      </c>
      <c r="B65" s="27" t="s">
        <v>70</v>
      </c>
      <c r="C65" s="61" t="s">
        <v>123</v>
      </c>
      <c r="D65" s="19">
        <f t="shared" si="0"/>
        <v>229.99759999999998</v>
      </c>
      <c r="E65" s="21">
        <f>VLOOKUP(A65,[61]Sheet1!$A$11:$E$135,5,FALSE)</f>
        <v>171.64</v>
      </c>
      <c r="F65" s="21">
        <f t="shared" si="1"/>
        <v>41.193599999999996</v>
      </c>
      <c r="G65" s="21">
        <f t="shared" si="2"/>
        <v>17.163999999999998</v>
      </c>
    </row>
    <row r="66" spans="1:7" ht="22.2" customHeight="1">
      <c r="A66" s="61" t="s">
        <v>43</v>
      </c>
      <c r="B66" s="27" t="s">
        <v>206</v>
      </c>
      <c r="C66" s="61" t="s">
        <v>43</v>
      </c>
      <c r="D66" s="19">
        <f t="shared" si="0"/>
        <v>164.99419999999998</v>
      </c>
      <c r="E66" s="21">
        <f>VLOOKUP(A66,[61]Sheet1!$A$11:$E$135,5,FALSE)</f>
        <v>123.13</v>
      </c>
      <c r="F66" s="21">
        <f t="shared" si="1"/>
        <v>29.551199999999998</v>
      </c>
      <c r="G66" s="21">
        <f t="shared" si="2"/>
        <v>12.313000000000001</v>
      </c>
    </row>
    <row r="67" spans="1:7" ht="22.2" customHeight="1">
      <c r="A67" s="61" t="s">
        <v>71</v>
      </c>
      <c r="B67" s="27" t="s">
        <v>672</v>
      </c>
      <c r="C67" s="61" t="s">
        <v>71</v>
      </c>
      <c r="D67" s="19">
        <f t="shared" si="0"/>
        <v>95.006000000000014</v>
      </c>
      <c r="E67" s="21">
        <f>VLOOKUP(A67,[61]Sheet1!$A$11:$E$135,5,FALSE)</f>
        <v>70.900000000000006</v>
      </c>
      <c r="F67" s="21">
        <f t="shared" si="1"/>
        <v>17.016000000000002</v>
      </c>
      <c r="G67" s="21">
        <f t="shared" si="2"/>
        <v>7.0900000000000007</v>
      </c>
    </row>
    <row r="68" spans="1:7" ht="22.2" customHeight="1">
      <c r="A68" s="61" t="s">
        <v>96</v>
      </c>
      <c r="B68" s="27" t="s">
        <v>213</v>
      </c>
      <c r="C68" s="61" t="s">
        <v>96</v>
      </c>
      <c r="D68" s="19">
        <f t="shared" si="0"/>
        <v>49.995400000000004</v>
      </c>
      <c r="E68" s="21">
        <f>VLOOKUP(A68,[61]Sheet1!$A$11:$E$135,5,FALSE)</f>
        <v>37.31</v>
      </c>
      <c r="F68" s="21">
        <f t="shared" si="1"/>
        <v>8.9543999999999997</v>
      </c>
      <c r="G68" s="21">
        <f t="shared" si="2"/>
        <v>3.7310000000000003</v>
      </c>
    </row>
    <row r="69" spans="1:7" ht="22.2" customHeight="1">
      <c r="A69" s="61" t="s">
        <v>261</v>
      </c>
      <c r="B69" s="27" t="s">
        <v>262</v>
      </c>
      <c r="C69" s="61" t="s">
        <v>261</v>
      </c>
      <c r="D69" s="19">
        <f t="shared" si="0"/>
        <v>49.995400000000004</v>
      </c>
      <c r="E69" s="21">
        <f>VLOOKUP(A69,[61]Sheet1!$A$11:$E$135,5,FALSE)</f>
        <v>37.31</v>
      </c>
      <c r="F69" s="21">
        <f t="shared" si="1"/>
        <v>8.9543999999999997</v>
      </c>
      <c r="G69" s="21">
        <f t="shared" si="2"/>
        <v>3.7310000000000003</v>
      </c>
    </row>
    <row r="70" spans="1:7" ht="22.2" customHeight="1">
      <c r="A70" s="61" t="s">
        <v>24</v>
      </c>
      <c r="B70" s="27" t="s">
        <v>666</v>
      </c>
      <c r="C70" s="61" t="s">
        <v>24</v>
      </c>
      <c r="D70" s="19">
        <f t="shared" si="0"/>
        <v>229.99759999999998</v>
      </c>
      <c r="E70" s="21">
        <f>VLOOKUP(A70,[61]Sheet1!$A$11:$E$135,5,FALSE)</f>
        <v>171.64</v>
      </c>
      <c r="F70" s="21">
        <f t="shared" si="1"/>
        <v>41.193599999999996</v>
      </c>
      <c r="G70" s="21">
        <f t="shared" si="2"/>
        <v>17.163999999999998</v>
      </c>
    </row>
    <row r="71" spans="1:7" ht="22.2" customHeight="1">
      <c r="A71" s="61" t="s">
        <v>28</v>
      </c>
      <c r="B71" s="27" t="s">
        <v>325</v>
      </c>
      <c r="C71" s="61" t="s">
        <v>28</v>
      </c>
      <c r="D71" s="19">
        <f t="shared" si="0"/>
        <v>95.006000000000014</v>
      </c>
      <c r="E71" s="21">
        <f>VLOOKUP(A71,[61]Sheet1!$A$11:$E$135,5,FALSE)</f>
        <v>70.900000000000006</v>
      </c>
      <c r="F71" s="21">
        <f t="shared" si="1"/>
        <v>17.016000000000002</v>
      </c>
      <c r="G71" s="21">
        <f t="shared" si="2"/>
        <v>7.0900000000000007</v>
      </c>
    </row>
    <row r="72" spans="1:7" ht="22.2" customHeight="1">
      <c r="A72" s="61" t="s">
        <v>276</v>
      </c>
      <c r="B72" s="27" t="s">
        <v>277</v>
      </c>
      <c r="C72" s="61" t="s">
        <v>276</v>
      </c>
      <c r="D72" s="19">
        <f t="shared" si="0"/>
        <v>164.99419999999998</v>
      </c>
      <c r="E72" s="21">
        <f>VLOOKUP(A72,[61]Sheet1!$A$11:$E$135,5,FALSE)</f>
        <v>123.13</v>
      </c>
      <c r="F72" s="21">
        <f t="shared" si="1"/>
        <v>29.551199999999998</v>
      </c>
      <c r="G72" s="21">
        <f t="shared" si="2"/>
        <v>12.313000000000001</v>
      </c>
    </row>
    <row r="73" spans="1:7" ht="22.2" customHeight="1">
      <c r="A73" s="61" t="s">
        <v>345</v>
      </c>
      <c r="B73" s="27" t="s">
        <v>667</v>
      </c>
      <c r="C73" s="61" t="s">
        <v>345</v>
      </c>
      <c r="D73" s="19">
        <f t="shared" si="0"/>
        <v>95.006000000000014</v>
      </c>
      <c r="E73" s="21">
        <f>VLOOKUP(A73,[61]Sheet1!$A$11:$E$135,5,FALSE)</f>
        <v>70.900000000000006</v>
      </c>
      <c r="F73" s="21">
        <f t="shared" si="1"/>
        <v>17.016000000000002</v>
      </c>
      <c r="G73" s="21">
        <f t="shared" si="2"/>
        <v>7.0900000000000007</v>
      </c>
    </row>
    <row r="74" spans="1:7" ht="22.2" customHeight="1">
      <c r="A74" s="61" t="s">
        <v>75</v>
      </c>
      <c r="B74" s="27" t="s">
        <v>291</v>
      </c>
      <c r="C74" s="61" t="s">
        <v>75</v>
      </c>
      <c r="D74" s="19">
        <f t="shared" si="0"/>
        <v>95.006000000000014</v>
      </c>
      <c r="E74" s="21">
        <f>VLOOKUP(A74,[61]Sheet1!$A$11:$E$135,5,FALSE)</f>
        <v>70.900000000000006</v>
      </c>
      <c r="F74" s="21">
        <f t="shared" si="1"/>
        <v>17.016000000000002</v>
      </c>
      <c r="G74" s="21">
        <f t="shared" si="2"/>
        <v>7.0900000000000007</v>
      </c>
    </row>
    <row r="75" spans="1:7" ht="22.2" customHeight="1">
      <c r="A75" s="61" t="s">
        <v>1109</v>
      </c>
      <c r="B75" s="27" t="s">
        <v>1110</v>
      </c>
      <c r="C75" s="61" t="s">
        <v>1109</v>
      </c>
      <c r="D75" s="19">
        <f t="shared" si="0"/>
        <v>164.99419999999998</v>
      </c>
      <c r="E75" s="21">
        <f>VLOOKUP(A75,[61]Sheet1!$A$11:$E$135,5,FALSE)</f>
        <v>123.13</v>
      </c>
      <c r="F75" s="21">
        <f t="shared" si="1"/>
        <v>29.551199999999998</v>
      </c>
      <c r="G75" s="21">
        <f t="shared" si="2"/>
        <v>12.313000000000001</v>
      </c>
    </row>
    <row r="76" spans="1:7" ht="22.2" customHeight="1">
      <c r="A76" s="61" t="s">
        <v>657</v>
      </c>
      <c r="B76" s="27" t="s">
        <v>679</v>
      </c>
      <c r="C76" s="61" t="s">
        <v>657</v>
      </c>
      <c r="D76" s="19">
        <f t="shared" si="0"/>
        <v>95.006000000000014</v>
      </c>
      <c r="E76" s="21">
        <f>VLOOKUP(A76,[61]Sheet1!$A$11:$E$135,5,FALSE)</f>
        <v>70.900000000000006</v>
      </c>
      <c r="F76" s="21">
        <f t="shared" si="1"/>
        <v>17.016000000000002</v>
      </c>
      <c r="G76" s="21">
        <f t="shared" si="2"/>
        <v>7.0900000000000007</v>
      </c>
    </row>
    <row r="77" spans="1:7" ht="22.2" customHeight="1">
      <c r="A77" s="61" t="s">
        <v>370</v>
      </c>
      <c r="B77" s="27" t="s">
        <v>674</v>
      </c>
      <c r="C77" s="61" t="s">
        <v>370</v>
      </c>
      <c r="D77" s="19">
        <f t="shared" si="0"/>
        <v>4.9981999999999998</v>
      </c>
      <c r="E77" s="21">
        <f>VLOOKUP(A77,[61]Sheet1!$A$11:$E$135,5,FALSE)</f>
        <v>3.73</v>
      </c>
      <c r="F77" s="21">
        <f t="shared" si="1"/>
        <v>0.8952</v>
      </c>
      <c r="G77" s="21">
        <f t="shared" si="2"/>
        <v>0.373</v>
      </c>
    </row>
    <row r="78" spans="1:7" ht="22.2" customHeight="1">
      <c r="A78" s="61" t="s">
        <v>48</v>
      </c>
      <c r="B78" s="27" t="s">
        <v>106</v>
      </c>
      <c r="C78" s="61" t="s">
        <v>48</v>
      </c>
      <c r="D78" s="19">
        <f t="shared" si="0"/>
        <v>49.995400000000004</v>
      </c>
      <c r="E78" s="21">
        <f>VLOOKUP(A78,[61]Sheet1!$A$11:$E$135,5,FALSE)</f>
        <v>37.31</v>
      </c>
      <c r="F78" s="21">
        <f t="shared" si="1"/>
        <v>8.9543999999999997</v>
      </c>
      <c r="G78" s="21">
        <f t="shared" si="2"/>
        <v>3.7310000000000003</v>
      </c>
    </row>
    <row r="79" spans="1:7" ht="22.2" customHeight="1">
      <c r="A79" s="61" t="s">
        <v>271</v>
      </c>
      <c r="B79" s="27" t="s">
        <v>272</v>
      </c>
      <c r="C79" s="61" t="s">
        <v>271</v>
      </c>
      <c r="D79" s="19">
        <f t="shared" si="0"/>
        <v>49.995400000000004</v>
      </c>
      <c r="E79" s="21">
        <f>VLOOKUP(A79,[61]Sheet1!$A$11:$E$135,5,FALSE)</f>
        <v>37.31</v>
      </c>
      <c r="F79" s="21">
        <f t="shared" si="1"/>
        <v>8.9543999999999997</v>
      </c>
      <c r="G79" s="21">
        <f t="shared" si="2"/>
        <v>3.7310000000000003</v>
      </c>
    </row>
    <row r="80" spans="1:7" ht="19.2" customHeight="1">
      <c r="A80" s="45" t="s">
        <v>392</v>
      </c>
    </row>
    <row r="81" spans="1:1" ht="19.2" customHeight="1">
      <c r="A81" s="48" t="s">
        <v>286</v>
      </c>
    </row>
    <row r="82" spans="1:1" ht="19.2" customHeight="1">
      <c r="A82" s="48" t="s">
        <v>287</v>
      </c>
    </row>
    <row r="83" spans="1:1" ht="19.2" customHeight="1">
      <c r="A83" s="49" t="s">
        <v>296</v>
      </c>
    </row>
  </sheetData>
  <sortState ref="A9:H63">
    <sortCondition ref="A9:A63"/>
  </sortState>
  <mergeCells count="2">
    <mergeCell ref="E1:G1"/>
    <mergeCell ref="E2:G2"/>
  </mergeCells>
  <conditionalFormatting sqref="D9:D19 D21:D54">
    <cfRule type="cellIs" dxfId="586" priority="106" operator="between">
      <formula>0</formula>
      <formula>5000</formula>
    </cfRule>
    <cfRule type="cellIs" dxfId="585" priority="107" operator="equal">
      <formula>"-"</formula>
    </cfRule>
    <cfRule type="cellIs" dxfId="584" priority="108" operator="equal">
      <formula>"O"</formula>
    </cfRule>
    <cfRule type="cellIs" dxfId="583" priority="109" operator="equal">
      <formula>"S"</formula>
    </cfRule>
  </conditionalFormatting>
  <conditionalFormatting sqref="F4:F6">
    <cfRule type="cellIs" dxfId="582" priority="28" stopIfTrue="1" operator="equal">
      <formula>"-"</formula>
    </cfRule>
    <cfRule type="cellIs" dxfId="581" priority="29" stopIfTrue="1" operator="equal">
      <formula>"Std"</formula>
    </cfRule>
  </conditionalFormatting>
  <conditionalFormatting sqref="F4:F6">
    <cfRule type="cellIs" dxfId="580" priority="27" stopIfTrue="1" operator="between">
      <formula>0</formula>
      <formula>5000</formula>
    </cfRule>
  </conditionalFormatting>
  <conditionalFormatting sqref="D55:D79">
    <cfRule type="cellIs" dxfId="579" priority="11" operator="between">
      <formula>0</formula>
      <formula>5000</formula>
    </cfRule>
    <cfRule type="cellIs" dxfId="578" priority="12" operator="equal">
      <formula>"-"</formula>
    </cfRule>
    <cfRule type="cellIs" dxfId="577" priority="13" operator="equal">
      <formula>"O"</formula>
    </cfRule>
    <cfRule type="cellIs" dxfId="576" priority="14" operator="equal">
      <formula>"S"</formula>
    </cfRule>
  </conditionalFormatting>
  <conditionalFormatting sqref="D20">
    <cfRule type="cellIs" dxfId="575" priority="3" operator="between">
      <formula>0</formula>
      <formula>5000</formula>
    </cfRule>
    <cfRule type="cellIs" dxfId="574" priority="4" operator="equal">
      <formula>"-"</formula>
    </cfRule>
    <cfRule type="cellIs" dxfId="573" priority="5" operator="equal">
      <formula>"O"</formula>
    </cfRule>
    <cfRule type="cellIs" dxfId="572" priority="6" operator="equal">
      <formula>"S"</formula>
    </cfRule>
  </conditionalFormatting>
  <conditionalFormatting sqref="D3">
    <cfRule type="cellIs" dxfId="571" priority="1" stopIfTrue="1" operator="equal">
      <formula>"-"</formula>
    </cfRule>
    <cfRule type="cellIs" dxfId="570" priority="2"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36" orientation="portrait" r:id="rId1"/>
  <headerFooter alignWithMargins="0"/>
  <rowBreaks count="1" manualBreakCount="1">
    <brk id="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34998626667073579"/>
    <pageSetUpPr fitToPage="1"/>
  </sheetPr>
  <dimension ref="A1:K88"/>
  <sheetViews>
    <sheetView showGridLines="0" view="pageBreakPreview" zoomScale="60" zoomScaleNormal="70" workbookViewId="0">
      <pane ySplit="8" topLeftCell="A9" activePane="bottomLeft" state="frozen"/>
      <selection activeCell="M33" sqref="M33"/>
      <selection pane="bottomLeft" activeCell="N11" sqref="N11"/>
    </sheetView>
  </sheetViews>
  <sheetFormatPr defaultColWidth="8" defaultRowHeight="17.399999999999999"/>
  <cols>
    <col min="1" max="1" width="14" style="64" customWidth="1"/>
    <col min="2" max="2" width="96.5546875" style="53" customWidth="1"/>
    <col min="3" max="3" width="14" style="64" customWidth="1"/>
    <col min="4" max="4" width="31.6640625" style="8" customWidth="1"/>
    <col min="5" max="7" width="16.5546875" style="8" customWidth="1"/>
    <col min="8" max="9" width="6.6640625" style="53" customWidth="1"/>
    <col min="10" max="10" width="9.5546875" style="53" customWidth="1"/>
    <col min="11" max="11" width="8" style="53"/>
    <col min="12" max="12" width="8.44140625" style="53" bestFit="1" customWidth="1"/>
    <col min="13" max="16384" width="8" style="53"/>
  </cols>
  <sheetData>
    <row r="1" spans="1:10" ht="25.2" customHeight="1">
      <c r="A1" s="52"/>
      <c r="B1" s="52"/>
      <c r="C1" s="52"/>
      <c r="D1" s="7" t="s">
        <v>124</v>
      </c>
      <c r="E1" s="179"/>
      <c r="F1" s="179"/>
      <c r="G1" s="179"/>
    </row>
    <row r="2" spans="1:10" ht="57" customHeight="1">
      <c r="A2" s="10"/>
      <c r="B2" s="11" t="str">
        <f>'FIAT PANDA VAN'!B2</f>
        <v>Ισχύς προτεινόμενου τιμοκαταλόγου λιανικής από 14/06/2021</v>
      </c>
      <c r="C2" s="10"/>
      <c r="D2" s="14" t="s">
        <v>678</v>
      </c>
      <c r="E2" s="181"/>
      <c r="F2" s="180"/>
      <c r="G2" s="180"/>
    </row>
    <row r="3" spans="1:10" s="9" customFormat="1" ht="25.2" customHeight="1">
      <c r="A3" s="13"/>
      <c r="B3" s="33" t="s">
        <v>323</v>
      </c>
      <c r="C3" s="13"/>
      <c r="D3" s="15">
        <v>17449.994599999998</v>
      </c>
      <c r="E3" s="54"/>
      <c r="F3" s="16" t="s">
        <v>334</v>
      </c>
      <c r="G3" s="50"/>
    </row>
    <row r="4" spans="1:10" s="9" customFormat="1" ht="25.2" customHeight="1">
      <c r="A4" s="55"/>
      <c r="B4" s="26" t="s">
        <v>108</v>
      </c>
      <c r="C4" s="55"/>
      <c r="D4" s="38">
        <v>1323.3109999999999</v>
      </c>
      <c r="E4" s="56"/>
      <c r="F4" s="19" t="s">
        <v>654</v>
      </c>
      <c r="G4" s="51" t="s">
        <v>319</v>
      </c>
      <c r="H4" s="20"/>
      <c r="I4" s="20"/>
      <c r="J4" s="20"/>
    </row>
    <row r="5" spans="1:10" s="9" customFormat="1" ht="25.2" customHeight="1">
      <c r="A5" s="55"/>
      <c r="B5" s="26" t="s">
        <v>16</v>
      </c>
      <c r="C5" s="55"/>
      <c r="D5" s="38">
        <v>3121.2936</v>
      </c>
      <c r="E5" s="12"/>
      <c r="F5" s="19">
        <v>123</v>
      </c>
      <c r="G5" s="51" t="s">
        <v>820</v>
      </c>
      <c r="H5" s="20"/>
      <c r="I5" s="20"/>
      <c r="J5" s="20"/>
    </row>
    <row r="6" spans="1:10" s="25" customFormat="1" ht="25.2" customHeight="1">
      <c r="A6" s="57"/>
      <c r="B6" s="40" t="s">
        <v>324</v>
      </c>
      <c r="C6" s="57"/>
      <c r="D6" s="23">
        <v>13005.39</v>
      </c>
      <c r="E6" s="41"/>
      <c r="F6" s="19" t="s">
        <v>115</v>
      </c>
      <c r="G6" s="51" t="s">
        <v>821</v>
      </c>
      <c r="H6" s="24"/>
      <c r="I6" s="24"/>
      <c r="J6" s="24"/>
    </row>
    <row r="7" spans="1:10" s="9" customFormat="1" ht="25.2" customHeight="1">
      <c r="A7" s="58"/>
      <c r="B7" s="26" t="s">
        <v>822</v>
      </c>
      <c r="C7" s="58"/>
      <c r="D7" s="59" t="s">
        <v>597</v>
      </c>
      <c r="E7" s="12"/>
      <c r="F7" s="12"/>
      <c r="G7" s="12"/>
    </row>
    <row r="8" spans="1:10" s="9" customFormat="1" ht="40.200000000000003" customHeight="1">
      <c r="A8" s="60" t="s">
        <v>3</v>
      </c>
      <c r="B8" s="14" t="s">
        <v>332</v>
      </c>
      <c r="C8" s="60" t="s">
        <v>3</v>
      </c>
      <c r="D8" s="14" t="s">
        <v>279</v>
      </c>
      <c r="E8" s="14" t="s">
        <v>278</v>
      </c>
      <c r="F8" s="14" t="s">
        <v>283</v>
      </c>
      <c r="G8" s="14" t="s">
        <v>284</v>
      </c>
      <c r="H8" s="32"/>
    </row>
    <row r="9" spans="1:10" ht="24.9" customHeight="1">
      <c r="A9" s="61" t="s">
        <v>29</v>
      </c>
      <c r="B9" s="27" t="s">
        <v>114</v>
      </c>
      <c r="C9" s="61" t="s">
        <v>29</v>
      </c>
      <c r="D9" s="19" t="s">
        <v>654</v>
      </c>
      <c r="E9" s="21" t="s">
        <v>115</v>
      </c>
      <c r="F9" s="21" t="s">
        <v>115</v>
      </c>
      <c r="G9" s="21" t="s">
        <v>115</v>
      </c>
    </row>
    <row r="10" spans="1:10" ht="24.9" customHeight="1">
      <c r="A10" s="61" t="s">
        <v>5</v>
      </c>
      <c r="B10" s="27" t="s">
        <v>4</v>
      </c>
      <c r="C10" s="61" t="s">
        <v>5</v>
      </c>
      <c r="D10" s="19" t="s">
        <v>654</v>
      </c>
      <c r="E10" s="21" t="s">
        <v>115</v>
      </c>
      <c r="F10" s="21" t="s">
        <v>115</v>
      </c>
      <c r="G10" s="21" t="s">
        <v>115</v>
      </c>
    </row>
    <row r="11" spans="1:10" ht="24.9" customHeight="1">
      <c r="A11" s="61" t="s">
        <v>6</v>
      </c>
      <c r="B11" s="27" t="s">
        <v>849</v>
      </c>
      <c r="C11" s="61" t="s">
        <v>6</v>
      </c>
      <c r="D11" s="19" t="s">
        <v>654</v>
      </c>
      <c r="E11" s="21" t="s">
        <v>115</v>
      </c>
      <c r="F11" s="21" t="s">
        <v>115</v>
      </c>
      <c r="G11" s="21" t="s">
        <v>115</v>
      </c>
    </row>
    <row r="12" spans="1:10" ht="24.9" customHeight="1">
      <c r="A12" s="61" t="s">
        <v>7</v>
      </c>
      <c r="B12" s="27" t="s">
        <v>25</v>
      </c>
      <c r="C12" s="61" t="s">
        <v>7</v>
      </c>
      <c r="D12" s="19" t="s">
        <v>654</v>
      </c>
      <c r="E12" s="21" t="s">
        <v>115</v>
      </c>
      <c r="F12" s="21" t="s">
        <v>115</v>
      </c>
      <c r="G12" s="21" t="s">
        <v>115</v>
      </c>
    </row>
    <row r="13" spans="1:10" ht="24.9" customHeight="1">
      <c r="A13" s="61" t="s">
        <v>8</v>
      </c>
      <c r="B13" s="27" t="s">
        <v>660</v>
      </c>
      <c r="C13" s="61" t="s">
        <v>8</v>
      </c>
      <c r="D13" s="19" t="s">
        <v>654</v>
      </c>
      <c r="E13" s="21" t="s">
        <v>115</v>
      </c>
      <c r="F13" s="21" t="s">
        <v>115</v>
      </c>
      <c r="G13" s="21" t="s">
        <v>115</v>
      </c>
    </row>
    <row r="14" spans="1:10" ht="24.9" customHeight="1">
      <c r="A14" s="61" t="s">
        <v>40</v>
      </c>
      <c r="B14" s="27" t="s">
        <v>63</v>
      </c>
      <c r="C14" s="61" t="s">
        <v>40</v>
      </c>
      <c r="D14" s="19" t="s">
        <v>654</v>
      </c>
      <c r="E14" s="21" t="s">
        <v>115</v>
      </c>
      <c r="F14" s="21" t="s">
        <v>115</v>
      </c>
      <c r="G14" s="21" t="s">
        <v>115</v>
      </c>
    </row>
    <row r="15" spans="1:10" ht="24.9" customHeight="1">
      <c r="A15" s="61" t="s">
        <v>39</v>
      </c>
      <c r="B15" s="27" t="s">
        <v>559</v>
      </c>
      <c r="C15" s="61" t="s">
        <v>39</v>
      </c>
      <c r="D15" s="19">
        <v>84.996200000000002</v>
      </c>
      <c r="E15" s="21">
        <v>63.43</v>
      </c>
      <c r="F15" s="28">
        <v>15.223199999999999</v>
      </c>
      <c r="G15" s="28">
        <v>6.343</v>
      </c>
    </row>
    <row r="16" spans="1:10" ht="24.9" customHeight="1">
      <c r="A16" s="61" t="s">
        <v>256</v>
      </c>
      <c r="B16" s="27" t="s">
        <v>47</v>
      </c>
      <c r="C16" s="61" t="s">
        <v>256</v>
      </c>
      <c r="D16" s="19" t="s">
        <v>654</v>
      </c>
      <c r="E16" s="21" t="s">
        <v>115</v>
      </c>
      <c r="F16" s="21" t="s">
        <v>115</v>
      </c>
      <c r="G16" s="21" t="s">
        <v>115</v>
      </c>
    </row>
    <row r="17" spans="1:9" ht="24.9" customHeight="1">
      <c r="A17" s="61" t="s">
        <v>30</v>
      </c>
      <c r="B17" s="27" t="s">
        <v>655</v>
      </c>
      <c r="C17" s="61" t="s">
        <v>30</v>
      </c>
      <c r="D17" s="19" t="s">
        <v>654</v>
      </c>
      <c r="E17" s="21" t="s">
        <v>115</v>
      </c>
      <c r="F17" s="21" t="s">
        <v>115</v>
      </c>
      <c r="G17" s="21" t="s">
        <v>115</v>
      </c>
    </row>
    <row r="18" spans="1:9" ht="24.9" customHeight="1">
      <c r="A18" s="61" t="s">
        <v>9</v>
      </c>
      <c r="B18" s="27" t="s">
        <v>122</v>
      </c>
      <c r="C18" s="61" t="s">
        <v>9</v>
      </c>
      <c r="D18" s="19" t="s">
        <v>654</v>
      </c>
      <c r="E18" s="21" t="s">
        <v>115</v>
      </c>
      <c r="F18" s="21" t="s">
        <v>115</v>
      </c>
      <c r="G18" s="21" t="s">
        <v>115</v>
      </c>
    </row>
    <row r="19" spans="1:9" ht="24.9" customHeight="1">
      <c r="A19" s="61" t="s">
        <v>32</v>
      </c>
      <c r="B19" s="27" t="s">
        <v>288</v>
      </c>
      <c r="C19" s="61" t="s">
        <v>32</v>
      </c>
      <c r="D19" s="19">
        <v>250.00379999999998</v>
      </c>
      <c r="E19" s="21">
        <v>186.57</v>
      </c>
      <c r="F19" s="28">
        <v>44.776799999999994</v>
      </c>
      <c r="G19" s="28">
        <v>18.657</v>
      </c>
    </row>
    <row r="20" spans="1:9" ht="24.9" customHeight="1">
      <c r="A20" s="61" t="s">
        <v>72</v>
      </c>
      <c r="B20" s="27" t="s">
        <v>661</v>
      </c>
      <c r="C20" s="61" t="s">
        <v>72</v>
      </c>
      <c r="D20" s="19">
        <v>54.993600000000001</v>
      </c>
      <c r="E20" s="21">
        <v>41.04</v>
      </c>
      <c r="F20" s="28">
        <v>9.8495999999999988</v>
      </c>
      <c r="G20" s="28">
        <v>4.1040000000000001</v>
      </c>
    </row>
    <row r="21" spans="1:9" ht="24.9" customHeight="1">
      <c r="A21" s="61" t="s">
        <v>82</v>
      </c>
      <c r="B21" s="27" t="s">
        <v>662</v>
      </c>
      <c r="C21" s="61" t="s">
        <v>82</v>
      </c>
      <c r="D21" s="19">
        <v>60.005200000000002</v>
      </c>
      <c r="E21" s="21">
        <v>44.78</v>
      </c>
      <c r="F21" s="28">
        <v>10.747199999999999</v>
      </c>
      <c r="G21" s="28">
        <v>4.4780000000000006</v>
      </c>
    </row>
    <row r="22" spans="1:9" ht="24.9" customHeight="1">
      <c r="A22" s="61" t="s">
        <v>10</v>
      </c>
      <c r="B22" s="27" t="s">
        <v>49</v>
      </c>
      <c r="C22" s="61" t="s">
        <v>10</v>
      </c>
      <c r="D22" s="19" t="s">
        <v>654</v>
      </c>
      <c r="E22" s="21" t="s">
        <v>115</v>
      </c>
      <c r="F22" s="21" t="s">
        <v>115</v>
      </c>
      <c r="G22" s="21" t="s">
        <v>115</v>
      </c>
    </row>
    <row r="23" spans="1:9" ht="24.9" customHeight="1">
      <c r="A23" s="61" t="s">
        <v>11</v>
      </c>
      <c r="B23" s="27" t="s">
        <v>18</v>
      </c>
      <c r="C23" s="61" t="s">
        <v>11</v>
      </c>
      <c r="D23" s="19">
        <v>54.993600000000001</v>
      </c>
      <c r="E23" s="21">
        <v>41.04</v>
      </c>
      <c r="F23" s="28">
        <v>9.8495999999999988</v>
      </c>
      <c r="G23" s="28">
        <v>4.1040000000000001</v>
      </c>
    </row>
    <row r="24" spans="1:9" ht="24.9" customHeight="1">
      <c r="A24" s="61" t="s">
        <v>560</v>
      </c>
      <c r="B24" s="27" t="s">
        <v>561</v>
      </c>
      <c r="C24" s="61" t="s">
        <v>560</v>
      </c>
      <c r="D24" s="19" t="s">
        <v>654</v>
      </c>
      <c r="E24" s="21" t="s">
        <v>115</v>
      </c>
      <c r="F24" s="21" t="s">
        <v>115</v>
      </c>
      <c r="G24" s="21" t="s">
        <v>115</v>
      </c>
    </row>
    <row r="25" spans="1:9" ht="24.9" customHeight="1">
      <c r="A25" s="61" t="s">
        <v>388</v>
      </c>
      <c r="B25" s="27" t="s">
        <v>668</v>
      </c>
      <c r="C25" s="61" t="s">
        <v>388</v>
      </c>
      <c r="D25" s="19">
        <v>0</v>
      </c>
      <c r="E25" s="21">
        <v>0</v>
      </c>
      <c r="F25" s="28">
        <v>0</v>
      </c>
      <c r="G25" s="28">
        <v>0</v>
      </c>
    </row>
    <row r="26" spans="1:9" ht="24.9" customHeight="1">
      <c r="A26" s="61" t="s">
        <v>52</v>
      </c>
      <c r="B26" s="27" t="s">
        <v>51</v>
      </c>
      <c r="C26" s="61" t="s">
        <v>52</v>
      </c>
      <c r="D26" s="19">
        <v>25.0044</v>
      </c>
      <c r="E26" s="21">
        <v>18.66</v>
      </c>
      <c r="F26" s="28">
        <v>4.4783999999999997</v>
      </c>
      <c r="G26" s="28">
        <v>1.8660000000000001</v>
      </c>
    </row>
    <row r="27" spans="1:9" ht="24.9" customHeight="1">
      <c r="A27" s="61" t="s">
        <v>607</v>
      </c>
      <c r="B27" s="27" t="s">
        <v>663</v>
      </c>
      <c r="C27" s="61" t="s">
        <v>607</v>
      </c>
      <c r="D27" s="19">
        <v>229.99759999999998</v>
      </c>
      <c r="E27" s="21">
        <v>171.64</v>
      </c>
      <c r="F27" s="28">
        <v>41.193599999999996</v>
      </c>
      <c r="G27" s="28">
        <v>17.163999999999998</v>
      </c>
      <c r="H27" s="62"/>
      <c r="I27" s="62"/>
    </row>
    <row r="28" spans="1:9" ht="24.9" customHeight="1">
      <c r="A28" s="61" t="s">
        <v>54</v>
      </c>
      <c r="B28" s="27" t="s">
        <v>53</v>
      </c>
      <c r="C28" s="61" t="s">
        <v>54</v>
      </c>
      <c r="D28" s="19" t="s">
        <v>654</v>
      </c>
      <c r="E28" s="21" t="s">
        <v>115</v>
      </c>
      <c r="F28" s="21" t="s">
        <v>115</v>
      </c>
      <c r="G28" s="21" t="s">
        <v>115</v>
      </c>
      <c r="H28" s="62"/>
      <c r="I28" s="62"/>
    </row>
    <row r="29" spans="1:9" ht="24.9" customHeight="1">
      <c r="A29" s="61" t="s">
        <v>61</v>
      </c>
      <c r="B29" s="27" t="s">
        <v>60</v>
      </c>
      <c r="C29" s="61" t="s">
        <v>61</v>
      </c>
      <c r="D29" s="19" t="s">
        <v>654</v>
      </c>
      <c r="E29" s="21" t="s">
        <v>115</v>
      </c>
      <c r="F29" s="21" t="s">
        <v>115</v>
      </c>
      <c r="G29" s="21" t="s">
        <v>115</v>
      </c>
      <c r="H29" s="62"/>
      <c r="I29" s="62"/>
    </row>
    <row r="30" spans="1:9" ht="24.9" customHeight="1">
      <c r="A30" s="61" t="s">
        <v>67</v>
      </c>
      <c r="B30" s="27" t="s">
        <v>66</v>
      </c>
      <c r="C30" s="61" t="s">
        <v>67</v>
      </c>
      <c r="D30" s="19" t="s">
        <v>654</v>
      </c>
      <c r="E30" s="21" t="s">
        <v>115</v>
      </c>
      <c r="F30" s="21" t="s">
        <v>115</v>
      </c>
      <c r="G30" s="21" t="s">
        <v>115</v>
      </c>
      <c r="H30" s="62"/>
      <c r="I30" s="62"/>
    </row>
    <row r="31" spans="1:9" ht="24.9" customHeight="1">
      <c r="A31" s="61" t="s">
        <v>231</v>
      </c>
      <c r="B31" s="27" t="s">
        <v>664</v>
      </c>
      <c r="C31" s="61" t="s">
        <v>231</v>
      </c>
      <c r="D31" s="19" t="s">
        <v>654</v>
      </c>
      <c r="E31" s="21" t="s">
        <v>115</v>
      </c>
      <c r="F31" s="21" t="s">
        <v>115</v>
      </c>
      <c r="G31" s="21" t="s">
        <v>115</v>
      </c>
      <c r="H31" s="62"/>
      <c r="I31" s="62"/>
    </row>
    <row r="32" spans="1:9" ht="24.9" customHeight="1">
      <c r="A32" s="61" t="s">
        <v>26</v>
      </c>
      <c r="B32" s="27" t="s">
        <v>396</v>
      </c>
      <c r="C32" s="61" t="s">
        <v>26</v>
      </c>
      <c r="D32" s="19">
        <v>84.996200000000002</v>
      </c>
      <c r="E32" s="21">
        <v>63.43</v>
      </c>
      <c r="F32" s="28">
        <v>15.223199999999999</v>
      </c>
      <c r="G32" s="28">
        <v>6.343</v>
      </c>
      <c r="H32" s="62"/>
      <c r="I32" s="62"/>
    </row>
    <row r="33" spans="1:11" ht="24.9" customHeight="1">
      <c r="A33" s="61" t="s">
        <v>652</v>
      </c>
      <c r="B33" s="27" t="s">
        <v>656</v>
      </c>
      <c r="C33" s="61" t="s">
        <v>652</v>
      </c>
      <c r="D33" s="19" t="s">
        <v>654</v>
      </c>
      <c r="E33" s="21" t="s">
        <v>115</v>
      </c>
      <c r="F33" s="21" t="s">
        <v>115</v>
      </c>
      <c r="G33" s="21" t="s">
        <v>115</v>
      </c>
      <c r="H33" s="62"/>
      <c r="I33" s="62"/>
    </row>
    <row r="34" spans="1:11" ht="24.9" customHeight="1">
      <c r="A34" s="61" t="s">
        <v>651</v>
      </c>
      <c r="B34" s="27" t="s">
        <v>669</v>
      </c>
      <c r="C34" s="61" t="s">
        <v>651</v>
      </c>
      <c r="D34" s="19">
        <v>615.01980000000003</v>
      </c>
      <c r="E34" s="21">
        <v>458.97</v>
      </c>
      <c r="F34" s="28">
        <v>110.1528</v>
      </c>
      <c r="G34" s="28">
        <v>45.897000000000006</v>
      </c>
      <c r="H34" s="62"/>
      <c r="I34" s="62"/>
    </row>
    <row r="35" spans="1:11" ht="24.9" customHeight="1">
      <c r="A35" s="61" t="s">
        <v>659</v>
      </c>
      <c r="B35" s="27" t="s">
        <v>670</v>
      </c>
      <c r="C35" s="61" t="s">
        <v>659</v>
      </c>
      <c r="D35" s="19">
        <v>730.00519999999995</v>
      </c>
      <c r="E35" s="21">
        <v>544.78</v>
      </c>
      <c r="F35" s="28">
        <v>130.74719999999999</v>
      </c>
      <c r="G35" s="28">
        <v>54.478000000000002</v>
      </c>
      <c r="H35" s="62"/>
      <c r="I35" s="62"/>
    </row>
    <row r="36" spans="1:11" ht="24.9" customHeight="1">
      <c r="A36" s="61" t="s">
        <v>112</v>
      </c>
      <c r="B36" s="27" t="s">
        <v>289</v>
      </c>
      <c r="C36" s="61" t="s">
        <v>112</v>
      </c>
      <c r="D36" s="19">
        <v>89.994399999999985</v>
      </c>
      <c r="E36" s="21">
        <v>67.16</v>
      </c>
      <c r="F36" s="28">
        <v>16.118399999999998</v>
      </c>
      <c r="G36" s="28">
        <v>6.7160000000000002</v>
      </c>
      <c r="H36" s="62"/>
      <c r="I36" s="62"/>
    </row>
    <row r="37" spans="1:11" ht="24.9" customHeight="1">
      <c r="A37" s="61" t="s">
        <v>15</v>
      </c>
      <c r="B37" s="27" t="s">
        <v>20</v>
      </c>
      <c r="C37" s="61" t="s">
        <v>15</v>
      </c>
      <c r="D37" s="19">
        <v>229.99759999999998</v>
      </c>
      <c r="E37" s="21">
        <v>171.64</v>
      </c>
      <c r="F37" s="28">
        <v>41.193599999999996</v>
      </c>
      <c r="G37" s="28">
        <v>17.163999999999998</v>
      </c>
      <c r="H37" s="62"/>
      <c r="I37" s="62"/>
    </row>
    <row r="38" spans="1:11" ht="24.9" customHeight="1">
      <c r="A38" s="61" t="s">
        <v>64</v>
      </c>
      <c r="B38" s="27" t="s">
        <v>680</v>
      </c>
      <c r="C38" s="61" t="s">
        <v>64</v>
      </c>
      <c r="D38" s="19" t="s">
        <v>654</v>
      </c>
      <c r="E38" s="21" t="s">
        <v>115</v>
      </c>
      <c r="F38" s="21" t="s">
        <v>115</v>
      </c>
      <c r="G38" s="21" t="s">
        <v>115</v>
      </c>
      <c r="H38" s="62"/>
      <c r="I38" s="62"/>
    </row>
    <row r="39" spans="1:11" ht="24.9" customHeight="1">
      <c r="A39" s="61" t="s">
        <v>77</v>
      </c>
      <c r="B39" s="27" t="s">
        <v>265</v>
      </c>
      <c r="C39" s="61" t="s">
        <v>77</v>
      </c>
      <c r="D39" s="19">
        <v>60.005200000000002</v>
      </c>
      <c r="E39" s="21">
        <v>44.78</v>
      </c>
      <c r="F39" s="28">
        <v>10.747199999999999</v>
      </c>
      <c r="G39" s="28">
        <v>4.4780000000000006</v>
      </c>
      <c r="H39" s="62"/>
      <c r="I39" s="62"/>
    </row>
    <row r="40" spans="1:11" ht="24.9" customHeight="1">
      <c r="A40" s="61" t="s">
        <v>236</v>
      </c>
      <c r="B40" s="27" t="s">
        <v>665</v>
      </c>
      <c r="C40" s="61" t="s">
        <v>236</v>
      </c>
      <c r="D40" s="19" t="s">
        <v>654</v>
      </c>
      <c r="E40" s="21" t="s">
        <v>115</v>
      </c>
      <c r="F40" s="21" t="s">
        <v>115</v>
      </c>
      <c r="G40" s="21" t="s">
        <v>115</v>
      </c>
      <c r="H40" s="62"/>
      <c r="I40" s="62"/>
    </row>
    <row r="41" spans="1:11" ht="24.9" customHeight="1">
      <c r="A41" s="61" t="s">
        <v>257</v>
      </c>
      <c r="B41" s="27" t="s">
        <v>33</v>
      </c>
      <c r="C41" s="61" t="s">
        <v>257</v>
      </c>
      <c r="D41" s="19" t="s">
        <v>654</v>
      </c>
      <c r="E41" s="21" t="s">
        <v>115</v>
      </c>
      <c r="F41" s="21" t="s">
        <v>115</v>
      </c>
      <c r="G41" s="21" t="s">
        <v>115</v>
      </c>
      <c r="H41" s="62"/>
      <c r="I41" s="62"/>
    </row>
    <row r="42" spans="1:11" ht="24.9" customHeight="1">
      <c r="A42" s="61" t="s">
        <v>123</v>
      </c>
      <c r="B42" s="27" t="s">
        <v>70</v>
      </c>
      <c r="C42" s="61" t="s">
        <v>123</v>
      </c>
      <c r="D42" s="19">
        <v>220.00120000000001</v>
      </c>
      <c r="E42" s="21">
        <v>164.18</v>
      </c>
      <c r="F42" s="28">
        <v>39.403199999999998</v>
      </c>
      <c r="G42" s="28">
        <v>16.418000000000003</v>
      </c>
      <c r="H42" s="62"/>
      <c r="I42" s="62"/>
    </row>
    <row r="43" spans="1:11" ht="24.9" customHeight="1">
      <c r="A43" s="61" t="s">
        <v>120</v>
      </c>
      <c r="B43" s="27" t="s">
        <v>81</v>
      </c>
      <c r="C43" s="61" t="s">
        <v>120</v>
      </c>
      <c r="D43" s="19" t="s">
        <v>654</v>
      </c>
      <c r="E43" s="21" t="s">
        <v>115</v>
      </c>
      <c r="F43" s="21" t="s">
        <v>115</v>
      </c>
      <c r="G43" s="21" t="s">
        <v>115</v>
      </c>
      <c r="H43" s="62"/>
      <c r="I43" s="62"/>
    </row>
    <row r="44" spans="1:11" ht="24.9" customHeight="1">
      <c r="A44" s="61" t="s">
        <v>79</v>
      </c>
      <c r="B44" s="27" t="s">
        <v>57</v>
      </c>
      <c r="C44" s="61" t="s">
        <v>79</v>
      </c>
      <c r="D44" s="19" t="s">
        <v>654</v>
      </c>
      <c r="E44" s="21" t="s">
        <v>115</v>
      </c>
      <c r="F44" s="21" t="s">
        <v>115</v>
      </c>
      <c r="G44" s="21" t="s">
        <v>115</v>
      </c>
      <c r="H44" s="62"/>
      <c r="I44" s="62"/>
    </row>
    <row r="45" spans="1:11" ht="24.9" customHeight="1">
      <c r="A45" s="61" t="s">
        <v>43</v>
      </c>
      <c r="B45" s="27" t="s">
        <v>206</v>
      </c>
      <c r="C45" s="61" t="s">
        <v>43</v>
      </c>
      <c r="D45" s="19">
        <v>164.99419999999998</v>
      </c>
      <c r="E45" s="21">
        <v>123.13</v>
      </c>
      <c r="F45" s="28">
        <v>29.551199999999998</v>
      </c>
      <c r="G45" s="28">
        <v>12.313000000000001</v>
      </c>
      <c r="H45" s="62"/>
      <c r="I45" s="62"/>
    </row>
    <row r="46" spans="1:11" ht="24.9" customHeight="1">
      <c r="A46" s="61" t="s">
        <v>59</v>
      </c>
      <c r="B46" s="27" t="s">
        <v>58</v>
      </c>
      <c r="C46" s="61" t="s">
        <v>59</v>
      </c>
      <c r="D46" s="19" t="s">
        <v>654</v>
      </c>
      <c r="E46" s="21" t="s">
        <v>115</v>
      </c>
      <c r="F46" s="21" t="s">
        <v>115</v>
      </c>
      <c r="G46" s="21" t="s">
        <v>115</v>
      </c>
      <c r="H46" s="62"/>
      <c r="I46" s="62"/>
    </row>
    <row r="47" spans="1:11" ht="24.9" customHeight="1">
      <c r="A47" s="61" t="s">
        <v>650</v>
      </c>
      <c r="B47" s="27" t="s">
        <v>671</v>
      </c>
      <c r="C47" s="61" t="s">
        <v>650</v>
      </c>
      <c r="D47" s="19" t="s">
        <v>654</v>
      </c>
      <c r="E47" s="21" t="s">
        <v>115</v>
      </c>
      <c r="F47" s="21" t="s">
        <v>115</v>
      </c>
      <c r="G47" s="21" t="s">
        <v>115</v>
      </c>
      <c r="H47" s="62"/>
      <c r="I47" s="62"/>
    </row>
    <row r="48" spans="1:11" ht="24.9" customHeight="1">
      <c r="A48" s="61" t="s">
        <v>71</v>
      </c>
      <c r="B48" s="27" t="s">
        <v>672</v>
      </c>
      <c r="C48" s="61" t="s">
        <v>71</v>
      </c>
      <c r="D48" s="19">
        <v>95.006000000000014</v>
      </c>
      <c r="E48" s="21">
        <v>70.900000000000006</v>
      </c>
      <c r="F48" s="28">
        <v>17.016000000000002</v>
      </c>
      <c r="G48" s="28">
        <v>7.0900000000000007</v>
      </c>
      <c r="H48" s="62"/>
      <c r="I48" s="62"/>
      <c r="J48" s="63"/>
      <c r="K48" s="63"/>
    </row>
    <row r="49" spans="1:9" ht="24.9" customHeight="1">
      <c r="A49" s="61" t="s">
        <v>96</v>
      </c>
      <c r="B49" s="27" t="s">
        <v>213</v>
      </c>
      <c r="C49" s="61" t="s">
        <v>96</v>
      </c>
      <c r="D49" s="19">
        <v>49.995400000000004</v>
      </c>
      <c r="E49" s="21">
        <v>37.31</v>
      </c>
      <c r="F49" s="28">
        <v>8.9543999999999997</v>
      </c>
      <c r="G49" s="28">
        <v>3.7310000000000003</v>
      </c>
      <c r="H49" s="62"/>
      <c r="I49" s="62"/>
    </row>
    <row r="50" spans="1:9" ht="24.9" customHeight="1">
      <c r="A50" s="61" t="s">
        <v>261</v>
      </c>
      <c r="B50" s="27" t="s">
        <v>262</v>
      </c>
      <c r="C50" s="61" t="s">
        <v>261</v>
      </c>
      <c r="D50" s="19">
        <v>35.000800000000005</v>
      </c>
      <c r="E50" s="21">
        <v>26.12</v>
      </c>
      <c r="F50" s="28">
        <v>6.2687999999999997</v>
      </c>
      <c r="G50" s="28">
        <v>2.6120000000000001</v>
      </c>
      <c r="H50" s="62"/>
      <c r="I50" s="62"/>
    </row>
    <row r="51" spans="1:9" ht="24.9" customHeight="1">
      <c r="A51" s="61" t="s">
        <v>14</v>
      </c>
      <c r="B51" s="27" t="s">
        <v>21</v>
      </c>
      <c r="C51" s="61" t="s">
        <v>14</v>
      </c>
      <c r="D51" s="19" t="s">
        <v>654</v>
      </c>
      <c r="E51" s="21" t="s">
        <v>115</v>
      </c>
      <c r="F51" s="21" t="s">
        <v>115</v>
      </c>
      <c r="G51" s="21" t="s">
        <v>115</v>
      </c>
      <c r="H51" s="62"/>
      <c r="I51" s="62"/>
    </row>
    <row r="52" spans="1:9" ht="24.9" customHeight="1">
      <c r="A52" s="61" t="s">
        <v>13</v>
      </c>
      <c r="B52" s="27" t="s">
        <v>22</v>
      </c>
      <c r="C52" s="61" t="s">
        <v>13</v>
      </c>
      <c r="D52" s="19">
        <v>290.00279999999998</v>
      </c>
      <c r="E52" s="21">
        <v>216.42</v>
      </c>
      <c r="F52" s="28">
        <v>51.940799999999996</v>
      </c>
      <c r="G52" s="28">
        <v>21.641999999999999</v>
      </c>
      <c r="H52" s="62"/>
      <c r="I52" s="62"/>
    </row>
    <row r="53" spans="1:9" ht="24.9" customHeight="1">
      <c r="A53" s="61" t="s">
        <v>24</v>
      </c>
      <c r="B53" s="27" t="s">
        <v>666</v>
      </c>
      <c r="C53" s="61" t="s">
        <v>24</v>
      </c>
      <c r="D53" s="19">
        <v>290.00279999999998</v>
      </c>
      <c r="E53" s="21">
        <v>216.42</v>
      </c>
      <c r="F53" s="28">
        <v>51.940799999999996</v>
      </c>
      <c r="G53" s="28">
        <v>21.641999999999999</v>
      </c>
    </row>
    <row r="54" spans="1:9" ht="24.9" customHeight="1">
      <c r="A54" s="61" t="s">
        <v>34</v>
      </c>
      <c r="B54" s="27" t="s">
        <v>119</v>
      </c>
      <c r="C54" s="61" t="s">
        <v>34</v>
      </c>
      <c r="D54" s="19">
        <v>119.997</v>
      </c>
      <c r="E54" s="21">
        <v>89.55</v>
      </c>
      <c r="F54" s="28">
        <v>21.491999999999997</v>
      </c>
      <c r="G54" s="28">
        <v>8.9550000000000001</v>
      </c>
    </row>
    <row r="55" spans="1:9" ht="24.9" customHeight="1">
      <c r="A55" s="61" t="s">
        <v>28</v>
      </c>
      <c r="B55" s="27" t="s">
        <v>325</v>
      </c>
      <c r="C55" s="61" t="s">
        <v>28</v>
      </c>
      <c r="D55" s="19">
        <v>74.999799999999993</v>
      </c>
      <c r="E55" s="21">
        <v>55.97</v>
      </c>
      <c r="F55" s="28">
        <v>13.432799999999999</v>
      </c>
      <c r="G55" s="28">
        <v>5.5970000000000004</v>
      </c>
    </row>
    <row r="56" spans="1:9" ht="24.9" customHeight="1">
      <c r="A56" s="61" t="s">
        <v>276</v>
      </c>
      <c r="B56" s="27" t="s">
        <v>277</v>
      </c>
      <c r="C56" s="61" t="s">
        <v>276</v>
      </c>
      <c r="D56" s="19">
        <v>119.997</v>
      </c>
      <c r="E56" s="21">
        <v>89.55</v>
      </c>
      <c r="F56" s="28">
        <v>21.491999999999997</v>
      </c>
      <c r="G56" s="28">
        <v>8.9550000000000001</v>
      </c>
    </row>
    <row r="57" spans="1:9" ht="24.9" customHeight="1">
      <c r="A57" s="61" t="s">
        <v>36</v>
      </c>
      <c r="B57" s="27" t="s">
        <v>326</v>
      </c>
      <c r="C57" s="61" t="s">
        <v>36</v>
      </c>
      <c r="D57" s="19" t="s">
        <v>654</v>
      </c>
      <c r="E57" s="21" t="s">
        <v>115</v>
      </c>
      <c r="F57" s="21" t="s">
        <v>115</v>
      </c>
      <c r="G57" s="21" t="s">
        <v>115</v>
      </c>
    </row>
    <row r="58" spans="1:9" ht="24.9" customHeight="1">
      <c r="A58" s="61" t="s">
        <v>345</v>
      </c>
      <c r="B58" s="27" t="s">
        <v>667</v>
      </c>
      <c r="C58" s="61" t="s">
        <v>345</v>
      </c>
      <c r="D58" s="19">
        <v>95.006000000000014</v>
      </c>
      <c r="E58" s="21">
        <v>70.900000000000006</v>
      </c>
      <c r="F58" s="28">
        <v>17.016000000000002</v>
      </c>
      <c r="G58" s="28">
        <v>7.0900000000000007</v>
      </c>
    </row>
    <row r="59" spans="1:9" ht="24.9" customHeight="1">
      <c r="A59" s="61" t="s">
        <v>80</v>
      </c>
      <c r="B59" s="27" t="s">
        <v>327</v>
      </c>
      <c r="C59" s="61" t="s">
        <v>80</v>
      </c>
      <c r="D59" s="19" t="s">
        <v>654</v>
      </c>
      <c r="E59" s="21" t="s">
        <v>115</v>
      </c>
      <c r="F59" s="21" t="s">
        <v>115</v>
      </c>
      <c r="G59" s="21" t="s">
        <v>115</v>
      </c>
    </row>
    <row r="60" spans="1:9" ht="24.9" customHeight="1">
      <c r="A60" s="61" t="s">
        <v>75</v>
      </c>
      <c r="B60" s="27" t="s">
        <v>291</v>
      </c>
      <c r="C60" s="61" t="s">
        <v>75</v>
      </c>
      <c r="D60" s="19">
        <v>95.006000000000014</v>
      </c>
      <c r="E60" s="21">
        <v>70.900000000000006</v>
      </c>
      <c r="F60" s="28">
        <v>17.016000000000002</v>
      </c>
      <c r="G60" s="28">
        <v>7.0900000000000007</v>
      </c>
    </row>
    <row r="61" spans="1:9" ht="22.2" customHeight="1">
      <c r="A61" s="61" t="s">
        <v>93</v>
      </c>
      <c r="B61" s="27" t="s">
        <v>205</v>
      </c>
      <c r="C61" s="61" t="s">
        <v>93</v>
      </c>
      <c r="D61" s="19" t="s">
        <v>654</v>
      </c>
      <c r="E61" s="21" t="s">
        <v>115</v>
      </c>
      <c r="F61" s="21" t="s">
        <v>115</v>
      </c>
      <c r="G61" s="21" t="s">
        <v>115</v>
      </c>
    </row>
    <row r="62" spans="1:9" ht="22.2" customHeight="1">
      <c r="A62" s="61" t="s">
        <v>260</v>
      </c>
      <c r="B62" s="27" t="s">
        <v>562</v>
      </c>
      <c r="C62" s="61" t="s">
        <v>260</v>
      </c>
      <c r="D62" s="19" t="s">
        <v>654</v>
      </c>
      <c r="E62" s="21" t="s">
        <v>115</v>
      </c>
      <c r="F62" s="21" t="s">
        <v>115</v>
      </c>
      <c r="G62" s="21" t="s">
        <v>115</v>
      </c>
    </row>
    <row r="63" spans="1:9" ht="22.2" customHeight="1">
      <c r="A63" s="61" t="s">
        <v>658</v>
      </c>
      <c r="B63" s="27" t="s">
        <v>673</v>
      </c>
      <c r="C63" s="61" t="s">
        <v>658</v>
      </c>
      <c r="D63" s="19" t="s">
        <v>654</v>
      </c>
      <c r="E63" s="21" t="s">
        <v>115</v>
      </c>
      <c r="F63" s="21" t="s">
        <v>115</v>
      </c>
      <c r="G63" s="21" t="s">
        <v>115</v>
      </c>
    </row>
    <row r="64" spans="1:9" ht="22.2" customHeight="1">
      <c r="A64" s="61" t="s">
        <v>848</v>
      </c>
      <c r="B64" s="27" t="s">
        <v>850</v>
      </c>
      <c r="C64" s="61" t="s">
        <v>848</v>
      </c>
      <c r="D64" s="19" t="s">
        <v>654</v>
      </c>
      <c r="E64" s="21" t="s">
        <v>115</v>
      </c>
      <c r="F64" s="21" t="s">
        <v>115</v>
      </c>
      <c r="G64" s="21" t="s">
        <v>115</v>
      </c>
    </row>
    <row r="65" spans="1:10" ht="22.2" customHeight="1">
      <c r="A65" s="61" t="s">
        <v>657</v>
      </c>
      <c r="B65" s="27" t="s">
        <v>679</v>
      </c>
      <c r="C65" s="61" t="s">
        <v>657</v>
      </c>
      <c r="D65" s="19">
        <v>229.99759999999998</v>
      </c>
      <c r="E65" s="21">
        <v>171.64</v>
      </c>
      <c r="F65" s="28">
        <v>41.193599999999996</v>
      </c>
      <c r="G65" s="28">
        <v>17.163999999999998</v>
      </c>
    </row>
    <row r="66" spans="1:10" ht="22.2" customHeight="1">
      <c r="A66" s="61" t="s">
        <v>263</v>
      </c>
      <c r="B66" s="27" t="s">
        <v>328</v>
      </c>
      <c r="C66" s="61" t="s">
        <v>263</v>
      </c>
      <c r="D66" s="19" t="s">
        <v>654</v>
      </c>
      <c r="E66" s="21" t="s">
        <v>115</v>
      </c>
      <c r="F66" s="21" t="s">
        <v>115</v>
      </c>
      <c r="G66" s="21" t="s">
        <v>115</v>
      </c>
    </row>
    <row r="67" spans="1:10" ht="22.2" customHeight="1">
      <c r="A67" s="61" t="s">
        <v>370</v>
      </c>
      <c r="B67" s="27" t="s">
        <v>674</v>
      </c>
      <c r="C67" s="61" t="s">
        <v>370</v>
      </c>
      <c r="D67" s="19">
        <v>4.9981999999999998</v>
      </c>
      <c r="E67" s="21">
        <v>3.73</v>
      </c>
      <c r="F67" s="28">
        <v>0.8952</v>
      </c>
      <c r="G67" s="28">
        <v>0.373</v>
      </c>
    </row>
    <row r="68" spans="1:10" ht="22.2" customHeight="1">
      <c r="A68" s="61" t="s">
        <v>116</v>
      </c>
      <c r="B68" s="27" t="s">
        <v>62</v>
      </c>
      <c r="C68" s="61" t="s">
        <v>116</v>
      </c>
      <c r="D68" s="19" t="s">
        <v>654</v>
      </c>
      <c r="E68" s="21" t="s">
        <v>115</v>
      </c>
      <c r="F68" s="21" t="s">
        <v>115</v>
      </c>
      <c r="G68" s="21" t="s">
        <v>115</v>
      </c>
    </row>
    <row r="69" spans="1:10" ht="22.2" customHeight="1">
      <c r="A69" s="61" t="s">
        <v>336</v>
      </c>
      <c r="B69" s="27" t="s">
        <v>675</v>
      </c>
      <c r="C69" s="61" t="s">
        <v>336</v>
      </c>
      <c r="D69" s="19" t="s">
        <v>654</v>
      </c>
      <c r="E69" s="21" t="s">
        <v>115</v>
      </c>
      <c r="F69" s="21" t="s">
        <v>115</v>
      </c>
      <c r="G69" s="21" t="s">
        <v>115</v>
      </c>
    </row>
    <row r="70" spans="1:10" ht="22.2" customHeight="1">
      <c r="A70" s="61" t="s">
        <v>515</v>
      </c>
      <c r="B70" s="27" t="s">
        <v>516</v>
      </c>
      <c r="C70" s="61" t="s">
        <v>515</v>
      </c>
      <c r="D70" s="19" t="s">
        <v>654</v>
      </c>
      <c r="E70" s="21" t="s">
        <v>115</v>
      </c>
      <c r="F70" s="21" t="s">
        <v>115</v>
      </c>
      <c r="G70" s="21" t="s">
        <v>115</v>
      </c>
    </row>
    <row r="71" spans="1:10" ht="22.2" customHeight="1">
      <c r="A71" s="61" t="s">
        <v>37</v>
      </c>
      <c r="B71" s="27" t="s">
        <v>397</v>
      </c>
      <c r="C71" s="61" t="s">
        <v>37</v>
      </c>
      <c r="D71" s="19" t="s">
        <v>654</v>
      </c>
      <c r="E71" s="21" t="s">
        <v>115</v>
      </c>
      <c r="F71" s="21" t="s">
        <v>115</v>
      </c>
      <c r="G71" s="21" t="s">
        <v>115</v>
      </c>
    </row>
    <row r="72" spans="1:10" ht="22.2" customHeight="1">
      <c r="A72" s="61" t="s">
        <v>129</v>
      </c>
      <c r="B72" s="27" t="s">
        <v>676</v>
      </c>
      <c r="C72" s="61" t="s">
        <v>129</v>
      </c>
      <c r="D72" s="19" t="s">
        <v>654</v>
      </c>
      <c r="E72" s="21" t="s">
        <v>115</v>
      </c>
      <c r="F72" s="21" t="s">
        <v>115</v>
      </c>
      <c r="G72" s="21" t="s">
        <v>115</v>
      </c>
    </row>
    <row r="73" spans="1:10" ht="22.2" customHeight="1">
      <c r="A73" s="61" t="s">
        <v>44</v>
      </c>
      <c r="B73" s="27" t="s">
        <v>298</v>
      </c>
      <c r="C73" s="61" t="s">
        <v>44</v>
      </c>
      <c r="D73" s="19" t="s">
        <v>654</v>
      </c>
      <c r="E73" s="21" t="s">
        <v>115</v>
      </c>
      <c r="F73" s="21" t="s">
        <v>115</v>
      </c>
      <c r="G73" s="21" t="s">
        <v>115</v>
      </c>
    </row>
    <row r="74" spans="1:10" ht="22.2" customHeight="1">
      <c r="A74" s="61" t="s">
        <v>258</v>
      </c>
      <c r="B74" s="27" t="s">
        <v>259</v>
      </c>
      <c r="C74" s="61" t="s">
        <v>258</v>
      </c>
      <c r="D74" s="19" t="s">
        <v>654</v>
      </c>
      <c r="E74" s="21" t="s">
        <v>115</v>
      </c>
      <c r="F74" s="21" t="s">
        <v>115</v>
      </c>
      <c r="G74" s="21" t="s">
        <v>115</v>
      </c>
      <c r="J74" s="63"/>
    </row>
    <row r="75" spans="1:10" ht="22.2" customHeight="1">
      <c r="A75" s="61" t="s">
        <v>56</v>
      </c>
      <c r="B75" s="27" t="s">
        <v>55</v>
      </c>
      <c r="C75" s="61" t="s">
        <v>56</v>
      </c>
      <c r="D75" s="19" t="s">
        <v>654</v>
      </c>
      <c r="E75" s="21" t="s">
        <v>115</v>
      </c>
      <c r="F75" s="21" t="s">
        <v>115</v>
      </c>
      <c r="G75" s="21" t="s">
        <v>115</v>
      </c>
    </row>
    <row r="76" spans="1:10" ht="22.2" customHeight="1">
      <c r="A76" s="61" t="s">
        <v>648</v>
      </c>
      <c r="B76" s="27" t="s">
        <v>649</v>
      </c>
      <c r="C76" s="61" t="s">
        <v>648</v>
      </c>
      <c r="D76" s="19" t="s">
        <v>654</v>
      </c>
      <c r="E76" s="21" t="s">
        <v>115</v>
      </c>
      <c r="F76" s="21" t="s">
        <v>115</v>
      </c>
      <c r="G76" s="21" t="s">
        <v>115</v>
      </c>
    </row>
    <row r="77" spans="1:10" ht="22.2" customHeight="1">
      <c r="A77" s="61" t="s">
        <v>12</v>
      </c>
      <c r="B77" s="27" t="s">
        <v>292</v>
      </c>
      <c r="C77" s="61" t="s">
        <v>12</v>
      </c>
      <c r="D77" s="19" t="s">
        <v>654</v>
      </c>
      <c r="E77" s="21" t="s">
        <v>115</v>
      </c>
      <c r="F77" s="21" t="s">
        <v>115</v>
      </c>
      <c r="G77" s="21" t="s">
        <v>115</v>
      </c>
    </row>
    <row r="78" spans="1:10" ht="22.2" customHeight="1">
      <c r="A78" s="61" t="s">
        <v>42</v>
      </c>
      <c r="B78" s="27" t="s">
        <v>393</v>
      </c>
      <c r="C78" s="61" t="s">
        <v>42</v>
      </c>
      <c r="D78" s="19">
        <v>49.995400000000004</v>
      </c>
      <c r="E78" s="21">
        <v>37.31</v>
      </c>
      <c r="F78" s="28">
        <v>8.9543999999999997</v>
      </c>
      <c r="G78" s="28">
        <v>3.7310000000000003</v>
      </c>
    </row>
    <row r="79" spans="1:10" ht="22.2" customHeight="1">
      <c r="A79" s="61" t="s">
        <v>281</v>
      </c>
      <c r="B79" s="27" t="s">
        <v>330</v>
      </c>
      <c r="C79" s="61" t="s">
        <v>281</v>
      </c>
      <c r="D79" s="19">
        <v>4.9981999999999998</v>
      </c>
      <c r="E79" s="21">
        <v>3.73</v>
      </c>
      <c r="F79" s="28">
        <v>0.8952</v>
      </c>
      <c r="G79" s="28">
        <v>0.373</v>
      </c>
    </row>
    <row r="80" spans="1:10" ht="22.2" customHeight="1">
      <c r="A80" s="61" t="s">
        <v>144</v>
      </c>
      <c r="B80" s="27" t="s">
        <v>331</v>
      </c>
      <c r="C80" s="61" t="s">
        <v>144</v>
      </c>
      <c r="D80" s="19" t="s">
        <v>654</v>
      </c>
      <c r="E80" s="21" t="s">
        <v>115</v>
      </c>
      <c r="F80" s="21" t="s">
        <v>115</v>
      </c>
      <c r="G80" s="21" t="s">
        <v>115</v>
      </c>
    </row>
    <row r="81" spans="1:7" ht="22.2" customHeight="1">
      <c r="A81" s="61" t="s">
        <v>48</v>
      </c>
      <c r="B81" s="27" t="s">
        <v>106</v>
      </c>
      <c r="C81" s="61" t="s">
        <v>48</v>
      </c>
      <c r="D81" s="19">
        <v>49.995400000000004</v>
      </c>
      <c r="E81" s="21">
        <v>37.31</v>
      </c>
      <c r="F81" s="28">
        <v>8.9543999999999997</v>
      </c>
      <c r="G81" s="28">
        <v>3.7310000000000003</v>
      </c>
    </row>
    <row r="82" spans="1:7" ht="22.2" customHeight="1">
      <c r="A82" s="61" t="s">
        <v>69</v>
      </c>
      <c r="B82" s="27" t="s">
        <v>290</v>
      </c>
      <c r="C82" s="61" t="s">
        <v>69</v>
      </c>
      <c r="D82" s="19">
        <v>74.999799999999993</v>
      </c>
      <c r="E82" s="21">
        <v>55.97</v>
      </c>
      <c r="F82" s="28">
        <v>13.432799999999999</v>
      </c>
      <c r="G82" s="28">
        <v>5.5970000000000004</v>
      </c>
    </row>
    <row r="83" spans="1:7" ht="22.2" customHeight="1">
      <c r="A83" s="61" t="s">
        <v>585</v>
      </c>
      <c r="B83" s="27" t="s">
        <v>677</v>
      </c>
      <c r="C83" s="61" t="s">
        <v>585</v>
      </c>
      <c r="D83" s="19">
        <v>95.006000000000014</v>
      </c>
      <c r="E83" s="21">
        <v>70.900000000000006</v>
      </c>
      <c r="F83" s="28">
        <v>17.016000000000002</v>
      </c>
      <c r="G83" s="28">
        <v>7.0900000000000007</v>
      </c>
    </row>
    <row r="84" spans="1:7" ht="22.2" customHeight="1">
      <c r="A84" s="61" t="s">
        <v>271</v>
      </c>
      <c r="B84" s="27" t="s">
        <v>272</v>
      </c>
      <c r="C84" s="61" t="s">
        <v>271</v>
      </c>
      <c r="D84" s="19" t="s">
        <v>654</v>
      </c>
      <c r="E84" s="21" t="s">
        <v>115</v>
      </c>
      <c r="F84" s="21" t="s">
        <v>115</v>
      </c>
      <c r="G84" s="21" t="s">
        <v>115</v>
      </c>
    </row>
    <row r="85" spans="1:7" ht="22.2" customHeight="1">
      <c r="A85" s="45" t="s">
        <v>392</v>
      </c>
      <c r="C85" s="45"/>
    </row>
    <row r="86" spans="1:7" ht="22.2" customHeight="1">
      <c r="A86" s="48" t="s">
        <v>286</v>
      </c>
      <c r="C86" s="48"/>
    </row>
    <row r="87" spans="1:7" ht="22.2" customHeight="1">
      <c r="A87" s="48" t="s">
        <v>287</v>
      </c>
      <c r="C87" s="48"/>
    </row>
    <row r="88" spans="1:7" ht="22.2" customHeight="1">
      <c r="A88" s="49" t="s">
        <v>296</v>
      </c>
      <c r="C88" s="49"/>
    </row>
  </sheetData>
  <sortState ref="A9:I84">
    <sortCondition ref="A9:A84"/>
  </sortState>
  <mergeCells count="2">
    <mergeCell ref="E1:G1"/>
    <mergeCell ref="E2:G2"/>
  </mergeCells>
  <conditionalFormatting sqref="D3">
    <cfRule type="cellIs" dxfId="569" priority="168" stopIfTrue="1" operator="equal">
      <formula>"-"</formula>
    </cfRule>
    <cfRule type="cellIs" dxfId="568" priority="169" stopIfTrue="1" operator="equal">
      <formula>"Std"</formula>
    </cfRule>
  </conditionalFormatting>
  <conditionalFormatting sqref="D9:D14 D16:D18 D22 D26:D29 D33 D35:D36 D38 D40:D41 D47 D49:D53 D58 D60 D63 D69 D71:D73 D77 D79:D81 D84 D55 D75 D65">
    <cfRule type="cellIs" dxfId="567" priority="135" operator="between">
      <formula>0</formula>
      <formula>5000</formula>
    </cfRule>
    <cfRule type="cellIs" dxfId="566" priority="139" operator="equal">
      <formula>"-"</formula>
    </cfRule>
    <cfRule type="cellIs" dxfId="565" priority="142" operator="equal">
      <formula>"O"</formula>
    </cfRule>
    <cfRule type="cellIs" dxfId="564" priority="143" operator="equal">
      <formula>"S"</formula>
    </cfRule>
  </conditionalFormatting>
  <conditionalFormatting sqref="D15">
    <cfRule type="cellIs" dxfId="563" priority="129" stopIfTrue="1" operator="equal">
      <formula>"-"</formula>
    </cfRule>
    <cfRule type="cellIs" dxfId="562" priority="130" stopIfTrue="1" operator="equal">
      <formula>"Std"</formula>
    </cfRule>
  </conditionalFormatting>
  <conditionalFormatting sqref="D15">
    <cfRule type="cellIs" dxfId="561" priority="128" stopIfTrue="1" operator="between">
      <formula>0</formula>
      <formula>5000</formula>
    </cfRule>
  </conditionalFormatting>
  <conditionalFormatting sqref="D19">
    <cfRule type="cellIs" dxfId="560" priority="126" stopIfTrue="1" operator="equal">
      <formula>"-"</formula>
    </cfRule>
    <cfRule type="cellIs" dxfId="559" priority="127" stopIfTrue="1" operator="equal">
      <formula>"Std"</formula>
    </cfRule>
  </conditionalFormatting>
  <conditionalFormatting sqref="D19">
    <cfRule type="cellIs" dxfId="558" priority="125" stopIfTrue="1" operator="between">
      <formula>0</formula>
      <formula>5000</formula>
    </cfRule>
  </conditionalFormatting>
  <conditionalFormatting sqref="D20">
    <cfRule type="cellIs" dxfId="557" priority="117" stopIfTrue="1" operator="equal">
      <formula>"-"</formula>
    </cfRule>
    <cfRule type="cellIs" dxfId="556" priority="118" stopIfTrue="1" operator="equal">
      <formula>"Std"</formula>
    </cfRule>
  </conditionalFormatting>
  <conditionalFormatting sqref="D20">
    <cfRule type="cellIs" dxfId="555" priority="116" stopIfTrue="1" operator="between">
      <formula>0</formula>
      <formula>5000</formula>
    </cfRule>
  </conditionalFormatting>
  <conditionalFormatting sqref="D21">
    <cfRule type="cellIs" dxfId="554" priority="108" stopIfTrue="1" operator="equal">
      <formula>"-"</formula>
    </cfRule>
    <cfRule type="cellIs" dxfId="553" priority="109" stopIfTrue="1" operator="equal">
      <formula>"Std"</formula>
    </cfRule>
  </conditionalFormatting>
  <conditionalFormatting sqref="D21">
    <cfRule type="cellIs" dxfId="552" priority="107" stopIfTrue="1" operator="between">
      <formula>0</formula>
      <formula>5000</formula>
    </cfRule>
  </conditionalFormatting>
  <conditionalFormatting sqref="D23:D25">
    <cfRule type="cellIs" dxfId="551" priority="99" stopIfTrue="1" operator="equal">
      <formula>"-"</formula>
    </cfRule>
    <cfRule type="cellIs" dxfId="550" priority="100" stopIfTrue="1" operator="equal">
      <formula>"Std"</formula>
    </cfRule>
  </conditionalFormatting>
  <conditionalFormatting sqref="D23:D25">
    <cfRule type="cellIs" dxfId="549" priority="98" stopIfTrue="1" operator="between">
      <formula>0</formula>
      <formula>5000</formula>
    </cfRule>
  </conditionalFormatting>
  <conditionalFormatting sqref="D30:D32">
    <cfRule type="cellIs" dxfId="548" priority="90" stopIfTrue="1" operator="equal">
      <formula>"-"</formula>
    </cfRule>
    <cfRule type="cellIs" dxfId="547" priority="91" stopIfTrue="1" operator="equal">
      <formula>"Std"</formula>
    </cfRule>
  </conditionalFormatting>
  <conditionalFormatting sqref="D30:D32">
    <cfRule type="cellIs" dxfId="546" priority="89" stopIfTrue="1" operator="between">
      <formula>0</formula>
      <formula>5000</formula>
    </cfRule>
  </conditionalFormatting>
  <conditionalFormatting sqref="D34">
    <cfRule type="cellIs" dxfId="545" priority="84" stopIfTrue="1" operator="equal">
      <formula>"-"</formula>
    </cfRule>
    <cfRule type="cellIs" dxfId="544" priority="85" stopIfTrue="1" operator="equal">
      <formula>"Std"</formula>
    </cfRule>
  </conditionalFormatting>
  <conditionalFormatting sqref="D34">
    <cfRule type="cellIs" dxfId="543" priority="83" stopIfTrue="1" operator="between">
      <formula>0</formula>
      <formula>5000</formula>
    </cfRule>
  </conditionalFormatting>
  <conditionalFormatting sqref="D37">
    <cfRule type="cellIs" dxfId="542" priority="81" stopIfTrue="1" operator="equal">
      <formula>"-"</formula>
    </cfRule>
    <cfRule type="cellIs" dxfId="541" priority="82" stopIfTrue="1" operator="equal">
      <formula>"Std"</formula>
    </cfRule>
  </conditionalFormatting>
  <conditionalFormatting sqref="D37">
    <cfRule type="cellIs" dxfId="540" priority="80" stopIfTrue="1" operator="between">
      <formula>0</formula>
      <formula>5000</formula>
    </cfRule>
  </conditionalFormatting>
  <conditionalFormatting sqref="D39">
    <cfRule type="cellIs" dxfId="539" priority="78" stopIfTrue="1" operator="equal">
      <formula>"-"</formula>
    </cfRule>
    <cfRule type="cellIs" dxfId="538" priority="79" stopIfTrue="1" operator="equal">
      <formula>"Std"</formula>
    </cfRule>
  </conditionalFormatting>
  <conditionalFormatting sqref="D39">
    <cfRule type="cellIs" dxfId="537" priority="77" stopIfTrue="1" operator="between">
      <formula>0</formula>
      <formula>5000</formula>
    </cfRule>
  </conditionalFormatting>
  <conditionalFormatting sqref="D42:D44">
    <cfRule type="cellIs" dxfId="536" priority="75" stopIfTrue="1" operator="equal">
      <formula>"-"</formula>
    </cfRule>
    <cfRule type="cellIs" dxfId="535" priority="76" stopIfTrue="1" operator="equal">
      <formula>"Std"</formula>
    </cfRule>
  </conditionalFormatting>
  <conditionalFormatting sqref="D42:D44">
    <cfRule type="cellIs" dxfId="534" priority="74" stopIfTrue="1" operator="between">
      <formula>0</formula>
      <formula>5000</formula>
    </cfRule>
  </conditionalFormatting>
  <conditionalFormatting sqref="D45">
    <cfRule type="cellIs" dxfId="533" priority="72" stopIfTrue="1" operator="equal">
      <formula>"-"</formula>
    </cfRule>
    <cfRule type="cellIs" dxfId="532" priority="73" stopIfTrue="1" operator="equal">
      <formula>"Std"</formula>
    </cfRule>
  </conditionalFormatting>
  <conditionalFormatting sqref="D45">
    <cfRule type="cellIs" dxfId="531" priority="71" stopIfTrue="1" operator="between">
      <formula>0</formula>
      <formula>5000</formula>
    </cfRule>
  </conditionalFormatting>
  <conditionalFormatting sqref="D46">
    <cfRule type="cellIs" dxfId="530" priority="69" stopIfTrue="1" operator="equal">
      <formula>"-"</formula>
    </cfRule>
    <cfRule type="cellIs" dxfId="529" priority="70" stopIfTrue="1" operator="equal">
      <formula>"Std"</formula>
    </cfRule>
  </conditionalFormatting>
  <conditionalFormatting sqref="D46">
    <cfRule type="cellIs" dxfId="528" priority="68" stopIfTrue="1" operator="between">
      <formula>0</formula>
      <formula>5000</formula>
    </cfRule>
  </conditionalFormatting>
  <conditionalFormatting sqref="D48">
    <cfRule type="cellIs" dxfId="527" priority="66" stopIfTrue="1" operator="equal">
      <formula>"-"</formula>
    </cfRule>
    <cfRule type="cellIs" dxfId="526" priority="67" stopIfTrue="1" operator="equal">
      <formula>"Std"</formula>
    </cfRule>
  </conditionalFormatting>
  <conditionalFormatting sqref="D48">
    <cfRule type="cellIs" dxfId="525" priority="65" stopIfTrue="1" operator="between">
      <formula>0</formula>
      <formula>5000</formula>
    </cfRule>
  </conditionalFormatting>
  <conditionalFormatting sqref="D54">
    <cfRule type="cellIs" dxfId="524" priority="63" stopIfTrue="1" operator="equal">
      <formula>"-"</formula>
    </cfRule>
    <cfRule type="cellIs" dxfId="523" priority="64" stopIfTrue="1" operator="equal">
      <formula>"Std"</formula>
    </cfRule>
  </conditionalFormatting>
  <conditionalFormatting sqref="D54">
    <cfRule type="cellIs" dxfId="522" priority="62" stopIfTrue="1" operator="between">
      <formula>0</formula>
      <formula>5000</formula>
    </cfRule>
  </conditionalFormatting>
  <conditionalFormatting sqref="D56">
    <cfRule type="cellIs" dxfId="521" priority="60" stopIfTrue="1" operator="equal">
      <formula>"-"</formula>
    </cfRule>
    <cfRule type="cellIs" dxfId="520" priority="61" stopIfTrue="1" operator="equal">
      <formula>"Std"</formula>
    </cfRule>
  </conditionalFormatting>
  <conditionalFormatting sqref="D56">
    <cfRule type="cellIs" dxfId="519" priority="59" stopIfTrue="1" operator="between">
      <formula>0</formula>
      <formula>5000</formula>
    </cfRule>
  </conditionalFormatting>
  <conditionalFormatting sqref="D57">
    <cfRule type="cellIs" dxfId="518" priority="57" stopIfTrue="1" operator="equal">
      <formula>"-"</formula>
    </cfRule>
    <cfRule type="cellIs" dxfId="517" priority="58" stopIfTrue="1" operator="equal">
      <formula>"Std"</formula>
    </cfRule>
  </conditionalFormatting>
  <conditionalFormatting sqref="D57">
    <cfRule type="cellIs" dxfId="516" priority="56" stopIfTrue="1" operator="between">
      <formula>0</formula>
      <formula>5000</formula>
    </cfRule>
  </conditionalFormatting>
  <conditionalFormatting sqref="D59">
    <cfRule type="cellIs" dxfId="515" priority="54" stopIfTrue="1" operator="equal">
      <formula>"-"</formula>
    </cfRule>
    <cfRule type="cellIs" dxfId="514" priority="55" stopIfTrue="1" operator="equal">
      <formula>"Std"</formula>
    </cfRule>
  </conditionalFormatting>
  <conditionalFormatting sqref="D59">
    <cfRule type="cellIs" dxfId="513" priority="53" stopIfTrue="1" operator="between">
      <formula>0</formula>
      <formula>5000</formula>
    </cfRule>
  </conditionalFormatting>
  <conditionalFormatting sqref="D61">
    <cfRule type="cellIs" dxfId="512" priority="51" stopIfTrue="1" operator="equal">
      <formula>"-"</formula>
    </cfRule>
    <cfRule type="cellIs" dxfId="511" priority="52" stopIfTrue="1" operator="equal">
      <formula>"Std"</formula>
    </cfRule>
  </conditionalFormatting>
  <conditionalFormatting sqref="D61">
    <cfRule type="cellIs" dxfId="510" priority="50" stopIfTrue="1" operator="between">
      <formula>0</formula>
      <formula>5000</formula>
    </cfRule>
  </conditionalFormatting>
  <conditionalFormatting sqref="D62">
    <cfRule type="cellIs" dxfId="509" priority="48" stopIfTrue="1" operator="equal">
      <formula>"-"</formula>
    </cfRule>
    <cfRule type="cellIs" dxfId="508" priority="49" stopIfTrue="1" operator="equal">
      <formula>"Std"</formula>
    </cfRule>
  </conditionalFormatting>
  <conditionalFormatting sqref="D62">
    <cfRule type="cellIs" dxfId="507" priority="47" stopIfTrue="1" operator="between">
      <formula>0</formula>
      <formula>5000</formula>
    </cfRule>
  </conditionalFormatting>
  <conditionalFormatting sqref="D66:D68">
    <cfRule type="cellIs" dxfId="506" priority="45" stopIfTrue="1" operator="equal">
      <formula>"-"</formula>
    </cfRule>
    <cfRule type="cellIs" dxfId="505" priority="46" stopIfTrue="1" operator="equal">
      <formula>"Std"</formula>
    </cfRule>
  </conditionalFormatting>
  <conditionalFormatting sqref="D66:D68">
    <cfRule type="cellIs" dxfId="504" priority="44" stopIfTrue="1" operator="between">
      <formula>0</formula>
      <formula>5000</formula>
    </cfRule>
  </conditionalFormatting>
  <conditionalFormatting sqref="D70">
    <cfRule type="cellIs" dxfId="503" priority="39" stopIfTrue="1" operator="equal">
      <formula>"-"</formula>
    </cfRule>
    <cfRule type="cellIs" dxfId="502" priority="40" stopIfTrue="1" operator="equal">
      <formula>"Std"</formula>
    </cfRule>
  </conditionalFormatting>
  <conditionalFormatting sqref="D70">
    <cfRule type="cellIs" dxfId="501" priority="38" stopIfTrue="1" operator="between">
      <formula>0</formula>
      <formula>5000</formula>
    </cfRule>
  </conditionalFormatting>
  <conditionalFormatting sqref="D76">
    <cfRule type="cellIs" dxfId="500" priority="36" stopIfTrue="1" operator="equal">
      <formula>"-"</formula>
    </cfRule>
    <cfRule type="cellIs" dxfId="499" priority="37" stopIfTrue="1" operator="equal">
      <formula>"Std"</formula>
    </cfRule>
  </conditionalFormatting>
  <conditionalFormatting sqref="D76">
    <cfRule type="cellIs" dxfId="498" priority="35" stopIfTrue="1" operator="between">
      <formula>0</formula>
      <formula>5000</formula>
    </cfRule>
  </conditionalFormatting>
  <conditionalFormatting sqref="D82:D83">
    <cfRule type="cellIs" dxfId="497" priority="30" stopIfTrue="1" operator="equal">
      <formula>"-"</formula>
    </cfRule>
    <cfRule type="cellIs" dxfId="496" priority="31" stopIfTrue="1" operator="equal">
      <formula>"Std"</formula>
    </cfRule>
  </conditionalFormatting>
  <conditionalFormatting sqref="D82:D83">
    <cfRule type="cellIs" dxfId="495" priority="29" stopIfTrue="1" operator="between">
      <formula>0</formula>
      <formula>5000</formula>
    </cfRule>
  </conditionalFormatting>
  <conditionalFormatting sqref="D78">
    <cfRule type="cellIs" dxfId="494" priority="17" operator="between">
      <formula>0</formula>
      <formula>5000</formula>
    </cfRule>
    <cfRule type="cellIs" dxfId="493" priority="18" operator="equal">
      <formula>"-"</formula>
    </cfRule>
    <cfRule type="cellIs" dxfId="492" priority="19" operator="equal">
      <formula>"O"</formula>
    </cfRule>
    <cfRule type="cellIs" dxfId="491" priority="20" operator="equal">
      <formula>"S"</formula>
    </cfRule>
  </conditionalFormatting>
  <conditionalFormatting sqref="D74">
    <cfRule type="cellIs" dxfId="490" priority="15" stopIfTrue="1" operator="equal">
      <formula>"-"</formula>
    </cfRule>
    <cfRule type="cellIs" dxfId="489" priority="16" stopIfTrue="1" operator="equal">
      <formula>"Std"</formula>
    </cfRule>
  </conditionalFormatting>
  <conditionalFormatting sqref="D74">
    <cfRule type="cellIs" dxfId="488" priority="14" stopIfTrue="1" operator="between">
      <formula>0</formula>
      <formula>5000</formula>
    </cfRule>
  </conditionalFormatting>
  <conditionalFormatting sqref="F4:F6">
    <cfRule type="cellIs" dxfId="487" priority="6" stopIfTrue="1" operator="equal">
      <formula>"-"</formula>
    </cfRule>
    <cfRule type="cellIs" dxfId="486" priority="7" stopIfTrue="1" operator="equal">
      <formula>"Std"</formula>
    </cfRule>
  </conditionalFormatting>
  <conditionalFormatting sqref="F4:F6">
    <cfRule type="cellIs" dxfId="485" priority="5" stopIfTrue="1" operator="between">
      <formula>0</formula>
      <formula>5000</formula>
    </cfRule>
  </conditionalFormatting>
  <conditionalFormatting sqref="D64">
    <cfRule type="cellIs" dxfId="484" priority="1" operator="between">
      <formula>0</formula>
      <formula>5000</formula>
    </cfRule>
    <cfRule type="cellIs" dxfId="483" priority="2" operator="equal">
      <formula>"-"</formula>
    </cfRule>
    <cfRule type="cellIs" dxfId="482" priority="3" operator="equal">
      <formula>"O"</formula>
    </cfRule>
    <cfRule type="cellIs" dxfId="481"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32" orientation="portrait" r:id="rId1"/>
  <headerFooter alignWithMargins="0"/>
  <rowBreaks count="1" manualBreakCount="1">
    <brk id="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112"/>
  <sheetViews>
    <sheetView showGridLines="0" view="pageBreakPreview" zoomScale="70" zoomScaleNormal="70" zoomScaleSheetLayoutView="70" workbookViewId="0">
      <pane ySplit="8" topLeftCell="A101" activePane="bottomLeft" state="frozen"/>
      <selection activeCell="H104" sqref="H104"/>
      <selection pane="bottomLeft" activeCell="Q6" sqref="Q6"/>
    </sheetView>
  </sheetViews>
  <sheetFormatPr defaultColWidth="8" defaultRowHeight="17.399999999999999"/>
  <cols>
    <col min="1" max="1" width="14" style="64" customWidth="1"/>
    <col min="2" max="2" width="88.44140625" style="53" customWidth="1"/>
    <col min="3" max="3" width="14" style="64" customWidth="1"/>
    <col min="4" max="6" width="24.88671875" style="8" customWidth="1"/>
    <col min="7" max="9" width="14.33203125" style="8" customWidth="1"/>
    <col min="10" max="12" width="6.6640625" style="53" customWidth="1"/>
    <col min="13" max="16384" width="8" style="53"/>
  </cols>
  <sheetData>
    <row r="1" spans="1:14" ht="20.25" customHeight="1">
      <c r="A1" s="52"/>
      <c r="B1" s="52"/>
      <c r="C1" s="52"/>
      <c r="D1" s="7" t="s">
        <v>1198</v>
      </c>
      <c r="E1" s="7" t="s">
        <v>1198</v>
      </c>
      <c r="F1" s="7" t="s">
        <v>1198</v>
      </c>
      <c r="G1" s="179"/>
      <c r="H1" s="179"/>
      <c r="I1" s="179"/>
    </row>
    <row r="2" spans="1:14" ht="87.6" customHeight="1">
      <c r="A2" s="10"/>
      <c r="B2" s="11" t="str">
        <f>'FIAT PANDA VAN'!B2</f>
        <v>Ισχύς προτεινόμενου τιμοκαταλόγου λιανικής από 14/06/2021</v>
      </c>
      <c r="C2" s="10"/>
      <c r="D2" s="14" t="s">
        <v>1142</v>
      </c>
      <c r="E2" s="14" t="s">
        <v>1143</v>
      </c>
      <c r="F2" s="14" t="s">
        <v>1144</v>
      </c>
      <c r="G2" s="181"/>
      <c r="H2" s="180"/>
      <c r="I2" s="180"/>
    </row>
    <row r="3" spans="1:14" s="9" customFormat="1" ht="22.95" customHeight="1">
      <c r="A3" s="13"/>
      <c r="B3" s="33" t="s">
        <v>323</v>
      </c>
      <c r="C3" s="13"/>
      <c r="D3" s="15">
        <f>D4+D5+D6</f>
        <v>22499.999999999996</v>
      </c>
      <c r="E3" s="15">
        <f t="shared" ref="E3:F3" si="0">E4+E5+E6</f>
        <v>23500.000800000002</v>
      </c>
      <c r="F3" s="15">
        <f t="shared" si="0"/>
        <v>24500</v>
      </c>
      <c r="G3" s="54"/>
      <c r="H3" s="16" t="s">
        <v>334</v>
      </c>
      <c r="I3" s="50"/>
    </row>
    <row r="4" spans="1:14" s="9" customFormat="1" ht="22.95" customHeight="1">
      <c r="A4" s="98"/>
      <c r="B4" s="26" t="s">
        <v>108</v>
      </c>
      <c r="C4" s="98"/>
      <c r="D4" s="38">
        <f>(D6+227.72)*0.1</f>
        <v>1700.1770746268658</v>
      </c>
      <c r="E4" s="38">
        <f t="shared" ref="E4:F4" si="1">(E6+227.72)*0.1</f>
        <v>1774.8040000000001</v>
      </c>
      <c r="F4" s="38">
        <f t="shared" si="1"/>
        <v>1849.4308059701493</v>
      </c>
      <c r="G4" s="56"/>
      <c r="H4" s="19" t="s">
        <v>654</v>
      </c>
      <c r="I4" s="51" t="s">
        <v>319</v>
      </c>
      <c r="J4" s="20"/>
      <c r="K4" s="20"/>
      <c r="L4" s="20"/>
    </row>
    <row r="5" spans="1:14" s="9" customFormat="1" ht="22.95" customHeight="1">
      <c r="A5" s="98"/>
      <c r="B5" s="26" t="s">
        <v>16</v>
      </c>
      <c r="C5" s="98"/>
      <c r="D5" s="38">
        <f>D6*0.24</f>
        <v>4025.7721791044769</v>
      </c>
      <c r="E5" s="38">
        <f t="shared" ref="E5:F5" si="2">E6*0.24</f>
        <v>4204.8768</v>
      </c>
      <c r="F5" s="38">
        <f t="shared" si="2"/>
        <v>4383.9811343283582</v>
      </c>
      <c r="G5" s="12"/>
      <c r="H5" s="19">
        <v>123</v>
      </c>
      <c r="I5" s="51" t="s">
        <v>820</v>
      </c>
      <c r="J5" s="20"/>
      <c r="K5" s="20"/>
      <c r="L5" s="20"/>
    </row>
    <row r="6" spans="1:14" s="25" customFormat="1" ht="22.95" customHeight="1">
      <c r="A6" s="100"/>
      <c r="B6" s="40" t="s">
        <v>324</v>
      </c>
      <c r="C6" s="100"/>
      <c r="D6" s="23">
        <v>16774.050746268655</v>
      </c>
      <c r="E6" s="23">
        <v>17520.32</v>
      </c>
      <c r="F6" s="23">
        <v>18266.588059701491</v>
      </c>
      <c r="G6" s="41"/>
      <c r="H6" s="19" t="s">
        <v>115</v>
      </c>
      <c r="I6" s="51" t="s">
        <v>821</v>
      </c>
      <c r="J6" s="24"/>
      <c r="K6" s="24"/>
      <c r="L6" s="24"/>
    </row>
    <row r="7" spans="1:14" s="9" customFormat="1" ht="22.95" customHeight="1">
      <c r="A7" s="13"/>
      <c r="B7" s="26" t="s">
        <v>822</v>
      </c>
      <c r="C7" s="13"/>
      <c r="D7" s="26" t="s">
        <v>1111</v>
      </c>
      <c r="E7" s="26" t="s">
        <v>1112</v>
      </c>
      <c r="F7" s="26" t="s">
        <v>1113</v>
      </c>
      <c r="G7" s="12"/>
      <c r="H7" s="12"/>
      <c r="I7" s="12"/>
    </row>
    <row r="8" spans="1:14" ht="40.200000000000003" customHeight="1">
      <c r="A8" s="14" t="s">
        <v>3</v>
      </c>
      <c r="B8" s="14" t="s">
        <v>332</v>
      </c>
      <c r="C8" s="14" t="s">
        <v>3</v>
      </c>
      <c r="D8" s="14" t="s">
        <v>279</v>
      </c>
      <c r="E8" s="14" t="s">
        <v>279</v>
      </c>
      <c r="F8" s="14" t="s">
        <v>279</v>
      </c>
      <c r="G8" s="14" t="s">
        <v>278</v>
      </c>
      <c r="H8" s="14" t="s">
        <v>283</v>
      </c>
      <c r="I8" s="14" t="s">
        <v>284</v>
      </c>
    </row>
    <row r="9" spans="1:14" s="30" customFormat="1" ht="22.2" customHeight="1">
      <c r="A9" s="92" t="s">
        <v>29</v>
      </c>
      <c r="B9" s="27" t="s">
        <v>114</v>
      </c>
      <c r="C9" s="92" t="s">
        <v>29</v>
      </c>
      <c r="D9" s="19" t="s">
        <v>654</v>
      </c>
      <c r="E9" s="19" t="s">
        <v>654</v>
      </c>
      <c r="F9" s="19" t="s">
        <v>654</v>
      </c>
      <c r="G9" s="19"/>
      <c r="H9" s="19"/>
      <c r="I9" s="19"/>
      <c r="J9" s="53"/>
      <c r="K9" s="53"/>
      <c r="L9" s="53"/>
      <c r="M9" s="53"/>
      <c r="N9" s="53"/>
    </row>
    <row r="10" spans="1:14" s="30" customFormat="1" ht="22.2" customHeight="1">
      <c r="A10" s="92" t="s">
        <v>6</v>
      </c>
      <c r="B10" s="27" t="s">
        <v>1134</v>
      </c>
      <c r="C10" s="92" t="s">
        <v>6</v>
      </c>
      <c r="D10" s="19" t="s">
        <v>654</v>
      </c>
      <c r="E10" s="19" t="s">
        <v>654</v>
      </c>
      <c r="F10" s="19" t="s">
        <v>654</v>
      </c>
      <c r="G10" s="19"/>
      <c r="H10" s="19"/>
      <c r="I10" s="19"/>
      <c r="J10" s="53"/>
      <c r="K10" s="53"/>
      <c r="L10" s="53"/>
      <c r="M10" s="53"/>
      <c r="N10" s="53"/>
    </row>
    <row r="11" spans="1:14" s="30" customFormat="1" ht="22.2" customHeight="1">
      <c r="A11" s="92" t="s">
        <v>7</v>
      </c>
      <c r="B11" s="27" t="s">
        <v>25</v>
      </c>
      <c r="C11" s="92" t="s">
        <v>7</v>
      </c>
      <c r="D11" s="19" t="s">
        <v>654</v>
      </c>
      <c r="E11" s="19" t="s">
        <v>654</v>
      </c>
      <c r="F11" s="19" t="s">
        <v>654</v>
      </c>
      <c r="G11" s="19"/>
      <c r="H11" s="19"/>
      <c r="I11" s="19"/>
      <c r="J11" s="53"/>
      <c r="K11" s="53"/>
      <c r="L11" s="53"/>
      <c r="M11" s="53"/>
      <c r="N11" s="53"/>
    </row>
    <row r="12" spans="1:14" s="30" customFormat="1" ht="22.2" customHeight="1">
      <c r="A12" s="92" t="s">
        <v>8</v>
      </c>
      <c r="B12" s="27" t="s">
        <v>17</v>
      </c>
      <c r="C12" s="92" t="s">
        <v>8</v>
      </c>
      <c r="D12" s="19" t="s">
        <v>654</v>
      </c>
      <c r="E12" s="19" t="s">
        <v>654</v>
      </c>
      <c r="F12" s="19" t="s">
        <v>654</v>
      </c>
      <c r="G12" s="19"/>
      <c r="H12" s="19"/>
      <c r="I12" s="19"/>
      <c r="J12" s="53"/>
      <c r="K12" s="53"/>
      <c r="L12" s="53"/>
      <c r="M12" s="53"/>
      <c r="N12" s="53"/>
    </row>
    <row r="13" spans="1:14" s="30" customFormat="1" ht="22.2" customHeight="1">
      <c r="A13" s="92" t="s">
        <v>40</v>
      </c>
      <c r="B13" s="27" t="s">
        <v>86</v>
      </c>
      <c r="C13" s="92" t="s">
        <v>40</v>
      </c>
      <c r="D13" s="19" t="s">
        <v>654</v>
      </c>
      <c r="E13" s="19" t="s">
        <v>654</v>
      </c>
      <c r="F13" s="19" t="s">
        <v>654</v>
      </c>
      <c r="G13" s="19"/>
      <c r="H13" s="19"/>
      <c r="I13" s="19"/>
      <c r="J13" s="53"/>
      <c r="K13" s="53"/>
      <c r="L13" s="53"/>
      <c r="M13" s="53"/>
      <c r="N13" s="53"/>
    </row>
    <row r="14" spans="1:14" s="30" customFormat="1" ht="22.2" customHeight="1">
      <c r="A14" s="92" t="s">
        <v>30</v>
      </c>
      <c r="B14" s="27" t="s">
        <v>567</v>
      </c>
      <c r="C14" s="92" t="s">
        <v>30</v>
      </c>
      <c r="D14" s="19" t="s">
        <v>654</v>
      </c>
      <c r="E14" s="19" t="s">
        <v>654</v>
      </c>
      <c r="F14" s="19" t="s">
        <v>654</v>
      </c>
      <c r="G14" s="19"/>
      <c r="H14" s="19"/>
      <c r="I14" s="19"/>
      <c r="J14" s="53"/>
      <c r="K14" s="53"/>
      <c r="L14" s="53"/>
      <c r="M14" s="53"/>
      <c r="N14" s="53"/>
    </row>
    <row r="15" spans="1:14" s="30" customFormat="1" ht="22.2" customHeight="1">
      <c r="A15" s="92" t="s">
        <v>31</v>
      </c>
      <c r="B15" s="27" t="s">
        <v>110</v>
      </c>
      <c r="C15" s="92" t="s">
        <v>31</v>
      </c>
      <c r="D15" s="19" t="s">
        <v>654</v>
      </c>
      <c r="E15" s="19" t="s">
        <v>654</v>
      </c>
      <c r="F15" s="19" t="s">
        <v>654</v>
      </c>
      <c r="G15" s="19"/>
      <c r="H15" s="19"/>
      <c r="I15" s="19"/>
      <c r="J15" s="53"/>
      <c r="K15" s="53"/>
      <c r="L15" s="53"/>
      <c r="M15" s="53"/>
      <c r="N15" s="53"/>
    </row>
    <row r="16" spans="1:14" s="30" customFormat="1" ht="22.2" customHeight="1">
      <c r="A16" s="92" t="s">
        <v>9</v>
      </c>
      <c r="B16" s="27" t="s">
        <v>122</v>
      </c>
      <c r="C16" s="92" t="s">
        <v>9</v>
      </c>
      <c r="D16" s="19" t="s">
        <v>654</v>
      </c>
      <c r="E16" s="19" t="s">
        <v>654</v>
      </c>
      <c r="F16" s="19" t="s">
        <v>654</v>
      </c>
      <c r="G16" s="19"/>
      <c r="H16" s="19"/>
      <c r="I16" s="19"/>
      <c r="J16" s="53"/>
      <c r="K16" s="53"/>
      <c r="L16" s="53"/>
      <c r="M16" s="53"/>
      <c r="N16" s="53"/>
    </row>
    <row r="17" spans="1:14" s="30" customFormat="1" ht="22.2" customHeight="1">
      <c r="A17" s="92" t="s">
        <v>388</v>
      </c>
      <c r="B17" s="27" t="s">
        <v>1125</v>
      </c>
      <c r="C17" s="92" t="s">
        <v>388</v>
      </c>
      <c r="D17" s="19" t="s">
        <v>654</v>
      </c>
      <c r="E17" s="19" t="s">
        <v>654</v>
      </c>
      <c r="F17" s="19" t="s">
        <v>654</v>
      </c>
      <c r="G17" s="19"/>
      <c r="H17" s="19"/>
      <c r="I17" s="19"/>
      <c r="J17" s="53"/>
      <c r="K17" s="53"/>
      <c r="L17" s="53"/>
      <c r="M17" s="53"/>
      <c r="N17" s="53"/>
    </row>
    <row r="18" spans="1:14" s="30" customFormat="1" ht="22.2" customHeight="1">
      <c r="A18" s="92" t="s">
        <v>61</v>
      </c>
      <c r="B18" s="27" t="s">
        <v>354</v>
      </c>
      <c r="C18" s="92" t="s">
        <v>61</v>
      </c>
      <c r="D18" s="19" t="s">
        <v>654</v>
      </c>
      <c r="E18" s="19" t="s">
        <v>654</v>
      </c>
      <c r="F18" s="19" t="s">
        <v>654</v>
      </c>
      <c r="G18" s="19"/>
      <c r="H18" s="19"/>
      <c r="I18" s="19"/>
      <c r="J18" s="53"/>
      <c r="K18" s="53"/>
      <c r="L18" s="53"/>
      <c r="M18" s="53"/>
      <c r="N18" s="53"/>
    </row>
    <row r="19" spans="1:14" s="30" customFormat="1" ht="22.2" customHeight="1">
      <c r="A19" s="92" t="s">
        <v>231</v>
      </c>
      <c r="B19" s="27" t="s">
        <v>355</v>
      </c>
      <c r="C19" s="92" t="s">
        <v>231</v>
      </c>
      <c r="D19" s="19" t="s">
        <v>654</v>
      </c>
      <c r="E19" s="19" t="s">
        <v>654</v>
      </c>
      <c r="F19" s="19" t="s">
        <v>654</v>
      </c>
      <c r="G19" s="19"/>
      <c r="H19" s="19"/>
      <c r="I19" s="19"/>
      <c r="J19" s="53"/>
      <c r="K19" s="53"/>
      <c r="L19" s="53"/>
      <c r="M19" s="53"/>
      <c r="N19" s="53"/>
    </row>
    <row r="20" spans="1:14" s="30" customFormat="1" ht="22.2" customHeight="1">
      <c r="A20" s="92" t="s">
        <v>652</v>
      </c>
      <c r="B20" s="27" t="s">
        <v>656</v>
      </c>
      <c r="C20" s="92" t="s">
        <v>652</v>
      </c>
      <c r="D20" s="19" t="s">
        <v>654</v>
      </c>
      <c r="E20" s="19" t="s">
        <v>654</v>
      </c>
      <c r="F20" s="19" t="s">
        <v>654</v>
      </c>
      <c r="G20" s="19"/>
      <c r="H20" s="19"/>
      <c r="I20" s="19"/>
      <c r="J20" s="53"/>
      <c r="K20" s="53"/>
      <c r="L20" s="53"/>
      <c r="M20" s="53"/>
      <c r="N20" s="53"/>
    </row>
    <row r="21" spans="1:14" s="30" customFormat="1" ht="22.2" customHeight="1">
      <c r="A21" s="92" t="s">
        <v>681</v>
      </c>
      <c r="B21" s="27" t="s">
        <v>682</v>
      </c>
      <c r="C21" s="92" t="s">
        <v>681</v>
      </c>
      <c r="D21" s="19" t="s">
        <v>654</v>
      </c>
      <c r="E21" s="19" t="s">
        <v>654</v>
      </c>
      <c r="F21" s="19" t="s">
        <v>654</v>
      </c>
      <c r="G21" s="19"/>
      <c r="H21" s="19"/>
      <c r="I21" s="19"/>
      <c r="J21" s="53"/>
      <c r="K21" s="53"/>
      <c r="L21" s="53"/>
      <c r="M21" s="53"/>
      <c r="N21" s="53"/>
    </row>
    <row r="22" spans="1:14" s="30" customFormat="1" ht="22.2" customHeight="1">
      <c r="A22" s="92" t="s">
        <v>651</v>
      </c>
      <c r="B22" s="27" t="s">
        <v>1122</v>
      </c>
      <c r="C22" s="92" t="s">
        <v>651</v>
      </c>
      <c r="D22" s="19" t="s">
        <v>654</v>
      </c>
      <c r="E22" s="19" t="s">
        <v>654</v>
      </c>
      <c r="F22" s="19" t="s">
        <v>654</v>
      </c>
      <c r="G22" s="19"/>
      <c r="H22" s="19"/>
      <c r="I22" s="19"/>
      <c r="J22" s="53"/>
      <c r="K22" s="53"/>
      <c r="L22" s="53"/>
      <c r="M22" s="53"/>
      <c r="N22" s="53"/>
    </row>
    <row r="23" spans="1:14" s="30" customFormat="1" ht="22.2" customHeight="1">
      <c r="A23" s="92" t="s">
        <v>64</v>
      </c>
      <c r="B23" s="27" t="s">
        <v>356</v>
      </c>
      <c r="C23" s="92" t="s">
        <v>64</v>
      </c>
      <c r="D23" s="19" t="s">
        <v>654</v>
      </c>
      <c r="E23" s="19" t="s">
        <v>654</v>
      </c>
      <c r="F23" s="19" t="s">
        <v>654</v>
      </c>
      <c r="G23" s="19"/>
      <c r="H23" s="19"/>
      <c r="I23" s="19"/>
      <c r="J23" s="53"/>
      <c r="K23" s="53"/>
      <c r="L23" s="53"/>
      <c r="M23" s="53"/>
      <c r="N23" s="53"/>
    </row>
    <row r="24" spans="1:14" s="30" customFormat="1" ht="22.2" customHeight="1">
      <c r="A24" s="92" t="s">
        <v>77</v>
      </c>
      <c r="B24" s="27" t="s">
        <v>83</v>
      </c>
      <c r="C24" s="92" t="s">
        <v>77</v>
      </c>
      <c r="D24" s="19" t="s">
        <v>654</v>
      </c>
      <c r="E24" s="19" t="s">
        <v>654</v>
      </c>
      <c r="F24" s="19" t="s">
        <v>654</v>
      </c>
      <c r="G24" s="19"/>
      <c r="H24" s="19"/>
      <c r="I24" s="19"/>
      <c r="J24" s="53"/>
      <c r="K24" s="53"/>
      <c r="L24" s="53"/>
      <c r="M24" s="53"/>
      <c r="N24" s="53"/>
    </row>
    <row r="25" spans="1:14" s="30" customFormat="1" ht="22.2" customHeight="1">
      <c r="A25" s="92" t="s">
        <v>236</v>
      </c>
      <c r="B25" s="27" t="s">
        <v>1123</v>
      </c>
      <c r="C25" s="92" t="s">
        <v>236</v>
      </c>
      <c r="D25" s="19" t="s">
        <v>654</v>
      </c>
      <c r="E25" s="19" t="s">
        <v>654</v>
      </c>
      <c r="F25" s="19" t="s">
        <v>654</v>
      </c>
      <c r="G25" s="19"/>
      <c r="H25" s="19"/>
      <c r="I25" s="19"/>
      <c r="J25" s="53"/>
      <c r="K25" s="53"/>
      <c r="L25" s="53"/>
      <c r="M25" s="53"/>
      <c r="N25" s="53"/>
    </row>
    <row r="26" spans="1:14" s="30" customFormat="1" ht="22.2" customHeight="1">
      <c r="A26" s="92" t="s">
        <v>697</v>
      </c>
      <c r="B26" s="27" t="s">
        <v>851</v>
      </c>
      <c r="C26" s="92" t="s">
        <v>697</v>
      </c>
      <c r="D26" s="19" t="s">
        <v>654</v>
      </c>
      <c r="E26" s="19" t="s">
        <v>654</v>
      </c>
      <c r="F26" s="19" t="s">
        <v>654</v>
      </c>
      <c r="G26" s="19"/>
      <c r="H26" s="19"/>
      <c r="I26" s="19"/>
      <c r="J26" s="53"/>
      <c r="K26" s="53"/>
      <c r="L26" s="53"/>
      <c r="M26" s="53"/>
      <c r="N26" s="53"/>
    </row>
    <row r="27" spans="1:14" s="30" customFormat="1" ht="22.2" customHeight="1">
      <c r="A27" s="92" t="s">
        <v>257</v>
      </c>
      <c r="B27" s="27" t="s">
        <v>33</v>
      </c>
      <c r="C27" s="92" t="s">
        <v>257</v>
      </c>
      <c r="D27" s="19" t="s">
        <v>654</v>
      </c>
      <c r="E27" s="19" t="s">
        <v>654</v>
      </c>
      <c r="F27" s="19" t="s">
        <v>654</v>
      </c>
      <c r="G27" s="19"/>
      <c r="H27" s="19"/>
      <c r="I27" s="19"/>
      <c r="J27" s="53"/>
      <c r="K27" s="53"/>
      <c r="L27" s="53"/>
      <c r="M27" s="53"/>
      <c r="N27" s="53"/>
    </row>
    <row r="28" spans="1:14" s="30" customFormat="1" ht="22.2" customHeight="1">
      <c r="A28" s="92" t="s">
        <v>120</v>
      </c>
      <c r="B28" s="27" t="s">
        <v>81</v>
      </c>
      <c r="C28" s="92" t="s">
        <v>120</v>
      </c>
      <c r="D28" s="19" t="s">
        <v>654</v>
      </c>
      <c r="E28" s="19" t="s">
        <v>654</v>
      </c>
      <c r="F28" s="19" t="s">
        <v>654</v>
      </c>
      <c r="G28" s="19"/>
      <c r="H28" s="19"/>
      <c r="I28" s="19"/>
      <c r="J28" s="53"/>
      <c r="K28" s="53"/>
      <c r="L28" s="53"/>
      <c r="M28" s="53"/>
      <c r="N28" s="53"/>
    </row>
    <row r="29" spans="1:14" s="30" customFormat="1" ht="22.2" customHeight="1">
      <c r="A29" s="92" t="s">
        <v>87</v>
      </c>
      <c r="B29" s="27" t="s">
        <v>128</v>
      </c>
      <c r="C29" s="92" t="s">
        <v>87</v>
      </c>
      <c r="D29" s="19" t="s">
        <v>654</v>
      </c>
      <c r="E29" s="19" t="s">
        <v>654</v>
      </c>
      <c r="F29" s="19" t="s">
        <v>654</v>
      </c>
      <c r="G29" s="19"/>
      <c r="H29" s="19"/>
      <c r="I29" s="19"/>
      <c r="J29" s="53"/>
      <c r="K29" s="53"/>
      <c r="L29" s="53"/>
      <c r="M29" s="53"/>
      <c r="N29" s="53"/>
    </row>
    <row r="30" spans="1:14" s="30" customFormat="1" ht="22.2" customHeight="1">
      <c r="A30" s="92" t="s">
        <v>96</v>
      </c>
      <c r="B30" s="27" t="s">
        <v>213</v>
      </c>
      <c r="C30" s="92" t="s">
        <v>96</v>
      </c>
      <c r="D30" s="19" t="s">
        <v>654</v>
      </c>
      <c r="E30" s="19" t="s">
        <v>654</v>
      </c>
      <c r="F30" s="19" t="s">
        <v>654</v>
      </c>
      <c r="G30" s="19"/>
      <c r="H30" s="19"/>
      <c r="I30" s="19"/>
      <c r="J30" s="53"/>
      <c r="K30" s="53"/>
      <c r="L30" s="53"/>
      <c r="M30" s="53"/>
      <c r="N30" s="53"/>
    </row>
    <row r="31" spans="1:14" s="30" customFormat="1" ht="22.2" customHeight="1">
      <c r="A31" s="92" t="s">
        <v>14</v>
      </c>
      <c r="B31" s="27" t="s">
        <v>21</v>
      </c>
      <c r="C31" s="92" t="s">
        <v>14</v>
      </c>
      <c r="D31" s="19" t="s">
        <v>654</v>
      </c>
      <c r="E31" s="19" t="s">
        <v>654</v>
      </c>
      <c r="F31" s="19" t="s">
        <v>654</v>
      </c>
      <c r="G31" s="19"/>
      <c r="H31" s="19"/>
      <c r="I31" s="19"/>
      <c r="J31" s="53"/>
      <c r="K31" s="53"/>
      <c r="L31" s="53"/>
      <c r="M31" s="53"/>
      <c r="N31" s="53"/>
    </row>
    <row r="32" spans="1:14" s="30" customFormat="1" ht="22.2" customHeight="1">
      <c r="A32" s="92" t="s">
        <v>13</v>
      </c>
      <c r="B32" s="27" t="s">
        <v>22</v>
      </c>
      <c r="C32" s="92" t="s">
        <v>13</v>
      </c>
      <c r="D32" s="19" t="s">
        <v>654</v>
      </c>
      <c r="E32" s="19" t="s">
        <v>654</v>
      </c>
      <c r="F32" s="19" t="s">
        <v>654</v>
      </c>
      <c r="G32" s="19"/>
      <c r="H32" s="19"/>
      <c r="I32" s="19"/>
      <c r="J32" s="53"/>
      <c r="K32" s="53"/>
      <c r="L32" s="53"/>
      <c r="M32" s="53"/>
      <c r="N32" s="53"/>
    </row>
    <row r="33" spans="1:14" s="30" customFormat="1" ht="22.2" customHeight="1">
      <c r="A33" s="92" t="s">
        <v>34</v>
      </c>
      <c r="B33" s="27" t="s">
        <v>575</v>
      </c>
      <c r="C33" s="92" t="s">
        <v>34</v>
      </c>
      <c r="D33" s="19" t="s">
        <v>654</v>
      </c>
      <c r="E33" s="19" t="s">
        <v>654</v>
      </c>
      <c r="F33" s="19" t="s">
        <v>654</v>
      </c>
      <c r="G33" s="19"/>
      <c r="H33" s="19"/>
      <c r="I33" s="19"/>
      <c r="J33" s="53"/>
      <c r="K33" s="53"/>
      <c r="L33" s="53"/>
      <c r="M33" s="53"/>
      <c r="N33" s="53"/>
    </row>
    <row r="34" spans="1:14" s="30" customFormat="1" ht="22.2" customHeight="1">
      <c r="A34" s="92" t="s">
        <v>546</v>
      </c>
      <c r="B34" s="27" t="s">
        <v>1135</v>
      </c>
      <c r="C34" s="92" t="s">
        <v>546</v>
      </c>
      <c r="D34" s="19" t="s">
        <v>115</v>
      </c>
      <c r="E34" s="19" t="s">
        <v>654</v>
      </c>
      <c r="F34" s="19" t="s">
        <v>654</v>
      </c>
      <c r="G34" s="19"/>
      <c r="H34" s="19"/>
      <c r="I34" s="19"/>
      <c r="J34" s="53"/>
      <c r="K34" s="53"/>
      <c r="L34" s="53"/>
      <c r="M34" s="53"/>
      <c r="N34" s="53"/>
    </row>
    <row r="35" spans="1:14" s="30" customFormat="1" ht="22.2" customHeight="1">
      <c r="A35" s="92" t="s">
        <v>36</v>
      </c>
      <c r="B35" s="27" t="s">
        <v>35</v>
      </c>
      <c r="C35" s="92" t="s">
        <v>36</v>
      </c>
      <c r="D35" s="19" t="s">
        <v>654</v>
      </c>
      <c r="E35" s="19" t="s">
        <v>654</v>
      </c>
      <c r="F35" s="19" t="s">
        <v>654</v>
      </c>
      <c r="G35" s="19"/>
      <c r="H35" s="19"/>
      <c r="I35" s="19"/>
      <c r="J35" s="53"/>
      <c r="K35" s="53"/>
      <c r="L35" s="53"/>
      <c r="M35" s="53"/>
      <c r="N35" s="53"/>
    </row>
    <row r="36" spans="1:14" s="30" customFormat="1" ht="22.2" customHeight="1">
      <c r="A36" s="92" t="s">
        <v>344</v>
      </c>
      <c r="B36" s="27" t="s">
        <v>357</v>
      </c>
      <c r="C36" s="92" t="s">
        <v>344</v>
      </c>
      <c r="D36" s="19" t="s">
        <v>654</v>
      </c>
      <c r="E36" s="19" t="s">
        <v>654</v>
      </c>
      <c r="F36" s="19" t="s">
        <v>654</v>
      </c>
      <c r="G36" s="19"/>
      <c r="H36" s="19"/>
      <c r="I36" s="19"/>
      <c r="J36" s="53"/>
      <c r="K36" s="53"/>
      <c r="L36" s="53"/>
      <c r="M36" s="53"/>
      <c r="N36" s="53"/>
    </row>
    <row r="37" spans="1:14" s="30" customFormat="1" ht="22.2" customHeight="1">
      <c r="A37" s="92" t="s">
        <v>580</v>
      </c>
      <c r="B37" s="27" t="s">
        <v>455</v>
      </c>
      <c r="C37" s="92" t="s">
        <v>580</v>
      </c>
      <c r="D37" s="19" t="s">
        <v>654</v>
      </c>
      <c r="E37" s="19" t="s">
        <v>654</v>
      </c>
      <c r="F37" s="19" t="s">
        <v>654</v>
      </c>
      <c r="G37" s="19"/>
      <c r="H37" s="19"/>
      <c r="I37" s="19"/>
      <c r="J37" s="53"/>
      <c r="K37" s="53"/>
      <c r="L37" s="53"/>
      <c r="M37" s="53"/>
      <c r="N37" s="53"/>
    </row>
    <row r="38" spans="1:14" s="30" customFormat="1" ht="22.2" customHeight="1">
      <c r="A38" s="92" t="s">
        <v>76</v>
      </c>
      <c r="B38" s="27" t="s">
        <v>65</v>
      </c>
      <c r="C38" s="92" t="s">
        <v>76</v>
      </c>
      <c r="D38" s="19" t="s">
        <v>654</v>
      </c>
      <c r="E38" s="19" t="s">
        <v>654</v>
      </c>
      <c r="F38" s="19" t="s">
        <v>654</v>
      </c>
      <c r="G38" s="19"/>
      <c r="H38" s="19"/>
      <c r="I38" s="19"/>
      <c r="J38" s="53"/>
      <c r="K38" s="53"/>
      <c r="L38" s="53"/>
      <c r="M38" s="53"/>
      <c r="N38" s="53"/>
    </row>
    <row r="39" spans="1:14" s="30" customFormat="1" ht="22.2" customHeight="1">
      <c r="A39" s="92" t="s">
        <v>93</v>
      </c>
      <c r="B39" s="27" t="s">
        <v>94</v>
      </c>
      <c r="C39" s="92" t="s">
        <v>93</v>
      </c>
      <c r="D39" s="19" t="s">
        <v>654</v>
      </c>
      <c r="E39" s="19" t="s">
        <v>654</v>
      </c>
      <c r="F39" s="19" t="s">
        <v>654</v>
      </c>
      <c r="G39" s="19"/>
      <c r="H39" s="19"/>
      <c r="I39" s="19"/>
      <c r="J39" s="53"/>
      <c r="K39" s="53"/>
      <c r="L39" s="53"/>
      <c r="M39" s="53"/>
      <c r="N39" s="53"/>
    </row>
    <row r="40" spans="1:14" s="30" customFormat="1" ht="22.2" customHeight="1">
      <c r="A40" s="92" t="s">
        <v>346</v>
      </c>
      <c r="B40" s="27" t="s">
        <v>328</v>
      </c>
      <c r="C40" s="92" t="s">
        <v>346</v>
      </c>
      <c r="D40" s="19" t="s">
        <v>654</v>
      </c>
      <c r="E40" s="19" t="s">
        <v>654</v>
      </c>
      <c r="F40" s="19" t="s">
        <v>654</v>
      </c>
      <c r="G40" s="19"/>
      <c r="H40" s="19"/>
      <c r="I40" s="19"/>
      <c r="J40" s="53"/>
      <c r="K40" s="53"/>
      <c r="L40" s="53"/>
      <c r="M40" s="53"/>
      <c r="N40" s="53"/>
    </row>
    <row r="41" spans="1:14" s="30" customFormat="1" ht="22.2" customHeight="1">
      <c r="A41" s="92" t="s">
        <v>127</v>
      </c>
      <c r="B41" s="27" t="s">
        <v>554</v>
      </c>
      <c r="C41" s="92" t="s">
        <v>127</v>
      </c>
      <c r="D41" s="19" t="s">
        <v>654</v>
      </c>
      <c r="E41" s="19" t="s">
        <v>654</v>
      </c>
      <c r="F41" s="19" t="s">
        <v>654</v>
      </c>
      <c r="G41" s="19"/>
      <c r="H41" s="19"/>
      <c r="I41" s="19"/>
      <c r="J41" s="53"/>
      <c r="K41" s="53"/>
      <c r="L41" s="53"/>
      <c r="M41" s="53"/>
      <c r="N41" s="53"/>
    </row>
    <row r="42" spans="1:14" s="30" customFormat="1" ht="22.2" customHeight="1">
      <c r="A42" s="92" t="s">
        <v>389</v>
      </c>
      <c r="B42" s="27" t="s">
        <v>391</v>
      </c>
      <c r="C42" s="92" t="s">
        <v>389</v>
      </c>
      <c r="D42" s="19" t="s">
        <v>654</v>
      </c>
      <c r="E42" s="19" t="s">
        <v>654</v>
      </c>
      <c r="F42" s="19" t="s">
        <v>654</v>
      </c>
      <c r="G42" s="19"/>
      <c r="H42" s="19"/>
      <c r="I42" s="19"/>
      <c r="J42" s="53"/>
      <c r="K42" s="53"/>
      <c r="L42" s="53"/>
      <c r="M42" s="53"/>
      <c r="N42" s="53"/>
    </row>
    <row r="43" spans="1:14" s="30" customFormat="1" ht="22.2" customHeight="1">
      <c r="A43" s="92" t="s">
        <v>349</v>
      </c>
      <c r="B43" s="27" t="s">
        <v>95</v>
      </c>
      <c r="C43" s="92" t="s">
        <v>349</v>
      </c>
      <c r="D43" s="19" t="s">
        <v>654</v>
      </c>
      <c r="E43" s="19" t="s">
        <v>654</v>
      </c>
      <c r="F43" s="19" t="s">
        <v>654</v>
      </c>
      <c r="G43" s="19"/>
      <c r="H43" s="19"/>
      <c r="I43" s="19"/>
      <c r="J43" s="53"/>
      <c r="K43" s="53"/>
      <c r="L43" s="53"/>
      <c r="M43" s="53"/>
      <c r="N43" s="53"/>
    </row>
    <row r="44" spans="1:14" s="30" customFormat="1" ht="22.2" customHeight="1">
      <c r="A44" s="92" t="s">
        <v>515</v>
      </c>
      <c r="B44" s="27" t="s">
        <v>582</v>
      </c>
      <c r="C44" s="92" t="s">
        <v>515</v>
      </c>
      <c r="D44" s="19" t="s">
        <v>654</v>
      </c>
      <c r="E44" s="19" t="s">
        <v>654</v>
      </c>
      <c r="F44" s="19" t="s">
        <v>654</v>
      </c>
      <c r="G44" s="19"/>
      <c r="H44" s="19"/>
      <c r="I44" s="19"/>
      <c r="J44" s="53"/>
      <c r="K44" s="53"/>
      <c r="L44" s="53"/>
      <c r="M44" s="53"/>
      <c r="N44" s="53"/>
    </row>
    <row r="45" spans="1:14" s="30" customFormat="1" ht="22.2" customHeight="1">
      <c r="A45" s="92" t="s">
        <v>37</v>
      </c>
      <c r="B45" s="27" t="s">
        <v>1136</v>
      </c>
      <c r="C45" s="92" t="s">
        <v>37</v>
      </c>
      <c r="D45" s="19" t="s">
        <v>654</v>
      </c>
      <c r="E45" s="19" t="s">
        <v>654</v>
      </c>
      <c r="F45" s="19" t="s">
        <v>654</v>
      </c>
      <c r="G45" s="19"/>
      <c r="H45" s="19"/>
      <c r="I45" s="19"/>
      <c r="J45" s="53"/>
      <c r="K45" s="53"/>
      <c r="L45" s="53"/>
      <c r="M45" s="53"/>
      <c r="N45" s="53"/>
    </row>
    <row r="46" spans="1:14" s="30" customFormat="1" ht="22.2" customHeight="1">
      <c r="A46" s="92" t="s">
        <v>269</v>
      </c>
      <c r="B46" s="27" t="s">
        <v>270</v>
      </c>
      <c r="C46" s="92" t="s">
        <v>269</v>
      </c>
      <c r="D46" s="19" t="s">
        <v>654</v>
      </c>
      <c r="E46" s="19" t="s">
        <v>654</v>
      </c>
      <c r="F46" s="19" t="s">
        <v>654</v>
      </c>
      <c r="G46" s="19"/>
      <c r="H46" s="19"/>
      <c r="I46" s="19"/>
      <c r="J46" s="53"/>
      <c r="K46" s="53"/>
      <c r="L46" s="53"/>
      <c r="M46" s="53"/>
      <c r="N46" s="53"/>
    </row>
    <row r="47" spans="1:14" s="30" customFormat="1" ht="22.2" customHeight="1">
      <c r="A47" s="92" t="s">
        <v>44</v>
      </c>
      <c r="B47" s="27" t="s">
        <v>41</v>
      </c>
      <c r="C47" s="92" t="s">
        <v>44</v>
      </c>
      <c r="D47" s="19" t="s">
        <v>654</v>
      </c>
      <c r="E47" s="19" t="s">
        <v>654</v>
      </c>
      <c r="F47" s="19" t="s">
        <v>654</v>
      </c>
      <c r="G47" s="19"/>
      <c r="H47" s="19"/>
      <c r="I47" s="19"/>
      <c r="J47" s="53"/>
      <c r="K47" s="53"/>
      <c r="L47" s="53"/>
      <c r="M47" s="53"/>
      <c r="N47" s="53"/>
    </row>
    <row r="48" spans="1:14" s="30" customFormat="1" ht="22.2" customHeight="1">
      <c r="A48" s="92" t="s">
        <v>160</v>
      </c>
      <c r="B48" s="27" t="s">
        <v>275</v>
      </c>
      <c r="C48" s="92" t="s">
        <v>160</v>
      </c>
      <c r="D48" s="19" t="s">
        <v>654</v>
      </c>
      <c r="E48" s="19" t="s">
        <v>654</v>
      </c>
      <c r="F48" s="19" t="s">
        <v>654</v>
      </c>
      <c r="G48" s="19"/>
      <c r="H48" s="19"/>
      <c r="I48" s="19"/>
      <c r="J48" s="53"/>
      <c r="K48" s="53"/>
      <c r="L48" s="53"/>
      <c r="M48" s="53"/>
      <c r="N48" s="53"/>
    </row>
    <row r="49" spans="1:14" s="30" customFormat="1" ht="22.2" customHeight="1">
      <c r="A49" s="92" t="s">
        <v>42</v>
      </c>
      <c r="B49" s="27" t="s">
        <v>50</v>
      </c>
      <c r="C49" s="92" t="s">
        <v>42</v>
      </c>
      <c r="D49" s="19" t="s">
        <v>654</v>
      </c>
      <c r="E49" s="19" t="s">
        <v>654</v>
      </c>
      <c r="F49" s="19" t="s">
        <v>654</v>
      </c>
      <c r="G49" s="19"/>
      <c r="H49" s="19"/>
      <c r="I49" s="19"/>
      <c r="J49" s="53"/>
      <c r="K49" s="53"/>
      <c r="L49" s="53"/>
      <c r="M49" s="53"/>
      <c r="N49" s="53"/>
    </row>
    <row r="50" spans="1:14" s="30" customFormat="1" ht="22.2" customHeight="1">
      <c r="A50" s="92" t="s">
        <v>282</v>
      </c>
      <c r="B50" s="27" t="s">
        <v>88</v>
      </c>
      <c r="C50" s="92" t="s">
        <v>282</v>
      </c>
      <c r="D50" s="19" t="s">
        <v>654</v>
      </c>
      <c r="E50" s="19" t="s">
        <v>654</v>
      </c>
      <c r="F50" s="19" t="s">
        <v>654</v>
      </c>
      <c r="G50" s="19"/>
      <c r="H50" s="19"/>
      <c r="I50" s="19"/>
      <c r="J50" s="53"/>
      <c r="K50" s="53"/>
      <c r="L50" s="53"/>
      <c r="M50" s="53"/>
      <c r="N50" s="53"/>
    </row>
    <row r="51" spans="1:14" s="30" customFormat="1" ht="22.2" customHeight="1">
      <c r="A51" s="92" t="s">
        <v>38</v>
      </c>
      <c r="B51" s="27" t="s">
        <v>684</v>
      </c>
      <c r="C51" s="92" t="s">
        <v>38</v>
      </c>
      <c r="D51" s="19" t="s">
        <v>654</v>
      </c>
      <c r="E51" s="19" t="s">
        <v>654</v>
      </c>
      <c r="F51" s="19" t="s">
        <v>654</v>
      </c>
      <c r="G51" s="19"/>
      <c r="H51" s="19"/>
      <c r="I51" s="19"/>
      <c r="J51" s="53"/>
      <c r="K51" s="53"/>
      <c r="L51" s="53"/>
      <c r="M51" s="53"/>
      <c r="N51" s="53"/>
    </row>
    <row r="52" spans="1:14" s="30" customFormat="1" ht="22.2" customHeight="1">
      <c r="A52" s="92" t="s">
        <v>350</v>
      </c>
      <c r="B52" s="27" t="s">
        <v>98</v>
      </c>
      <c r="C52" s="92" t="s">
        <v>350</v>
      </c>
      <c r="D52" s="19" t="s">
        <v>654</v>
      </c>
      <c r="E52" s="19" t="s">
        <v>654</v>
      </c>
      <c r="F52" s="19" t="s">
        <v>654</v>
      </c>
      <c r="G52" s="19"/>
      <c r="H52" s="19"/>
      <c r="I52" s="19"/>
      <c r="J52" s="53"/>
      <c r="K52" s="53"/>
      <c r="L52" s="53"/>
      <c r="M52" s="53"/>
      <c r="N52" s="53"/>
    </row>
    <row r="53" spans="1:14" s="30" customFormat="1" ht="22.2" customHeight="1">
      <c r="A53" s="92" t="s">
        <v>144</v>
      </c>
      <c r="B53" s="27" t="s">
        <v>105</v>
      </c>
      <c r="C53" s="92" t="s">
        <v>144</v>
      </c>
      <c r="D53" s="19" t="s">
        <v>654</v>
      </c>
      <c r="E53" s="19" t="s">
        <v>654</v>
      </c>
      <c r="F53" s="19" t="s">
        <v>654</v>
      </c>
      <c r="G53" s="19"/>
      <c r="H53" s="19"/>
      <c r="I53" s="19"/>
      <c r="J53" s="53"/>
      <c r="K53" s="53"/>
      <c r="L53" s="53"/>
      <c r="M53" s="53"/>
      <c r="N53" s="53"/>
    </row>
    <row r="54" spans="1:14" s="30" customFormat="1" ht="22.2" customHeight="1">
      <c r="A54" s="92" t="s">
        <v>69</v>
      </c>
      <c r="B54" s="27" t="s">
        <v>85</v>
      </c>
      <c r="C54" s="92" t="s">
        <v>69</v>
      </c>
      <c r="D54" s="19" t="s">
        <v>654</v>
      </c>
      <c r="E54" s="19" t="s">
        <v>654</v>
      </c>
      <c r="F54" s="19" t="s">
        <v>654</v>
      </c>
      <c r="G54" s="19"/>
      <c r="H54" s="19"/>
      <c r="I54" s="19"/>
      <c r="J54" s="53"/>
      <c r="K54" s="53"/>
      <c r="L54" s="53"/>
      <c r="M54" s="53"/>
      <c r="N54" s="53"/>
    </row>
    <row r="55" spans="1:14" s="30" customFormat="1" ht="22.2" customHeight="1">
      <c r="A55" s="92" t="s">
        <v>585</v>
      </c>
      <c r="B55" s="27" t="s">
        <v>586</v>
      </c>
      <c r="C55" s="92" t="s">
        <v>585</v>
      </c>
      <c r="D55" s="19" t="s">
        <v>654</v>
      </c>
      <c r="E55" s="19" t="s">
        <v>654</v>
      </c>
      <c r="F55" s="19" t="s">
        <v>654</v>
      </c>
      <c r="G55" s="19"/>
      <c r="H55" s="19"/>
      <c r="I55" s="19"/>
      <c r="J55" s="53"/>
      <c r="K55" s="53"/>
      <c r="L55" s="53"/>
      <c r="M55" s="53"/>
      <c r="N55" s="53"/>
    </row>
    <row r="56" spans="1:14" s="30" customFormat="1" ht="22.2" customHeight="1">
      <c r="A56" s="92" t="s">
        <v>32</v>
      </c>
      <c r="B56" s="27" t="s">
        <v>103</v>
      </c>
      <c r="C56" s="92" t="s">
        <v>32</v>
      </c>
      <c r="D56" s="19">
        <f t="shared" ref="D56:F58" si="3">$G56+$H56+$I56</f>
        <v>295.00099999999998</v>
      </c>
      <c r="E56" s="19">
        <f t="shared" si="3"/>
        <v>295.00099999999998</v>
      </c>
      <c r="F56" s="19">
        <f t="shared" si="3"/>
        <v>295.00099999999998</v>
      </c>
      <c r="G56" s="164">
        <f>VLOOKUP(A56,[62]Sheet2!$A$1:$F$216,4,FALSE)</f>
        <v>220.15</v>
      </c>
      <c r="H56" s="164">
        <f t="shared" ref="H56:H96" si="4">G56*0.24</f>
        <v>52.835999999999999</v>
      </c>
      <c r="I56" s="164">
        <f t="shared" ref="I56:I96" si="5">G56*0.1</f>
        <v>22.015000000000001</v>
      </c>
      <c r="J56" s="53"/>
      <c r="K56" s="53"/>
      <c r="L56" s="53"/>
      <c r="M56" s="53"/>
      <c r="N56" s="53"/>
    </row>
    <row r="57" spans="1:14" s="30" customFormat="1" ht="22.2" customHeight="1">
      <c r="A57" s="92" t="s">
        <v>72</v>
      </c>
      <c r="B57" s="27" t="s">
        <v>1124</v>
      </c>
      <c r="C57" s="92" t="s">
        <v>72</v>
      </c>
      <c r="D57" s="19">
        <f t="shared" si="3"/>
        <v>90.583999999999989</v>
      </c>
      <c r="E57" s="19">
        <f t="shared" si="3"/>
        <v>90.583999999999989</v>
      </c>
      <c r="F57" s="19">
        <f t="shared" si="3"/>
        <v>90.583999999999989</v>
      </c>
      <c r="G57" s="164">
        <f>VLOOKUP(A57,[62]Sheet2!$A$1:$F$216,4,FALSE)</f>
        <v>67.599999999999994</v>
      </c>
      <c r="H57" s="164">
        <f t="shared" si="4"/>
        <v>16.223999999999997</v>
      </c>
      <c r="I57" s="164">
        <f t="shared" si="5"/>
        <v>6.76</v>
      </c>
      <c r="J57" s="53"/>
      <c r="K57" s="53"/>
      <c r="L57" s="53"/>
      <c r="M57" s="53"/>
      <c r="N57" s="53"/>
    </row>
    <row r="58" spans="1:14" s="30" customFormat="1" ht="22.2" customHeight="1">
      <c r="A58" s="92" t="s">
        <v>82</v>
      </c>
      <c r="B58" s="27" t="s">
        <v>686</v>
      </c>
      <c r="C58" s="92" t="s">
        <v>82</v>
      </c>
      <c r="D58" s="19">
        <f t="shared" si="3"/>
        <v>79.998000000000005</v>
      </c>
      <c r="E58" s="19">
        <f t="shared" si="3"/>
        <v>79.998000000000005</v>
      </c>
      <c r="F58" s="19">
        <f t="shared" si="3"/>
        <v>79.998000000000005</v>
      </c>
      <c r="G58" s="164">
        <f>VLOOKUP(A58,[62]Sheet2!$A$1:$F$216,4,FALSE)</f>
        <v>59.7</v>
      </c>
      <c r="H58" s="164">
        <f t="shared" si="4"/>
        <v>14.327999999999999</v>
      </c>
      <c r="I58" s="164">
        <f t="shared" si="5"/>
        <v>5.9700000000000006</v>
      </c>
      <c r="J58" s="53"/>
      <c r="K58" s="53"/>
      <c r="L58" s="53"/>
      <c r="M58" s="53"/>
      <c r="N58" s="53"/>
    </row>
    <row r="59" spans="1:14" s="30" customFormat="1" ht="22.2" customHeight="1">
      <c r="A59" s="92" t="s">
        <v>101</v>
      </c>
      <c r="B59" s="27" t="s">
        <v>569</v>
      </c>
      <c r="C59" s="92" t="s">
        <v>101</v>
      </c>
      <c r="D59" s="19">
        <f t="shared" ref="D59:E67" si="6">$G59+$H59+$I59</f>
        <v>89.994399999999985</v>
      </c>
      <c r="E59" s="19">
        <f t="shared" si="6"/>
        <v>89.994399999999985</v>
      </c>
      <c r="F59" s="19" t="s">
        <v>115</v>
      </c>
      <c r="G59" s="164">
        <f>VLOOKUP(A59,[62]Sheet2!$A$1:$F$216,4,FALSE)</f>
        <v>67.16</v>
      </c>
      <c r="H59" s="164">
        <f t="shared" si="4"/>
        <v>16.118399999999998</v>
      </c>
      <c r="I59" s="164">
        <f t="shared" si="5"/>
        <v>6.7160000000000002</v>
      </c>
      <c r="J59" s="53"/>
      <c r="K59" s="53"/>
      <c r="L59" s="53"/>
      <c r="M59" s="53"/>
      <c r="N59" s="53"/>
    </row>
    <row r="60" spans="1:14" s="30" customFormat="1" ht="22.2" customHeight="1">
      <c r="A60" s="92" t="s">
        <v>146</v>
      </c>
      <c r="B60" s="27" t="s">
        <v>570</v>
      </c>
      <c r="C60" s="92" t="s">
        <v>146</v>
      </c>
      <c r="D60" s="19">
        <f t="shared" si="6"/>
        <v>90.583999999999989</v>
      </c>
      <c r="E60" s="19">
        <f t="shared" si="6"/>
        <v>90.583999999999989</v>
      </c>
      <c r="F60" s="19">
        <f>$G60+$H60+$I60</f>
        <v>90.583999999999989</v>
      </c>
      <c r="G60" s="164">
        <f>VLOOKUP(A60,[62]Sheet2!$A$1:$F$216,4,FALSE)</f>
        <v>67.599999999999994</v>
      </c>
      <c r="H60" s="164">
        <f t="shared" si="4"/>
        <v>16.223999999999997</v>
      </c>
      <c r="I60" s="164">
        <f t="shared" si="5"/>
        <v>6.76</v>
      </c>
      <c r="J60" s="53"/>
      <c r="K60" s="53"/>
      <c r="L60" s="53"/>
      <c r="M60" s="53"/>
      <c r="N60" s="53"/>
    </row>
    <row r="61" spans="1:14" s="30" customFormat="1" ht="22.2" customHeight="1">
      <c r="A61" s="92" t="s">
        <v>11</v>
      </c>
      <c r="B61" s="27" t="s">
        <v>18</v>
      </c>
      <c r="C61" s="92" t="s">
        <v>11</v>
      </c>
      <c r="D61" s="19">
        <f t="shared" si="6"/>
        <v>90.583999999999989</v>
      </c>
      <c r="E61" s="19">
        <f t="shared" si="6"/>
        <v>90.583999999999989</v>
      </c>
      <c r="F61" s="19">
        <f>$G61+$H61+$I61</f>
        <v>90.583999999999989</v>
      </c>
      <c r="G61" s="164">
        <f>VLOOKUP(A61,[62]Sheet2!$A$1:$F$216,4,FALSE)</f>
        <v>67.599999999999994</v>
      </c>
      <c r="H61" s="164">
        <f t="shared" si="4"/>
        <v>16.223999999999997</v>
      </c>
      <c r="I61" s="164">
        <f t="shared" si="5"/>
        <v>6.76</v>
      </c>
      <c r="J61" s="53"/>
      <c r="K61" s="53"/>
      <c r="L61" s="53"/>
      <c r="M61" s="53"/>
      <c r="N61" s="53"/>
    </row>
    <row r="62" spans="1:14" s="30" customFormat="1" ht="22.2" customHeight="1">
      <c r="A62" s="92" t="s">
        <v>560</v>
      </c>
      <c r="B62" s="27" t="s">
        <v>1125</v>
      </c>
      <c r="C62" s="92" t="s">
        <v>560</v>
      </c>
      <c r="D62" s="19">
        <f t="shared" si="6"/>
        <v>0</v>
      </c>
      <c r="E62" s="19">
        <f t="shared" si="6"/>
        <v>0</v>
      </c>
      <c r="F62" s="19">
        <f>$G62+$H62+$I62</f>
        <v>0</v>
      </c>
      <c r="G62" s="164">
        <f>VLOOKUP(A62,[62]Sheet2!$A$1:$F$216,4,FALSE)</f>
        <v>0</v>
      </c>
      <c r="H62" s="164">
        <f t="shared" si="4"/>
        <v>0</v>
      </c>
      <c r="I62" s="164">
        <f t="shared" si="5"/>
        <v>0</v>
      </c>
      <c r="J62" s="53"/>
      <c r="K62" s="53"/>
      <c r="L62" s="53"/>
      <c r="M62" s="53"/>
      <c r="N62" s="53"/>
    </row>
    <row r="63" spans="1:14" s="30" customFormat="1" ht="22.2" customHeight="1">
      <c r="A63" s="92" t="s">
        <v>117</v>
      </c>
      <c r="B63" s="27" t="s">
        <v>118</v>
      </c>
      <c r="C63" s="92" t="s">
        <v>117</v>
      </c>
      <c r="D63" s="19">
        <f t="shared" si="6"/>
        <v>634.99920000000009</v>
      </c>
      <c r="E63" s="19">
        <f t="shared" si="6"/>
        <v>634.99920000000009</v>
      </c>
      <c r="F63" s="19">
        <f>$G63+$H63+$I63</f>
        <v>634.99920000000009</v>
      </c>
      <c r="G63" s="164">
        <f>VLOOKUP(A63,[62]Sheet2!$A$1:$F$216,4,FALSE)</f>
        <v>473.88</v>
      </c>
      <c r="H63" s="164">
        <f t="shared" si="4"/>
        <v>113.7312</v>
      </c>
      <c r="I63" s="164">
        <f t="shared" si="5"/>
        <v>47.388000000000005</v>
      </c>
      <c r="J63" s="53"/>
      <c r="K63" s="53"/>
      <c r="L63" s="53"/>
      <c r="M63" s="53"/>
      <c r="N63" s="53"/>
    </row>
    <row r="64" spans="1:14" s="30" customFormat="1" ht="22.2" customHeight="1">
      <c r="A64" s="92" t="s">
        <v>1117</v>
      </c>
      <c r="B64" s="27" t="s">
        <v>1126</v>
      </c>
      <c r="C64" s="92" t="s">
        <v>1117</v>
      </c>
      <c r="D64" s="19">
        <f t="shared" si="6"/>
        <v>185.00040000000001</v>
      </c>
      <c r="E64" s="19">
        <f t="shared" si="6"/>
        <v>185.00040000000001</v>
      </c>
      <c r="F64" s="19" t="s">
        <v>115</v>
      </c>
      <c r="G64" s="164">
        <f>VLOOKUP(A64,[62]Sheet2!$A$1:$F$216,4,FALSE)</f>
        <v>138.06</v>
      </c>
      <c r="H64" s="164">
        <f t="shared" si="4"/>
        <v>33.134399999999999</v>
      </c>
      <c r="I64" s="164">
        <f t="shared" si="5"/>
        <v>13.806000000000001</v>
      </c>
      <c r="J64" s="53"/>
      <c r="K64" s="53"/>
      <c r="L64" s="53"/>
      <c r="M64" s="53"/>
      <c r="N64" s="53"/>
    </row>
    <row r="65" spans="1:14" s="30" customFormat="1" ht="22.2" customHeight="1">
      <c r="A65" s="92" t="s">
        <v>26</v>
      </c>
      <c r="B65" s="27" t="s">
        <v>1137</v>
      </c>
      <c r="C65" s="92" t="s">
        <v>26</v>
      </c>
      <c r="D65" s="19">
        <f t="shared" si="6"/>
        <v>79.998000000000005</v>
      </c>
      <c r="E65" s="19">
        <f t="shared" si="6"/>
        <v>79.998000000000005</v>
      </c>
      <c r="F65" s="19">
        <f>$G65+$H65+$I65</f>
        <v>79.998000000000005</v>
      </c>
      <c r="G65" s="164">
        <f>VLOOKUP(A65,[62]Sheet2!$A$1:$F$216,4,FALSE)</f>
        <v>59.7</v>
      </c>
      <c r="H65" s="164">
        <f t="shared" si="4"/>
        <v>14.327999999999999</v>
      </c>
      <c r="I65" s="164">
        <f t="shared" si="5"/>
        <v>5.9700000000000006</v>
      </c>
      <c r="J65" s="53"/>
      <c r="K65" s="53"/>
      <c r="L65" s="53"/>
      <c r="M65" s="53"/>
      <c r="N65" s="53"/>
    </row>
    <row r="66" spans="1:14" s="30" customFormat="1" ht="38.4" customHeight="1">
      <c r="A66" s="92" t="s">
        <v>1120</v>
      </c>
      <c r="B66" s="27" t="s">
        <v>1127</v>
      </c>
      <c r="C66" s="92" t="s">
        <v>1120</v>
      </c>
      <c r="D66" s="19">
        <f t="shared" si="6"/>
        <v>185.00040000000001</v>
      </c>
      <c r="E66" s="19">
        <f t="shared" si="6"/>
        <v>185.00040000000001</v>
      </c>
      <c r="F66" s="19">
        <f>$G66+$H66+$I66</f>
        <v>185.00040000000001</v>
      </c>
      <c r="G66" s="164">
        <f>VLOOKUP(A66,[62]Sheet2!$A$1:$F$216,4,FALSE)</f>
        <v>138.06</v>
      </c>
      <c r="H66" s="164">
        <f t="shared" si="4"/>
        <v>33.134399999999999</v>
      </c>
      <c r="I66" s="164">
        <f t="shared" si="5"/>
        <v>13.806000000000001</v>
      </c>
      <c r="J66" s="53"/>
      <c r="K66" s="53"/>
      <c r="L66" s="53"/>
      <c r="M66" s="53"/>
      <c r="N66" s="53"/>
    </row>
    <row r="67" spans="1:14" s="30" customFormat="1" ht="71.400000000000006" customHeight="1">
      <c r="A67" s="92" t="s">
        <v>1119</v>
      </c>
      <c r="B67" s="27" t="s">
        <v>1189</v>
      </c>
      <c r="C67" s="92" t="s">
        <v>1119</v>
      </c>
      <c r="D67" s="19">
        <f t="shared" si="6"/>
        <v>370.00080000000003</v>
      </c>
      <c r="E67" s="19">
        <f t="shared" si="6"/>
        <v>370.00080000000003</v>
      </c>
      <c r="F67" s="19">
        <f>$G67+$H67+$I67</f>
        <v>370.00080000000003</v>
      </c>
      <c r="G67" s="164">
        <f>VLOOKUP(A67,[62]Sheet2!$A$1:$F$216,4,FALSE)</f>
        <v>276.12</v>
      </c>
      <c r="H67" s="164">
        <f t="shared" si="4"/>
        <v>66.268799999999999</v>
      </c>
      <c r="I67" s="164">
        <f t="shared" si="5"/>
        <v>27.612000000000002</v>
      </c>
      <c r="J67" s="53"/>
      <c r="K67" s="53"/>
      <c r="L67" s="53"/>
      <c r="M67" s="53"/>
      <c r="N67" s="53"/>
    </row>
    <row r="68" spans="1:14" s="30" customFormat="1" ht="39" customHeight="1">
      <c r="A68" s="92" t="s">
        <v>1118</v>
      </c>
      <c r="B68" s="27" t="s">
        <v>1133</v>
      </c>
      <c r="C68" s="92" t="s">
        <v>1118</v>
      </c>
      <c r="D68" s="19">
        <f t="shared" ref="D68:D108" si="7">$G68+$H68+$I68</f>
        <v>260.00020000000001</v>
      </c>
      <c r="E68" s="19" t="s">
        <v>115</v>
      </c>
      <c r="F68" s="19" t="s">
        <v>115</v>
      </c>
      <c r="G68" s="164">
        <f>VLOOKUP(A68,[62]Sheet2!$A$1:$F$216,4,FALSE)</f>
        <v>194.03</v>
      </c>
      <c r="H68" s="164">
        <f t="shared" si="4"/>
        <v>46.5672</v>
      </c>
      <c r="I68" s="164">
        <f t="shared" si="5"/>
        <v>19.403000000000002</v>
      </c>
      <c r="J68" s="53"/>
      <c r="K68" s="53"/>
      <c r="L68" s="53"/>
      <c r="M68" s="53"/>
      <c r="N68" s="53"/>
    </row>
    <row r="69" spans="1:14" s="30" customFormat="1" ht="39" customHeight="1">
      <c r="A69" s="92" t="s">
        <v>659</v>
      </c>
      <c r="B69" s="27" t="s">
        <v>1128</v>
      </c>
      <c r="C69" s="92" t="s">
        <v>659</v>
      </c>
      <c r="D69" s="19">
        <f t="shared" si="7"/>
        <v>890.00119999999993</v>
      </c>
      <c r="E69" s="19">
        <f t="shared" ref="E69:F72" si="8">$G69+$H69+$I69</f>
        <v>890.00119999999993</v>
      </c>
      <c r="F69" s="19">
        <f t="shared" si="8"/>
        <v>890.00119999999993</v>
      </c>
      <c r="G69" s="164">
        <f>VLOOKUP(A69,[62]Sheet2!$A$1:$F$216,4,FALSE)</f>
        <v>664.18</v>
      </c>
      <c r="H69" s="164">
        <f t="shared" si="4"/>
        <v>159.40319999999997</v>
      </c>
      <c r="I69" s="164">
        <f t="shared" si="5"/>
        <v>66.417999999999992</v>
      </c>
      <c r="J69" s="53"/>
      <c r="K69" s="53"/>
      <c r="L69" s="53"/>
      <c r="M69" s="53"/>
      <c r="N69" s="53"/>
    </row>
    <row r="70" spans="1:14" s="30" customFormat="1" ht="22.2" customHeight="1">
      <c r="A70" s="92" t="s">
        <v>112</v>
      </c>
      <c r="B70" s="27" t="s">
        <v>111</v>
      </c>
      <c r="C70" s="92" t="s">
        <v>112</v>
      </c>
      <c r="D70" s="19">
        <f t="shared" si="7"/>
        <v>114.99879999999999</v>
      </c>
      <c r="E70" s="19">
        <f t="shared" si="8"/>
        <v>114.99879999999999</v>
      </c>
      <c r="F70" s="19">
        <f t="shared" si="8"/>
        <v>114.99879999999999</v>
      </c>
      <c r="G70" s="164">
        <f>VLOOKUP(A70,[62]Sheet2!$A$1:$F$216,4,FALSE)</f>
        <v>85.82</v>
      </c>
      <c r="H70" s="164">
        <f t="shared" si="4"/>
        <v>20.596799999999998</v>
      </c>
      <c r="I70" s="164">
        <f t="shared" si="5"/>
        <v>8.581999999999999</v>
      </c>
      <c r="J70" s="53"/>
      <c r="K70" s="53"/>
      <c r="L70" s="53"/>
      <c r="M70" s="53"/>
      <c r="N70" s="53"/>
    </row>
    <row r="71" spans="1:14" s="30" customFormat="1" ht="22.2" customHeight="1">
      <c r="A71" s="92" t="s">
        <v>15</v>
      </c>
      <c r="B71" s="27" t="s">
        <v>20</v>
      </c>
      <c r="C71" s="92" t="s">
        <v>15</v>
      </c>
      <c r="D71" s="19">
        <f t="shared" si="7"/>
        <v>260.00020000000001</v>
      </c>
      <c r="E71" s="19">
        <f t="shared" si="8"/>
        <v>260.00020000000001</v>
      </c>
      <c r="F71" s="19">
        <f t="shared" si="8"/>
        <v>260.00020000000001</v>
      </c>
      <c r="G71" s="164">
        <f>VLOOKUP(A71,[62]Sheet2!$A$1:$F$216,4,FALSE)</f>
        <v>194.03</v>
      </c>
      <c r="H71" s="164">
        <f t="shared" si="4"/>
        <v>46.5672</v>
      </c>
      <c r="I71" s="164">
        <f t="shared" si="5"/>
        <v>19.403000000000002</v>
      </c>
      <c r="J71" s="53"/>
      <c r="K71" s="53"/>
      <c r="L71" s="53"/>
      <c r="M71" s="53"/>
      <c r="N71" s="53"/>
    </row>
    <row r="72" spans="1:14" s="30" customFormat="1" ht="22.2" customHeight="1">
      <c r="A72" s="92" t="s">
        <v>136</v>
      </c>
      <c r="B72" s="27" t="s">
        <v>297</v>
      </c>
      <c r="C72" s="92" t="s">
        <v>136</v>
      </c>
      <c r="D72" s="19">
        <f t="shared" si="7"/>
        <v>185.00040000000001</v>
      </c>
      <c r="E72" s="19">
        <f t="shared" si="8"/>
        <v>185.00040000000001</v>
      </c>
      <c r="F72" s="19">
        <f t="shared" si="8"/>
        <v>185.00040000000001</v>
      </c>
      <c r="G72" s="164">
        <f>VLOOKUP(A72,[62]Sheet2!$A$1:$F$216,4,FALSE)</f>
        <v>138.06</v>
      </c>
      <c r="H72" s="164">
        <f t="shared" si="4"/>
        <v>33.134399999999999</v>
      </c>
      <c r="I72" s="164">
        <f t="shared" si="5"/>
        <v>13.806000000000001</v>
      </c>
      <c r="J72" s="53"/>
      <c r="K72" s="53"/>
      <c r="L72" s="53"/>
      <c r="M72" s="53"/>
      <c r="N72" s="53"/>
    </row>
    <row r="73" spans="1:14" s="30" customFormat="1" ht="37.200000000000003" customHeight="1">
      <c r="A73" s="92" t="s">
        <v>1116</v>
      </c>
      <c r="B73" s="27" t="s">
        <v>1132</v>
      </c>
      <c r="C73" s="92" t="s">
        <v>1116</v>
      </c>
      <c r="D73" s="19">
        <f t="shared" si="7"/>
        <v>1188.7139999999999</v>
      </c>
      <c r="E73" s="19">
        <f t="shared" ref="E73:E78" si="9">$G73+$H73+$I73</f>
        <v>1188.7139999999999</v>
      </c>
      <c r="F73" s="19" t="s">
        <v>115</v>
      </c>
      <c r="G73" s="164">
        <f>VLOOKUP(A73,[62]Sheet2!$A$1:$F$216,4,FALSE)</f>
        <v>887.1</v>
      </c>
      <c r="H73" s="164">
        <f t="shared" si="4"/>
        <v>212.904</v>
      </c>
      <c r="I73" s="164">
        <f t="shared" si="5"/>
        <v>88.710000000000008</v>
      </c>
      <c r="J73" s="53"/>
      <c r="K73" s="53"/>
      <c r="L73" s="53"/>
      <c r="M73" s="53"/>
      <c r="N73" s="53"/>
    </row>
    <row r="74" spans="1:14" s="30" customFormat="1" ht="22.2" customHeight="1">
      <c r="A74" s="92" t="s">
        <v>153</v>
      </c>
      <c r="B74" s="27" t="s">
        <v>154</v>
      </c>
      <c r="C74" s="92" t="s">
        <v>153</v>
      </c>
      <c r="D74" s="19">
        <f t="shared" si="7"/>
        <v>260.00020000000001</v>
      </c>
      <c r="E74" s="19">
        <f t="shared" si="9"/>
        <v>260.00020000000001</v>
      </c>
      <c r="F74" s="19" t="s">
        <v>115</v>
      </c>
      <c r="G74" s="164">
        <f>VLOOKUP(A74,[62]Sheet2!$A$1:$F$216,4,FALSE)</f>
        <v>194.03</v>
      </c>
      <c r="H74" s="164">
        <f t="shared" si="4"/>
        <v>46.5672</v>
      </c>
      <c r="I74" s="164">
        <f t="shared" si="5"/>
        <v>19.403000000000002</v>
      </c>
      <c r="J74" s="53"/>
      <c r="K74" s="53"/>
      <c r="L74" s="53"/>
      <c r="M74" s="53"/>
      <c r="N74" s="53"/>
    </row>
    <row r="75" spans="1:14" s="30" customFormat="1" ht="22.2" customHeight="1">
      <c r="A75" s="92" t="s">
        <v>78</v>
      </c>
      <c r="B75" s="27" t="s">
        <v>1110</v>
      </c>
      <c r="C75" s="92" t="s">
        <v>78</v>
      </c>
      <c r="D75" s="19">
        <f t="shared" si="7"/>
        <v>114.99879999999999</v>
      </c>
      <c r="E75" s="19">
        <f t="shared" si="9"/>
        <v>114.99879999999999</v>
      </c>
      <c r="F75" s="19">
        <f>$G75+$H75+$I75</f>
        <v>114.99879999999999</v>
      </c>
      <c r="G75" s="164">
        <f>VLOOKUP(A75,[62]Sheet2!$A$1:$F$216,4,FALSE)</f>
        <v>85.82</v>
      </c>
      <c r="H75" s="164">
        <f t="shared" si="4"/>
        <v>20.596799999999998</v>
      </c>
      <c r="I75" s="164">
        <f t="shared" si="5"/>
        <v>8.581999999999999</v>
      </c>
      <c r="J75" s="53"/>
      <c r="K75" s="53"/>
      <c r="L75" s="53"/>
      <c r="M75" s="53"/>
      <c r="N75" s="53"/>
    </row>
    <row r="76" spans="1:14" s="30" customFormat="1" ht="22.2" customHeight="1">
      <c r="A76" s="92" t="s">
        <v>155</v>
      </c>
      <c r="B76" s="27" t="s">
        <v>571</v>
      </c>
      <c r="C76" s="92" t="s">
        <v>155</v>
      </c>
      <c r="D76" s="19">
        <f t="shared" si="7"/>
        <v>185.00040000000001</v>
      </c>
      <c r="E76" s="19">
        <f t="shared" si="9"/>
        <v>185.00040000000001</v>
      </c>
      <c r="F76" s="19">
        <f>$G76+$H76+$I76</f>
        <v>185.00040000000001</v>
      </c>
      <c r="G76" s="164">
        <f>VLOOKUP(A76,[62]Sheet2!$A$1:$F$216,4,FALSE)</f>
        <v>138.06</v>
      </c>
      <c r="H76" s="164">
        <f t="shared" si="4"/>
        <v>33.134399999999999</v>
      </c>
      <c r="I76" s="164">
        <f t="shared" si="5"/>
        <v>13.806000000000001</v>
      </c>
      <c r="J76" s="53"/>
      <c r="K76" s="53"/>
      <c r="L76" s="53"/>
      <c r="M76" s="53"/>
      <c r="N76" s="53"/>
    </row>
    <row r="77" spans="1:14" s="30" customFormat="1" ht="22.2" customHeight="1">
      <c r="A77" s="92" t="s">
        <v>572</v>
      </c>
      <c r="B77" s="27" t="s">
        <v>573</v>
      </c>
      <c r="C77" s="92" t="s">
        <v>572</v>
      </c>
      <c r="D77" s="19">
        <f t="shared" si="7"/>
        <v>89.994399999999985</v>
      </c>
      <c r="E77" s="19">
        <f t="shared" si="9"/>
        <v>89.994399999999985</v>
      </c>
      <c r="F77" s="19">
        <f>$G77+$H77+$I77</f>
        <v>89.994399999999985</v>
      </c>
      <c r="G77" s="164">
        <f>VLOOKUP(A77,[62]Sheet2!$A$1:$F$216,4,FALSE)</f>
        <v>67.16</v>
      </c>
      <c r="H77" s="164">
        <f t="shared" si="4"/>
        <v>16.118399999999998</v>
      </c>
      <c r="I77" s="164">
        <f t="shared" si="5"/>
        <v>6.7160000000000002</v>
      </c>
      <c r="J77" s="53"/>
      <c r="K77" s="53"/>
      <c r="L77" s="53"/>
      <c r="M77" s="53"/>
      <c r="N77" s="53"/>
    </row>
    <row r="78" spans="1:14" s="30" customFormat="1" ht="22.2" customHeight="1">
      <c r="A78" s="92" t="s">
        <v>123</v>
      </c>
      <c r="B78" s="27" t="s">
        <v>70</v>
      </c>
      <c r="C78" s="92" t="s">
        <v>123</v>
      </c>
      <c r="D78" s="19">
        <f t="shared" si="7"/>
        <v>185.00040000000001</v>
      </c>
      <c r="E78" s="19">
        <f t="shared" si="9"/>
        <v>185.00040000000001</v>
      </c>
      <c r="F78" s="19" t="s">
        <v>115</v>
      </c>
      <c r="G78" s="164">
        <f>VLOOKUP(A78,[62]Sheet2!$A$1:$F$216,4,FALSE)</f>
        <v>138.06</v>
      </c>
      <c r="H78" s="164">
        <f t="shared" si="4"/>
        <v>33.134399999999999</v>
      </c>
      <c r="I78" s="164">
        <f t="shared" si="5"/>
        <v>13.806000000000001</v>
      </c>
      <c r="J78" s="53"/>
      <c r="K78" s="53"/>
      <c r="L78" s="53"/>
      <c r="M78" s="53"/>
      <c r="N78" s="53"/>
    </row>
    <row r="79" spans="1:14" s="30" customFormat="1" ht="22.2" customHeight="1">
      <c r="A79" s="92" t="s">
        <v>342</v>
      </c>
      <c r="B79" s="27" t="s">
        <v>266</v>
      </c>
      <c r="C79" s="92" t="s">
        <v>342</v>
      </c>
      <c r="D79" s="19">
        <f t="shared" si="7"/>
        <v>695.00439999999992</v>
      </c>
      <c r="E79" s="19" t="s">
        <v>115</v>
      </c>
      <c r="F79" s="19" t="s">
        <v>654</v>
      </c>
      <c r="G79" s="164">
        <f>VLOOKUP(A79,[62]Sheet2!$A$1:$F$216,4,FALSE)</f>
        <v>518.66</v>
      </c>
      <c r="H79" s="164">
        <f t="shared" si="4"/>
        <v>124.47839999999999</v>
      </c>
      <c r="I79" s="164">
        <f t="shared" si="5"/>
        <v>51.866</v>
      </c>
      <c r="J79" s="53"/>
      <c r="K79" s="53"/>
      <c r="L79" s="53"/>
      <c r="M79" s="53"/>
      <c r="N79" s="53"/>
    </row>
    <row r="80" spans="1:14" s="30" customFormat="1" ht="22.2" customHeight="1">
      <c r="A80" s="92" t="s">
        <v>141</v>
      </c>
      <c r="B80" s="27" t="s">
        <v>574</v>
      </c>
      <c r="C80" s="92" t="s">
        <v>141</v>
      </c>
      <c r="D80" s="19">
        <f t="shared" si="7"/>
        <v>185.00040000000001</v>
      </c>
      <c r="E80" s="19">
        <f t="shared" ref="E80:F93" si="10">$G80+$H80+$I80</f>
        <v>185.00040000000001</v>
      </c>
      <c r="F80" s="19">
        <f t="shared" si="10"/>
        <v>185.00040000000001</v>
      </c>
      <c r="G80" s="164">
        <f>VLOOKUP(A80,[62]Sheet2!$A$1:$F$216,4,FALSE)</f>
        <v>138.06</v>
      </c>
      <c r="H80" s="164">
        <f t="shared" si="4"/>
        <v>33.134399999999999</v>
      </c>
      <c r="I80" s="164">
        <f t="shared" si="5"/>
        <v>13.806000000000001</v>
      </c>
      <c r="J80" s="53"/>
      <c r="K80" s="53"/>
      <c r="L80" s="53"/>
      <c r="M80" s="53"/>
      <c r="N80" s="53"/>
    </row>
    <row r="81" spans="1:14" s="30" customFormat="1" ht="22.2" customHeight="1">
      <c r="A81" s="92" t="s">
        <v>43</v>
      </c>
      <c r="B81" s="27" t="s">
        <v>92</v>
      </c>
      <c r="C81" s="92" t="s">
        <v>43</v>
      </c>
      <c r="D81" s="19">
        <f t="shared" si="7"/>
        <v>185.00040000000001</v>
      </c>
      <c r="E81" s="19">
        <f t="shared" si="10"/>
        <v>185.00040000000001</v>
      </c>
      <c r="F81" s="19">
        <f t="shared" si="10"/>
        <v>185.00040000000001</v>
      </c>
      <c r="G81" s="164">
        <f>VLOOKUP(A81,[62]Sheet2!$A$1:$F$216,4,FALSE)</f>
        <v>138.06</v>
      </c>
      <c r="H81" s="164">
        <f t="shared" si="4"/>
        <v>33.134399999999999</v>
      </c>
      <c r="I81" s="164">
        <f t="shared" si="5"/>
        <v>13.806000000000001</v>
      </c>
      <c r="J81" s="53"/>
      <c r="K81" s="53"/>
      <c r="L81" s="53"/>
      <c r="M81" s="53"/>
      <c r="N81" s="53"/>
    </row>
    <row r="82" spans="1:14" s="30" customFormat="1" ht="22.2" customHeight="1">
      <c r="A82" s="92" t="s">
        <v>1114</v>
      </c>
      <c r="B82" s="27" t="s">
        <v>1129</v>
      </c>
      <c r="C82" s="92" t="s">
        <v>1114</v>
      </c>
      <c r="D82" s="19">
        <f t="shared" si="7"/>
        <v>185.00040000000001</v>
      </c>
      <c r="E82" s="19">
        <f t="shared" si="10"/>
        <v>185.00040000000001</v>
      </c>
      <c r="F82" s="19">
        <f t="shared" si="10"/>
        <v>185.00040000000001</v>
      </c>
      <c r="G82" s="164">
        <f>VLOOKUP(A82,[62]Sheet2!$A$1:$F$216,4,FALSE)</f>
        <v>138.06</v>
      </c>
      <c r="H82" s="164">
        <f t="shared" si="4"/>
        <v>33.134399999999999</v>
      </c>
      <c r="I82" s="164">
        <f t="shared" si="5"/>
        <v>13.806000000000001</v>
      </c>
      <c r="J82" s="53"/>
      <c r="K82" s="53"/>
      <c r="L82" s="53"/>
      <c r="M82" s="53"/>
      <c r="N82" s="53"/>
    </row>
    <row r="83" spans="1:14" s="30" customFormat="1" ht="22.2" customHeight="1">
      <c r="A83" s="92" t="s">
        <v>102</v>
      </c>
      <c r="B83" s="27" t="s">
        <v>1130</v>
      </c>
      <c r="C83" s="92" t="s">
        <v>102</v>
      </c>
      <c r="D83" s="19">
        <f t="shared" si="7"/>
        <v>445.00059999999996</v>
      </c>
      <c r="E83" s="19">
        <f t="shared" si="10"/>
        <v>445.00059999999996</v>
      </c>
      <c r="F83" s="19">
        <f t="shared" si="10"/>
        <v>445.00059999999996</v>
      </c>
      <c r="G83" s="164">
        <f>VLOOKUP(A83,[62]Sheet2!$A$1:$F$216,4,FALSE)</f>
        <v>332.09</v>
      </c>
      <c r="H83" s="164">
        <f t="shared" si="4"/>
        <v>79.701599999999985</v>
      </c>
      <c r="I83" s="164">
        <f t="shared" si="5"/>
        <v>33.208999999999996</v>
      </c>
      <c r="J83" s="53"/>
      <c r="K83" s="53"/>
      <c r="L83" s="53"/>
      <c r="M83" s="53"/>
      <c r="N83" s="53"/>
    </row>
    <row r="84" spans="1:14" s="30" customFormat="1" ht="22.2" customHeight="1">
      <c r="A84" s="92" t="s">
        <v>71</v>
      </c>
      <c r="B84" s="27" t="s">
        <v>89</v>
      </c>
      <c r="C84" s="92" t="s">
        <v>71</v>
      </c>
      <c r="D84" s="19">
        <f t="shared" si="7"/>
        <v>70.00160000000001</v>
      </c>
      <c r="E84" s="19">
        <f t="shared" si="10"/>
        <v>70.00160000000001</v>
      </c>
      <c r="F84" s="19">
        <f t="shared" si="10"/>
        <v>70.00160000000001</v>
      </c>
      <c r="G84" s="164">
        <f>VLOOKUP(A84,[62]Sheet2!$A$1:$F$216,4,FALSE)</f>
        <v>52.24</v>
      </c>
      <c r="H84" s="164">
        <f t="shared" si="4"/>
        <v>12.537599999999999</v>
      </c>
      <c r="I84" s="164">
        <f t="shared" si="5"/>
        <v>5.2240000000000002</v>
      </c>
      <c r="J84" s="53"/>
      <c r="K84" s="53"/>
      <c r="L84" s="53"/>
      <c r="M84" s="53"/>
      <c r="N84" s="53"/>
    </row>
    <row r="85" spans="1:14" s="30" customFormat="1" ht="37.200000000000003" customHeight="1">
      <c r="A85" s="92" t="s">
        <v>1115</v>
      </c>
      <c r="B85" s="27" t="s">
        <v>1131</v>
      </c>
      <c r="C85" s="92" t="s">
        <v>1115</v>
      </c>
      <c r="D85" s="19">
        <f t="shared" si="7"/>
        <v>260.00020000000001</v>
      </c>
      <c r="E85" s="19">
        <f t="shared" si="10"/>
        <v>260.00020000000001</v>
      </c>
      <c r="F85" s="19">
        <f t="shared" si="10"/>
        <v>260.00020000000001</v>
      </c>
      <c r="G85" s="164">
        <f>VLOOKUP(A85,[62]Sheet2!$A$1:$F$216,4,FALSE)</f>
        <v>194.03</v>
      </c>
      <c r="H85" s="164">
        <f t="shared" si="4"/>
        <v>46.5672</v>
      </c>
      <c r="I85" s="164">
        <f t="shared" si="5"/>
        <v>19.403000000000002</v>
      </c>
      <c r="J85" s="53"/>
      <c r="K85" s="53"/>
      <c r="L85" s="53"/>
      <c r="M85" s="53"/>
      <c r="N85" s="53"/>
    </row>
    <row r="86" spans="1:14" s="30" customFormat="1" ht="22.2" customHeight="1">
      <c r="A86" s="92" t="s">
        <v>685</v>
      </c>
      <c r="B86" s="27" t="s">
        <v>686</v>
      </c>
      <c r="C86" s="92" t="s">
        <v>685</v>
      </c>
      <c r="D86" s="19">
        <f t="shared" si="7"/>
        <v>89.994399999999985</v>
      </c>
      <c r="E86" s="19">
        <f t="shared" si="10"/>
        <v>89.994399999999985</v>
      </c>
      <c r="F86" s="19">
        <f t="shared" si="10"/>
        <v>89.994399999999985</v>
      </c>
      <c r="G86" s="164">
        <f>VLOOKUP(A86,[62]Sheet2!$A$1:$F$216,4,FALSE)</f>
        <v>67.16</v>
      </c>
      <c r="H86" s="164">
        <f t="shared" si="4"/>
        <v>16.118399999999998</v>
      </c>
      <c r="I86" s="164">
        <f t="shared" si="5"/>
        <v>6.7160000000000002</v>
      </c>
      <c r="J86" s="53"/>
      <c r="K86" s="53"/>
      <c r="L86" s="53"/>
      <c r="M86" s="53"/>
      <c r="N86" s="53"/>
    </row>
    <row r="87" spans="1:14" s="30" customFormat="1" ht="22.2" customHeight="1">
      <c r="A87" s="92" t="s">
        <v>267</v>
      </c>
      <c r="B87" s="27" t="s">
        <v>578</v>
      </c>
      <c r="C87" s="92" t="s">
        <v>267</v>
      </c>
      <c r="D87" s="19">
        <f t="shared" si="7"/>
        <v>39.999000000000002</v>
      </c>
      <c r="E87" s="19">
        <f t="shared" si="10"/>
        <v>39.999000000000002</v>
      </c>
      <c r="F87" s="19">
        <f t="shared" si="10"/>
        <v>39.999000000000002</v>
      </c>
      <c r="G87" s="164">
        <f>VLOOKUP(A87,[62]Sheet2!$A$1:$F$216,4,FALSE)</f>
        <v>29.85</v>
      </c>
      <c r="H87" s="164">
        <f t="shared" si="4"/>
        <v>7.1639999999999997</v>
      </c>
      <c r="I87" s="164">
        <f t="shared" si="5"/>
        <v>2.9850000000000003</v>
      </c>
      <c r="J87" s="53"/>
      <c r="K87" s="53"/>
      <c r="L87" s="53"/>
      <c r="M87" s="53"/>
      <c r="N87" s="53"/>
    </row>
    <row r="88" spans="1:14" s="30" customFormat="1" ht="22.2" customHeight="1">
      <c r="A88" s="92" t="s">
        <v>230</v>
      </c>
      <c r="B88" s="27" t="s">
        <v>579</v>
      </c>
      <c r="C88" s="92" t="s">
        <v>230</v>
      </c>
      <c r="D88" s="19">
        <f t="shared" si="7"/>
        <v>39.999000000000002</v>
      </c>
      <c r="E88" s="19">
        <f t="shared" si="10"/>
        <v>39.999000000000002</v>
      </c>
      <c r="F88" s="19">
        <f t="shared" si="10"/>
        <v>39.999000000000002</v>
      </c>
      <c r="G88" s="164">
        <f>VLOOKUP(A88,[62]Sheet2!$A$1:$F$216,4,FALSE)</f>
        <v>29.85</v>
      </c>
      <c r="H88" s="164">
        <f t="shared" si="4"/>
        <v>7.1639999999999997</v>
      </c>
      <c r="I88" s="164">
        <f t="shared" si="5"/>
        <v>2.9850000000000003</v>
      </c>
      <c r="J88" s="53"/>
      <c r="K88" s="53"/>
      <c r="L88" s="53"/>
      <c r="M88" s="53"/>
      <c r="N88" s="53"/>
    </row>
    <row r="89" spans="1:14" s="30" customFormat="1" ht="22.2" customHeight="1">
      <c r="A89" s="92" t="s">
        <v>24</v>
      </c>
      <c r="B89" s="27" t="s">
        <v>23</v>
      </c>
      <c r="C89" s="92" t="s">
        <v>24</v>
      </c>
      <c r="D89" s="19">
        <f t="shared" si="7"/>
        <v>229.99759999999998</v>
      </c>
      <c r="E89" s="19">
        <f t="shared" si="10"/>
        <v>229.99759999999998</v>
      </c>
      <c r="F89" s="19">
        <f t="shared" si="10"/>
        <v>229.99759999999998</v>
      </c>
      <c r="G89" s="164">
        <f>VLOOKUP(A89,[62]Sheet2!$A$1:$F$216,4,FALSE)</f>
        <v>171.64</v>
      </c>
      <c r="H89" s="164">
        <f t="shared" si="4"/>
        <v>41.193599999999996</v>
      </c>
      <c r="I89" s="164">
        <f t="shared" si="5"/>
        <v>17.163999999999998</v>
      </c>
      <c r="J89" s="53"/>
      <c r="K89" s="53"/>
      <c r="L89" s="53"/>
      <c r="M89" s="53"/>
      <c r="N89" s="53"/>
    </row>
    <row r="90" spans="1:14" s="30" customFormat="1" ht="22.2" customHeight="1">
      <c r="A90" s="92" t="s">
        <v>28</v>
      </c>
      <c r="B90" s="27" t="s">
        <v>1138</v>
      </c>
      <c r="C90" s="92" t="s">
        <v>28</v>
      </c>
      <c r="D90" s="19">
        <f t="shared" si="7"/>
        <v>185.00040000000001</v>
      </c>
      <c r="E90" s="19">
        <f t="shared" si="10"/>
        <v>185.00040000000001</v>
      </c>
      <c r="F90" s="19">
        <f t="shared" si="10"/>
        <v>185.00040000000001</v>
      </c>
      <c r="G90" s="164">
        <f>VLOOKUP(A90,[62]Sheet2!$A$1:$F$216,4,FALSE)</f>
        <v>138.06</v>
      </c>
      <c r="H90" s="164">
        <f t="shared" si="4"/>
        <v>33.134399999999999</v>
      </c>
      <c r="I90" s="164">
        <f t="shared" si="5"/>
        <v>13.806000000000001</v>
      </c>
      <c r="J90" s="53"/>
      <c r="K90" s="53"/>
      <c r="L90" s="53"/>
      <c r="M90" s="53"/>
      <c r="N90" s="53"/>
    </row>
    <row r="91" spans="1:14" s="30" customFormat="1" ht="22.2" customHeight="1">
      <c r="A91" s="92" t="s">
        <v>276</v>
      </c>
      <c r="B91" s="27" t="s">
        <v>353</v>
      </c>
      <c r="C91" s="92" t="s">
        <v>276</v>
      </c>
      <c r="D91" s="19">
        <f t="shared" si="7"/>
        <v>89.994399999999985</v>
      </c>
      <c r="E91" s="19">
        <f t="shared" si="10"/>
        <v>89.994399999999985</v>
      </c>
      <c r="F91" s="19">
        <f t="shared" si="10"/>
        <v>89.994399999999985</v>
      </c>
      <c r="G91" s="164">
        <f>VLOOKUP(A91,[62]Sheet2!$A$1:$F$216,4,FALSE)</f>
        <v>67.16</v>
      </c>
      <c r="H91" s="164">
        <f t="shared" si="4"/>
        <v>16.118399999999998</v>
      </c>
      <c r="I91" s="164">
        <f t="shared" si="5"/>
        <v>6.7160000000000002</v>
      </c>
      <c r="J91" s="53"/>
      <c r="K91" s="53"/>
      <c r="L91" s="53"/>
      <c r="M91" s="53"/>
      <c r="N91" s="53"/>
    </row>
    <row r="92" spans="1:14" s="30" customFormat="1" ht="22.2" customHeight="1">
      <c r="A92" s="92" t="s">
        <v>345</v>
      </c>
      <c r="B92" s="27" t="s">
        <v>99</v>
      </c>
      <c r="C92" s="92" t="s">
        <v>345</v>
      </c>
      <c r="D92" s="19">
        <f t="shared" si="7"/>
        <v>89.994399999999985</v>
      </c>
      <c r="E92" s="19">
        <f t="shared" si="10"/>
        <v>89.994399999999985</v>
      </c>
      <c r="F92" s="19">
        <f t="shared" si="10"/>
        <v>89.994399999999985</v>
      </c>
      <c r="G92" s="164">
        <f>VLOOKUP(A92,[62]Sheet2!$A$1:$F$216,4,FALSE)</f>
        <v>67.16</v>
      </c>
      <c r="H92" s="164">
        <f t="shared" si="4"/>
        <v>16.118399999999998</v>
      </c>
      <c r="I92" s="164">
        <f t="shared" si="5"/>
        <v>6.7160000000000002</v>
      </c>
      <c r="J92" s="53"/>
      <c r="K92" s="53"/>
      <c r="L92" s="53"/>
      <c r="M92" s="53"/>
      <c r="N92" s="53"/>
    </row>
    <row r="93" spans="1:14" s="30" customFormat="1" ht="22.2" customHeight="1">
      <c r="A93" s="92" t="s">
        <v>243</v>
      </c>
      <c r="B93" s="27" t="s">
        <v>470</v>
      </c>
      <c r="C93" s="92" t="s">
        <v>243</v>
      </c>
      <c r="D93" s="19">
        <f t="shared" si="7"/>
        <v>39.999000000000002</v>
      </c>
      <c r="E93" s="19">
        <f t="shared" si="10"/>
        <v>39.999000000000002</v>
      </c>
      <c r="F93" s="19">
        <f t="shared" si="10"/>
        <v>39.999000000000002</v>
      </c>
      <c r="G93" s="164">
        <f>VLOOKUP(A93,[62]Sheet2!$A$1:$F$216,4,FALSE)</f>
        <v>29.85</v>
      </c>
      <c r="H93" s="164">
        <f t="shared" si="4"/>
        <v>7.1639999999999997</v>
      </c>
      <c r="I93" s="164">
        <f t="shared" si="5"/>
        <v>2.9850000000000003</v>
      </c>
      <c r="J93" s="53"/>
      <c r="K93" s="53"/>
      <c r="L93" s="53"/>
      <c r="M93" s="53"/>
      <c r="N93" s="53"/>
    </row>
    <row r="94" spans="1:14" s="30" customFormat="1" ht="22.2" customHeight="1">
      <c r="A94" s="92" t="s">
        <v>394</v>
      </c>
      <c r="B94" s="27" t="s">
        <v>576</v>
      </c>
      <c r="C94" s="92" t="s">
        <v>394</v>
      </c>
      <c r="D94" s="19">
        <f t="shared" si="7"/>
        <v>445.00059999999996</v>
      </c>
      <c r="E94" s="19" t="s">
        <v>115</v>
      </c>
      <c r="F94" s="19" t="s">
        <v>115</v>
      </c>
      <c r="G94" s="164">
        <f>VLOOKUP(A94,[62]Sheet2!$A$1:$F$216,4,FALSE)</f>
        <v>332.09</v>
      </c>
      <c r="H94" s="164">
        <f t="shared" si="4"/>
        <v>79.701599999999985</v>
      </c>
      <c r="I94" s="164">
        <f t="shared" si="5"/>
        <v>33.208999999999996</v>
      </c>
      <c r="J94" s="53"/>
      <c r="K94" s="53"/>
      <c r="L94" s="53"/>
      <c r="M94" s="53"/>
      <c r="N94" s="53"/>
    </row>
    <row r="95" spans="1:14" s="30" customFormat="1" ht="22.2" customHeight="1">
      <c r="A95" s="92" t="s">
        <v>75</v>
      </c>
      <c r="B95" s="27" t="s">
        <v>74</v>
      </c>
      <c r="C95" s="92" t="s">
        <v>75</v>
      </c>
      <c r="D95" s="19">
        <f t="shared" si="7"/>
        <v>70.00160000000001</v>
      </c>
      <c r="E95" s="19">
        <f t="shared" ref="E95:F108" si="11">$G95+$H95+$I95</f>
        <v>70.00160000000001</v>
      </c>
      <c r="F95" s="19">
        <f t="shared" si="11"/>
        <v>70.00160000000001</v>
      </c>
      <c r="G95" s="164">
        <f>VLOOKUP(A95,[62]Sheet2!$A$1:$F$216,4,FALSE)</f>
        <v>52.24</v>
      </c>
      <c r="H95" s="164">
        <f t="shared" si="4"/>
        <v>12.537599999999999</v>
      </c>
      <c r="I95" s="164">
        <f t="shared" si="5"/>
        <v>5.2240000000000002</v>
      </c>
      <c r="J95" s="53"/>
      <c r="K95" s="53"/>
      <c r="L95" s="53"/>
      <c r="M95" s="53"/>
      <c r="N95" s="53"/>
    </row>
    <row r="96" spans="1:14" s="30" customFormat="1" ht="22.2" customHeight="1">
      <c r="A96" s="92" t="s">
        <v>0</v>
      </c>
      <c r="B96" s="27" t="s">
        <v>1</v>
      </c>
      <c r="C96" s="92" t="s">
        <v>0</v>
      </c>
      <c r="D96" s="19">
        <f t="shared" si="7"/>
        <v>39.999000000000002</v>
      </c>
      <c r="E96" s="19">
        <f t="shared" si="11"/>
        <v>39.999000000000002</v>
      </c>
      <c r="F96" s="19">
        <f t="shared" si="11"/>
        <v>39.999000000000002</v>
      </c>
      <c r="G96" s="164">
        <f>VLOOKUP(A96,[62]Sheet2!$A$1:$F$216,4,FALSE)</f>
        <v>29.85</v>
      </c>
      <c r="H96" s="164">
        <f t="shared" si="4"/>
        <v>7.1639999999999997</v>
      </c>
      <c r="I96" s="164">
        <f t="shared" si="5"/>
        <v>2.9850000000000003</v>
      </c>
      <c r="J96" s="53"/>
      <c r="K96" s="53"/>
      <c r="L96" s="53"/>
      <c r="M96" s="53"/>
      <c r="N96" s="53"/>
    </row>
    <row r="97" spans="1:14" s="30" customFormat="1" ht="22.2" customHeight="1">
      <c r="A97" s="92" t="s">
        <v>370</v>
      </c>
      <c r="B97" s="27" t="s">
        <v>674</v>
      </c>
      <c r="C97" s="92" t="s">
        <v>370</v>
      </c>
      <c r="D97" s="19">
        <f t="shared" si="7"/>
        <v>39.999000000000002</v>
      </c>
      <c r="E97" s="19">
        <f t="shared" si="11"/>
        <v>39.999000000000002</v>
      </c>
      <c r="F97" s="19">
        <f t="shared" si="11"/>
        <v>39.999000000000002</v>
      </c>
      <c r="G97" s="164">
        <f>VLOOKUP(A97,[62]Sheet2!$A$1:$F$216,4,FALSE)</f>
        <v>29.85</v>
      </c>
      <c r="H97" s="164">
        <f t="shared" ref="H97:H108" si="12">G97*0.24</f>
        <v>7.1639999999999997</v>
      </c>
      <c r="I97" s="164">
        <f t="shared" ref="I97:I108" si="13">G97*0.1</f>
        <v>2.9850000000000003</v>
      </c>
      <c r="J97" s="53"/>
      <c r="K97" s="53"/>
      <c r="L97" s="53"/>
      <c r="M97" s="53"/>
      <c r="N97" s="53"/>
    </row>
    <row r="98" spans="1:14" s="30" customFormat="1" ht="22.2" customHeight="1">
      <c r="A98" s="92" t="s">
        <v>687</v>
      </c>
      <c r="B98" s="27" t="s">
        <v>688</v>
      </c>
      <c r="C98" s="92" t="s">
        <v>687</v>
      </c>
      <c r="D98" s="19">
        <f t="shared" si="7"/>
        <v>39.999000000000002</v>
      </c>
      <c r="E98" s="19">
        <f t="shared" si="11"/>
        <v>39.999000000000002</v>
      </c>
      <c r="F98" s="19">
        <f t="shared" si="11"/>
        <v>39.999000000000002</v>
      </c>
      <c r="G98" s="164">
        <f>VLOOKUP(A98,[62]Sheet2!$A$1:$F$216,4,FALSE)</f>
        <v>29.85</v>
      </c>
      <c r="H98" s="164">
        <f t="shared" si="12"/>
        <v>7.1639999999999997</v>
      </c>
      <c r="I98" s="164">
        <f t="shared" si="13"/>
        <v>2.9850000000000003</v>
      </c>
      <c r="J98" s="53"/>
      <c r="K98" s="53"/>
      <c r="L98" s="53"/>
      <c r="M98" s="53"/>
      <c r="N98" s="53"/>
    </row>
    <row r="99" spans="1:14" s="30" customFormat="1" ht="22.2" customHeight="1">
      <c r="A99" s="92" t="s">
        <v>12</v>
      </c>
      <c r="B99" s="27" t="s">
        <v>113</v>
      </c>
      <c r="C99" s="92" t="s">
        <v>12</v>
      </c>
      <c r="D99" s="19">
        <f t="shared" si="7"/>
        <v>70.00160000000001</v>
      </c>
      <c r="E99" s="19">
        <f t="shared" si="11"/>
        <v>70.00160000000001</v>
      </c>
      <c r="F99" s="19">
        <f t="shared" si="11"/>
        <v>70.00160000000001</v>
      </c>
      <c r="G99" s="164">
        <f>VLOOKUP(A99,[62]Sheet2!$A$1:$F$216,4,FALSE)</f>
        <v>52.24</v>
      </c>
      <c r="H99" s="164">
        <f t="shared" si="12"/>
        <v>12.537599999999999</v>
      </c>
      <c r="I99" s="164">
        <f t="shared" si="13"/>
        <v>5.2240000000000002</v>
      </c>
      <c r="J99" s="53"/>
      <c r="K99" s="53"/>
      <c r="L99" s="53"/>
      <c r="M99" s="53"/>
      <c r="N99" s="53"/>
    </row>
    <row r="100" spans="1:14" s="30" customFormat="1" ht="22.2" customHeight="1">
      <c r="A100" s="92" t="s">
        <v>281</v>
      </c>
      <c r="B100" s="27" t="str">
        <f>'FIAT PANDA VAN'!B44</f>
        <v>Ετικέτα κιτ επισκευής ελαστικού</v>
      </c>
      <c r="C100" s="92" t="s">
        <v>281</v>
      </c>
      <c r="D100" s="19">
        <f t="shared" si="7"/>
        <v>39.999000000000002</v>
      </c>
      <c r="E100" s="19">
        <f t="shared" si="11"/>
        <v>39.999000000000002</v>
      </c>
      <c r="F100" s="19">
        <f t="shared" si="11"/>
        <v>39.999000000000002</v>
      </c>
      <c r="G100" s="164">
        <f>VLOOKUP(A100,[62]Sheet2!$A$1:$F$216,4,FALSE)</f>
        <v>29.85</v>
      </c>
      <c r="H100" s="164">
        <f t="shared" si="12"/>
        <v>7.1639999999999997</v>
      </c>
      <c r="I100" s="164">
        <f t="shared" si="13"/>
        <v>2.9850000000000003</v>
      </c>
      <c r="J100" s="53"/>
      <c r="K100" s="53"/>
      <c r="L100" s="53"/>
      <c r="M100" s="53"/>
      <c r="N100" s="53"/>
    </row>
    <row r="101" spans="1:14" s="30" customFormat="1" ht="54" customHeight="1">
      <c r="A101" s="92" t="s">
        <v>583</v>
      </c>
      <c r="B101" s="27" t="s">
        <v>1140</v>
      </c>
      <c r="C101" s="92" t="s">
        <v>583</v>
      </c>
      <c r="D101" s="19">
        <f t="shared" si="7"/>
        <v>185.00040000000001</v>
      </c>
      <c r="E101" s="19">
        <f t="shared" si="11"/>
        <v>185.00040000000001</v>
      </c>
      <c r="F101" s="19">
        <f t="shared" si="11"/>
        <v>185.00040000000001</v>
      </c>
      <c r="G101" s="164">
        <f>VLOOKUP(A101,[62]Sheet2!$A$1:$F$216,4,FALSE)</f>
        <v>138.06</v>
      </c>
      <c r="H101" s="164">
        <f t="shared" si="12"/>
        <v>33.134399999999999</v>
      </c>
      <c r="I101" s="164">
        <f t="shared" si="13"/>
        <v>13.806000000000001</v>
      </c>
      <c r="J101" s="53"/>
      <c r="K101" s="53"/>
      <c r="L101" s="53"/>
      <c r="M101" s="53"/>
      <c r="N101" s="53"/>
    </row>
    <row r="102" spans="1:14" s="30" customFormat="1" ht="36" customHeight="1">
      <c r="A102" s="92" t="s">
        <v>134</v>
      </c>
      <c r="B102" s="27" t="s">
        <v>1139</v>
      </c>
      <c r="C102" s="92" t="s">
        <v>134</v>
      </c>
      <c r="D102" s="19">
        <f t="shared" si="7"/>
        <v>185.00040000000001</v>
      </c>
      <c r="E102" s="19">
        <f t="shared" si="11"/>
        <v>185.00040000000001</v>
      </c>
      <c r="F102" s="19">
        <f t="shared" si="11"/>
        <v>185.00040000000001</v>
      </c>
      <c r="G102" s="164">
        <f>VLOOKUP(A102,[62]Sheet2!$A$1:$F$216,4,FALSE)</f>
        <v>138.06</v>
      </c>
      <c r="H102" s="164">
        <f t="shared" si="12"/>
        <v>33.134399999999999</v>
      </c>
      <c r="I102" s="164">
        <f t="shared" si="13"/>
        <v>13.806000000000001</v>
      </c>
      <c r="J102" s="53"/>
      <c r="K102" s="53"/>
      <c r="L102" s="53"/>
      <c r="M102" s="53"/>
      <c r="N102" s="53"/>
    </row>
    <row r="103" spans="1:14" s="30" customFormat="1" ht="22.2" customHeight="1">
      <c r="A103" s="92" t="s">
        <v>84</v>
      </c>
      <c r="B103" s="27" t="s">
        <v>359</v>
      </c>
      <c r="C103" s="92" t="s">
        <v>84</v>
      </c>
      <c r="D103" s="19">
        <f t="shared" si="7"/>
        <v>260.00020000000001</v>
      </c>
      <c r="E103" s="19">
        <f t="shared" si="11"/>
        <v>260.00020000000001</v>
      </c>
      <c r="F103" s="19">
        <f t="shared" si="11"/>
        <v>260.00020000000001</v>
      </c>
      <c r="G103" s="164">
        <f>VLOOKUP(A103,[62]Sheet2!$A$1:$F$216,4,FALSE)</f>
        <v>194.03</v>
      </c>
      <c r="H103" s="164">
        <f t="shared" si="12"/>
        <v>46.5672</v>
      </c>
      <c r="I103" s="164">
        <f t="shared" si="13"/>
        <v>19.403000000000002</v>
      </c>
      <c r="J103" s="53"/>
      <c r="K103" s="53"/>
      <c r="L103" s="53"/>
      <c r="M103" s="53"/>
      <c r="N103" s="53"/>
    </row>
    <row r="104" spans="1:14" s="30" customFormat="1" ht="22.2" customHeight="1">
      <c r="A104" s="92" t="s">
        <v>121</v>
      </c>
      <c r="B104" s="27" t="s">
        <v>100</v>
      </c>
      <c r="C104" s="92" t="s">
        <v>121</v>
      </c>
      <c r="D104" s="19">
        <f t="shared" si="7"/>
        <v>189.99859999999998</v>
      </c>
      <c r="E104" s="19">
        <f t="shared" si="11"/>
        <v>189.99859999999998</v>
      </c>
      <c r="F104" s="19">
        <f t="shared" si="11"/>
        <v>189.99859999999998</v>
      </c>
      <c r="G104" s="164">
        <f>VLOOKUP(A104,[62]Sheet2!$A$1:$F$216,4,FALSE)</f>
        <v>141.79</v>
      </c>
      <c r="H104" s="164">
        <f t="shared" si="12"/>
        <v>34.029599999999995</v>
      </c>
      <c r="I104" s="164">
        <f t="shared" si="13"/>
        <v>14.179</v>
      </c>
      <c r="J104" s="53"/>
      <c r="K104" s="53"/>
      <c r="L104" s="53"/>
      <c r="M104" s="53"/>
      <c r="N104" s="53"/>
    </row>
    <row r="105" spans="1:14" s="30" customFormat="1" ht="22.2" customHeight="1">
      <c r="A105" s="92" t="s">
        <v>48</v>
      </c>
      <c r="B105" s="27" t="s">
        <v>106</v>
      </c>
      <c r="C105" s="92" t="s">
        <v>48</v>
      </c>
      <c r="D105" s="19">
        <f t="shared" si="7"/>
        <v>54.993600000000001</v>
      </c>
      <c r="E105" s="19">
        <f t="shared" si="11"/>
        <v>54.993600000000001</v>
      </c>
      <c r="F105" s="19">
        <f t="shared" si="11"/>
        <v>54.993600000000001</v>
      </c>
      <c r="G105" s="164">
        <f>VLOOKUP(A105,[62]Sheet2!$A$1:$F$216,4,FALSE)</f>
        <v>41.04</v>
      </c>
      <c r="H105" s="164">
        <f t="shared" si="12"/>
        <v>9.8495999999999988</v>
      </c>
      <c r="I105" s="164">
        <f t="shared" si="13"/>
        <v>4.1040000000000001</v>
      </c>
      <c r="J105" s="53"/>
      <c r="K105" s="53"/>
      <c r="L105" s="53"/>
      <c r="M105" s="53"/>
      <c r="N105" s="53"/>
    </row>
    <row r="106" spans="1:14" s="30" customFormat="1" ht="22.2" customHeight="1">
      <c r="A106" s="92" t="s">
        <v>351</v>
      </c>
      <c r="B106" s="27" t="s">
        <v>360</v>
      </c>
      <c r="C106" s="92" t="s">
        <v>351</v>
      </c>
      <c r="D106" s="19">
        <f t="shared" si="7"/>
        <v>39.999000000000002</v>
      </c>
      <c r="E106" s="19">
        <f t="shared" si="11"/>
        <v>39.999000000000002</v>
      </c>
      <c r="F106" s="19">
        <f t="shared" si="11"/>
        <v>39.999000000000002</v>
      </c>
      <c r="G106" s="164">
        <f>VLOOKUP(A106,[62]Sheet2!$A$1:$F$216,4,FALSE)</f>
        <v>29.85</v>
      </c>
      <c r="H106" s="164">
        <f t="shared" si="12"/>
        <v>7.1639999999999997</v>
      </c>
      <c r="I106" s="164">
        <f t="shared" si="13"/>
        <v>2.9850000000000003</v>
      </c>
      <c r="J106" s="53"/>
      <c r="K106" s="53"/>
      <c r="L106" s="53"/>
      <c r="M106" s="53"/>
      <c r="N106" s="53"/>
    </row>
    <row r="107" spans="1:14" s="30" customFormat="1" ht="22.2" customHeight="1">
      <c r="A107" s="92" t="s">
        <v>137</v>
      </c>
      <c r="B107" s="27" t="s">
        <v>584</v>
      </c>
      <c r="C107" s="92" t="s">
        <v>137</v>
      </c>
      <c r="D107" s="19">
        <f t="shared" si="7"/>
        <v>70.00160000000001</v>
      </c>
      <c r="E107" s="19">
        <f t="shared" si="11"/>
        <v>70.00160000000001</v>
      </c>
      <c r="F107" s="19">
        <f t="shared" si="11"/>
        <v>70.00160000000001</v>
      </c>
      <c r="G107" s="164">
        <f>VLOOKUP(A107,[62]Sheet2!$A$1:$F$216,4,FALSE)</f>
        <v>52.24</v>
      </c>
      <c r="H107" s="164">
        <f t="shared" si="12"/>
        <v>12.537599999999999</v>
      </c>
      <c r="I107" s="164">
        <f t="shared" si="13"/>
        <v>5.2240000000000002</v>
      </c>
      <c r="J107" s="53"/>
      <c r="K107" s="53"/>
      <c r="L107" s="53"/>
      <c r="M107" s="53"/>
      <c r="N107" s="53"/>
    </row>
    <row r="108" spans="1:14" s="30" customFormat="1" ht="22.2" customHeight="1">
      <c r="A108" s="92" t="s">
        <v>1121</v>
      </c>
      <c r="B108" s="27" t="s">
        <v>1141</v>
      </c>
      <c r="C108" s="92" t="s">
        <v>1121</v>
      </c>
      <c r="D108" s="19">
        <f t="shared" si="7"/>
        <v>39.999000000000002</v>
      </c>
      <c r="E108" s="19">
        <f t="shared" si="11"/>
        <v>39.999000000000002</v>
      </c>
      <c r="F108" s="19">
        <f t="shared" si="11"/>
        <v>39.999000000000002</v>
      </c>
      <c r="G108" s="164">
        <f>VLOOKUP(A108,[62]Sheet2!$A$1:$F$216,4,FALSE)</f>
        <v>29.85</v>
      </c>
      <c r="H108" s="164">
        <f t="shared" si="12"/>
        <v>7.1639999999999997</v>
      </c>
      <c r="I108" s="164">
        <f t="shared" si="13"/>
        <v>2.9850000000000003</v>
      </c>
      <c r="J108" s="53"/>
      <c r="K108" s="53"/>
      <c r="L108" s="53"/>
      <c r="M108" s="53"/>
      <c r="N108" s="53"/>
    </row>
    <row r="109" spans="1:14" ht="19.2" customHeight="1">
      <c r="A109" s="45" t="s">
        <v>392</v>
      </c>
    </row>
    <row r="110" spans="1:14" ht="19.2" customHeight="1">
      <c r="A110" s="75" t="s">
        <v>286</v>
      </c>
    </row>
    <row r="111" spans="1:14" ht="19.2" customHeight="1">
      <c r="A111" s="75" t="s">
        <v>287</v>
      </c>
    </row>
    <row r="112" spans="1:14" ht="19.2" customHeight="1">
      <c r="A112" s="76" t="s">
        <v>296</v>
      </c>
    </row>
  </sheetData>
  <sortState ref="A67:N165">
    <sortCondition ref="A67:A165"/>
  </sortState>
  <mergeCells count="2">
    <mergeCell ref="G1:I1"/>
    <mergeCell ref="G2:I2"/>
  </mergeCells>
  <conditionalFormatting sqref="D3:F3">
    <cfRule type="cellIs" dxfId="480" priority="40" stopIfTrue="1" operator="equal">
      <formula>"-"</formula>
    </cfRule>
    <cfRule type="cellIs" dxfId="479" priority="41" stopIfTrue="1" operator="equal">
      <formula>"Std"</formula>
    </cfRule>
  </conditionalFormatting>
  <conditionalFormatting sqref="H4:H6">
    <cfRule type="cellIs" dxfId="478" priority="35" stopIfTrue="1" operator="equal">
      <formula>"-"</formula>
    </cfRule>
    <cfRule type="cellIs" dxfId="477" priority="36" stopIfTrue="1" operator="equal">
      <formula>"Std"</formula>
    </cfRule>
  </conditionalFormatting>
  <conditionalFormatting sqref="H4:H6">
    <cfRule type="cellIs" dxfId="476" priority="34" stopIfTrue="1" operator="between">
      <formula>0</formula>
      <formula>5000</formula>
    </cfRule>
  </conditionalFormatting>
  <conditionalFormatting sqref="D68:I84 D66:I66 D86:I108 D9:I64">
    <cfRule type="cellIs" dxfId="475" priority="13" operator="between">
      <formula>0</formula>
      <formula>5000</formula>
    </cfRule>
    <cfRule type="cellIs" dxfId="474" priority="14" operator="equal">
      <formula>"-"</formula>
    </cfRule>
    <cfRule type="cellIs" dxfId="473" priority="15" operator="equal">
      <formula>"O"</formula>
    </cfRule>
    <cfRule type="cellIs" dxfId="472" priority="16" operator="equal">
      <formula>"S"</formula>
    </cfRule>
  </conditionalFormatting>
  <conditionalFormatting sqref="D67:I67">
    <cfRule type="cellIs" dxfId="471" priority="9" operator="between">
      <formula>0</formula>
      <formula>5000</formula>
    </cfRule>
    <cfRule type="cellIs" dxfId="470" priority="10" operator="equal">
      <formula>"-"</formula>
    </cfRule>
    <cfRule type="cellIs" dxfId="469" priority="11" operator="equal">
      <formula>"O"</formula>
    </cfRule>
    <cfRule type="cellIs" dxfId="468" priority="12" operator="equal">
      <formula>"S"</formula>
    </cfRule>
  </conditionalFormatting>
  <conditionalFormatting sqref="D65:I65">
    <cfRule type="cellIs" dxfId="467" priority="5" operator="between">
      <formula>0</formula>
      <formula>5000</formula>
    </cfRule>
    <cfRule type="cellIs" dxfId="466" priority="6" operator="equal">
      <formula>"-"</formula>
    </cfRule>
    <cfRule type="cellIs" dxfId="465" priority="7" operator="equal">
      <formula>"O"</formula>
    </cfRule>
    <cfRule type="cellIs" dxfId="464" priority="8" operator="equal">
      <formula>"S"</formula>
    </cfRule>
  </conditionalFormatting>
  <conditionalFormatting sqref="D85:I85">
    <cfRule type="cellIs" dxfId="463" priority="1" operator="between">
      <formula>0</formula>
      <formula>5000</formula>
    </cfRule>
    <cfRule type="cellIs" dxfId="462" priority="2" operator="equal">
      <formula>"-"</formula>
    </cfRule>
    <cfRule type="cellIs" dxfId="461" priority="3" operator="equal">
      <formula>"O"</formula>
    </cfRule>
    <cfRule type="cellIs" dxfId="460"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94"/>
  <sheetViews>
    <sheetView showGridLines="0" view="pageBreakPreview" zoomScale="70" zoomScaleNormal="70" zoomScaleSheetLayoutView="70" workbookViewId="0">
      <pane ySplit="8" topLeftCell="A65" activePane="bottomLeft" state="frozen"/>
      <selection activeCell="H104" sqref="H104"/>
      <selection pane="bottomLeft" activeCell="B68" sqref="B68"/>
    </sheetView>
  </sheetViews>
  <sheetFormatPr defaultColWidth="8" defaultRowHeight="17.399999999999999"/>
  <cols>
    <col min="1" max="1" width="14" style="64" customWidth="1"/>
    <col min="2" max="2" width="91.6640625" style="53" customWidth="1"/>
    <col min="3" max="3" width="14" style="8" customWidth="1"/>
    <col min="4" max="4" width="29.6640625" style="8" customWidth="1"/>
    <col min="5" max="7" width="13.6640625" style="8" customWidth="1"/>
    <col min="8" max="10" width="6.6640625" style="53" customWidth="1"/>
    <col min="11" max="16384" width="8" style="53"/>
  </cols>
  <sheetData>
    <row r="1" spans="1:10" ht="25.2" customHeight="1">
      <c r="A1" s="52"/>
      <c r="B1" s="52"/>
      <c r="C1" s="6"/>
      <c r="D1" s="7" t="s">
        <v>340</v>
      </c>
      <c r="E1" s="179"/>
      <c r="F1" s="179"/>
      <c r="G1" s="179"/>
    </row>
    <row r="2" spans="1:10" ht="60" customHeight="1">
      <c r="A2" s="10"/>
      <c r="B2" s="11" t="str">
        <f>'FIAT PANDA VAN'!B2</f>
        <v>Ισχύς προτεινόμενου τιμοκαταλόγου λιανικής από 14/06/2021</v>
      </c>
      <c r="C2" s="10"/>
      <c r="D2" s="14" t="s">
        <v>563</v>
      </c>
      <c r="E2" s="181"/>
      <c r="F2" s="180"/>
      <c r="G2" s="180"/>
    </row>
    <row r="3" spans="1:10" s="9" customFormat="1" ht="25.2" customHeight="1">
      <c r="A3" s="13"/>
      <c r="B3" s="33" t="s">
        <v>323</v>
      </c>
      <c r="C3" s="13"/>
      <c r="D3" s="15">
        <v>21349.997599999999</v>
      </c>
      <c r="E3" s="54"/>
      <c r="F3" s="16" t="s">
        <v>334</v>
      </c>
      <c r="G3" s="50"/>
    </row>
    <row r="4" spans="1:10" s="9" customFormat="1" ht="25.2" customHeight="1">
      <c r="A4" s="98"/>
      <c r="B4" s="26" t="s">
        <v>108</v>
      </c>
      <c r="C4" s="99"/>
      <c r="D4" s="38">
        <v>1614.356</v>
      </c>
      <c r="E4" s="56"/>
      <c r="F4" s="19" t="s">
        <v>654</v>
      </c>
      <c r="G4" s="51" t="s">
        <v>319</v>
      </c>
      <c r="H4" s="20"/>
      <c r="I4" s="20"/>
      <c r="J4" s="20"/>
    </row>
    <row r="5" spans="1:10" s="9" customFormat="1" ht="25.2" customHeight="1">
      <c r="A5" s="98"/>
      <c r="B5" s="26" t="s">
        <v>16</v>
      </c>
      <c r="C5" s="99"/>
      <c r="D5" s="38">
        <v>3819.8015999999998</v>
      </c>
      <c r="E5" s="12"/>
      <c r="F5" s="19">
        <v>123</v>
      </c>
      <c r="G5" s="51" t="s">
        <v>820</v>
      </c>
      <c r="H5" s="20"/>
      <c r="I5" s="20"/>
      <c r="J5" s="20"/>
    </row>
    <row r="6" spans="1:10" s="25" customFormat="1" ht="25.2" customHeight="1">
      <c r="A6" s="100"/>
      <c r="B6" s="40" t="s">
        <v>324</v>
      </c>
      <c r="C6" s="101"/>
      <c r="D6" s="23">
        <v>15915.84</v>
      </c>
      <c r="E6" s="41"/>
      <c r="F6" s="19" t="s">
        <v>115</v>
      </c>
      <c r="G6" s="51" t="s">
        <v>821</v>
      </c>
      <c r="H6" s="24"/>
      <c r="I6" s="24"/>
      <c r="J6" s="24"/>
    </row>
    <row r="7" spans="1:10" s="9" customFormat="1" ht="25.2" customHeight="1">
      <c r="A7" s="13"/>
      <c r="B7" s="26" t="s">
        <v>822</v>
      </c>
      <c r="C7" s="13"/>
      <c r="D7" s="26" t="s">
        <v>564</v>
      </c>
      <c r="E7" s="12"/>
      <c r="F7" s="12"/>
      <c r="G7" s="12"/>
    </row>
    <row r="8" spans="1:10" ht="60" customHeight="1">
      <c r="A8" s="14" t="s">
        <v>3</v>
      </c>
      <c r="B8" s="14" t="s">
        <v>332</v>
      </c>
      <c r="C8" s="14" t="s">
        <v>3</v>
      </c>
      <c r="D8" s="14" t="s">
        <v>279</v>
      </c>
      <c r="E8" s="14" t="s">
        <v>278</v>
      </c>
      <c r="F8" s="14" t="s">
        <v>283</v>
      </c>
      <c r="G8" s="14" t="s">
        <v>284</v>
      </c>
    </row>
    <row r="9" spans="1:10" s="30" customFormat="1" ht="22.2" customHeight="1">
      <c r="A9" s="92" t="s">
        <v>29</v>
      </c>
      <c r="B9" s="27" t="s">
        <v>114</v>
      </c>
      <c r="C9" s="92" t="s">
        <v>29</v>
      </c>
      <c r="D9" s="19" t="s">
        <v>654</v>
      </c>
      <c r="E9" s="102" t="s">
        <v>115</v>
      </c>
      <c r="F9" s="102" t="s">
        <v>115</v>
      </c>
      <c r="G9" s="102" t="s">
        <v>115</v>
      </c>
      <c r="H9" s="103"/>
      <c r="I9" s="104"/>
      <c r="J9" s="182"/>
    </row>
    <row r="10" spans="1:10" s="30" customFormat="1" ht="22.2" customHeight="1">
      <c r="A10" s="92" t="s">
        <v>6</v>
      </c>
      <c r="B10" s="27" t="s">
        <v>109</v>
      </c>
      <c r="C10" s="92" t="s">
        <v>6</v>
      </c>
      <c r="D10" s="19" t="s">
        <v>654</v>
      </c>
      <c r="E10" s="102" t="s">
        <v>115</v>
      </c>
      <c r="F10" s="102" t="s">
        <v>115</v>
      </c>
      <c r="G10" s="102" t="s">
        <v>115</v>
      </c>
      <c r="H10" s="105"/>
      <c r="I10" s="106"/>
      <c r="J10" s="182"/>
    </row>
    <row r="11" spans="1:10" s="30" customFormat="1" ht="22.2" customHeight="1">
      <c r="A11" s="92" t="s">
        <v>7</v>
      </c>
      <c r="B11" s="27" t="s">
        <v>25</v>
      </c>
      <c r="C11" s="92" t="s">
        <v>7</v>
      </c>
      <c r="D11" s="19" t="s">
        <v>654</v>
      </c>
      <c r="E11" s="102" t="s">
        <v>115</v>
      </c>
      <c r="F11" s="102" t="s">
        <v>115</v>
      </c>
      <c r="G11" s="102" t="s">
        <v>115</v>
      </c>
      <c r="H11" s="105"/>
      <c r="I11" s="106"/>
      <c r="J11" s="182"/>
    </row>
    <row r="12" spans="1:10" s="30" customFormat="1" ht="22.2" customHeight="1">
      <c r="A12" s="92" t="s">
        <v>8</v>
      </c>
      <c r="B12" s="27" t="s">
        <v>17</v>
      </c>
      <c r="C12" s="92" t="s">
        <v>8</v>
      </c>
      <c r="D12" s="19" t="s">
        <v>654</v>
      </c>
      <c r="E12" s="102" t="s">
        <v>115</v>
      </c>
      <c r="F12" s="102" t="s">
        <v>115</v>
      </c>
      <c r="G12" s="102" t="s">
        <v>115</v>
      </c>
      <c r="H12" s="105"/>
      <c r="I12" s="106"/>
      <c r="J12" s="182"/>
    </row>
    <row r="13" spans="1:10" s="29" customFormat="1" ht="22.2" customHeight="1">
      <c r="A13" s="92" t="s">
        <v>40</v>
      </c>
      <c r="B13" s="27" t="s">
        <v>86</v>
      </c>
      <c r="C13" s="92" t="s">
        <v>40</v>
      </c>
      <c r="D13" s="19" t="s">
        <v>654</v>
      </c>
      <c r="E13" s="107" t="s">
        <v>115</v>
      </c>
      <c r="F13" s="102" t="s">
        <v>115</v>
      </c>
      <c r="G13" s="102" t="s">
        <v>115</v>
      </c>
      <c r="J13" s="182"/>
    </row>
    <row r="14" spans="1:10" s="30" customFormat="1" ht="22.2" customHeight="1">
      <c r="A14" s="92" t="s">
        <v>30</v>
      </c>
      <c r="B14" s="27" t="s">
        <v>567</v>
      </c>
      <c r="C14" s="92" t="s">
        <v>30</v>
      </c>
      <c r="D14" s="19">
        <v>114.99879999999999</v>
      </c>
      <c r="E14" s="102">
        <v>85.82</v>
      </c>
      <c r="F14" s="102">
        <v>20.596799999999998</v>
      </c>
      <c r="G14" s="102">
        <v>8.581999999999999</v>
      </c>
      <c r="H14" s="105"/>
      <c r="I14" s="106"/>
      <c r="J14" s="182"/>
    </row>
    <row r="15" spans="1:10" s="30" customFormat="1" ht="22.2" customHeight="1">
      <c r="A15" s="92" t="s">
        <v>107</v>
      </c>
      <c r="B15" s="27" t="s">
        <v>568</v>
      </c>
      <c r="C15" s="92" t="s">
        <v>107</v>
      </c>
      <c r="D15" s="19" t="s">
        <v>654</v>
      </c>
      <c r="E15" s="102" t="s">
        <v>115</v>
      </c>
      <c r="F15" s="102" t="s">
        <v>115</v>
      </c>
      <c r="G15" s="102" t="s">
        <v>115</v>
      </c>
      <c r="H15" s="105"/>
      <c r="I15" s="106"/>
      <c r="J15" s="182"/>
    </row>
    <row r="16" spans="1:10" s="30" customFormat="1" ht="22.2" customHeight="1">
      <c r="A16" s="92" t="s">
        <v>31</v>
      </c>
      <c r="B16" s="27" t="s">
        <v>110</v>
      </c>
      <c r="C16" s="92" t="s">
        <v>31</v>
      </c>
      <c r="D16" s="19" t="s">
        <v>654</v>
      </c>
      <c r="E16" s="107" t="s">
        <v>115</v>
      </c>
      <c r="F16" s="102" t="s">
        <v>115</v>
      </c>
      <c r="G16" s="102" t="s">
        <v>115</v>
      </c>
      <c r="H16" s="105"/>
      <c r="I16" s="106"/>
      <c r="J16" s="182"/>
    </row>
    <row r="17" spans="1:12" s="30" customFormat="1" ht="22.2" customHeight="1">
      <c r="A17" s="92" t="s">
        <v>9</v>
      </c>
      <c r="B17" s="27" t="s">
        <v>122</v>
      </c>
      <c r="C17" s="92" t="s">
        <v>9</v>
      </c>
      <c r="D17" s="19" t="s">
        <v>654</v>
      </c>
      <c r="E17" s="102" t="s">
        <v>115</v>
      </c>
      <c r="F17" s="102" t="s">
        <v>115</v>
      </c>
      <c r="G17" s="102" t="s">
        <v>115</v>
      </c>
      <c r="H17" s="105"/>
      <c r="I17" s="106"/>
      <c r="J17" s="182"/>
    </row>
    <row r="18" spans="1:12" s="30" customFormat="1" ht="22.2" customHeight="1">
      <c r="A18" s="92" t="s">
        <v>32</v>
      </c>
      <c r="B18" s="27" t="s">
        <v>103</v>
      </c>
      <c r="C18" s="92" t="s">
        <v>32</v>
      </c>
      <c r="D18" s="19">
        <v>319.69720000000001</v>
      </c>
      <c r="E18" s="102">
        <v>238.58</v>
      </c>
      <c r="F18" s="102">
        <v>57.2592</v>
      </c>
      <c r="G18" s="102">
        <v>23.858000000000004</v>
      </c>
      <c r="H18" s="105"/>
      <c r="I18" s="106"/>
      <c r="J18" s="182"/>
    </row>
    <row r="19" spans="1:12" s="30" customFormat="1" ht="22.2" customHeight="1">
      <c r="A19" s="92" t="s">
        <v>101</v>
      </c>
      <c r="B19" s="27" t="s">
        <v>569</v>
      </c>
      <c r="C19" s="92" t="s">
        <v>101</v>
      </c>
      <c r="D19" s="19">
        <v>89.994399999999985</v>
      </c>
      <c r="E19" s="107">
        <v>67.16</v>
      </c>
      <c r="F19" s="102">
        <v>16.118399999999998</v>
      </c>
      <c r="G19" s="102">
        <v>6.7160000000000002</v>
      </c>
      <c r="H19" s="105"/>
      <c r="I19" s="106"/>
      <c r="J19" s="182"/>
    </row>
    <row r="20" spans="1:12" s="30" customFormat="1" ht="22.2" customHeight="1">
      <c r="A20" s="92" t="s">
        <v>146</v>
      </c>
      <c r="B20" s="27" t="s">
        <v>570</v>
      </c>
      <c r="C20" s="92" t="s">
        <v>146</v>
      </c>
      <c r="D20" s="19">
        <v>90.583999999999989</v>
      </c>
      <c r="E20" s="102">
        <v>67.599999999999994</v>
      </c>
      <c r="F20" s="102">
        <v>16.223999999999997</v>
      </c>
      <c r="G20" s="102">
        <v>6.76</v>
      </c>
      <c r="H20" s="105"/>
      <c r="I20" s="106"/>
      <c r="J20" s="182"/>
    </row>
    <row r="21" spans="1:12" s="30" customFormat="1" ht="22.2" customHeight="1">
      <c r="A21" s="92" t="s">
        <v>11</v>
      </c>
      <c r="B21" s="27" t="s">
        <v>18</v>
      </c>
      <c r="C21" s="92" t="s">
        <v>11</v>
      </c>
      <c r="D21" s="19">
        <v>90.583999999999989</v>
      </c>
      <c r="E21" s="102">
        <v>67.599999999999994</v>
      </c>
      <c r="F21" s="102">
        <v>16.223999999999997</v>
      </c>
      <c r="G21" s="102">
        <v>6.76</v>
      </c>
      <c r="H21" s="105"/>
      <c r="I21" s="106"/>
      <c r="J21" s="182"/>
    </row>
    <row r="22" spans="1:12" s="30" customFormat="1" ht="22.2" customHeight="1">
      <c r="A22" s="92" t="s">
        <v>388</v>
      </c>
      <c r="B22" s="27" t="s">
        <v>390</v>
      </c>
      <c r="C22" s="92" t="s">
        <v>388</v>
      </c>
      <c r="D22" s="19" t="s">
        <v>654</v>
      </c>
      <c r="E22" s="102" t="s">
        <v>115</v>
      </c>
      <c r="F22" s="102" t="s">
        <v>115</v>
      </c>
      <c r="G22" s="102" t="s">
        <v>115</v>
      </c>
      <c r="H22" s="105"/>
      <c r="I22" s="106"/>
      <c r="J22" s="182"/>
    </row>
    <row r="23" spans="1:12" s="30" customFormat="1" ht="22.2" customHeight="1">
      <c r="A23" s="92" t="s">
        <v>61</v>
      </c>
      <c r="B23" s="27" t="s">
        <v>354</v>
      </c>
      <c r="C23" s="92" t="s">
        <v>61</v>
      </c>
      <c r="D23" s="19" t="s">
        <v>654</v>
      </c>
      <c r="E23" s="102" t="s">
        <v>115</v>
      </c>
      <c r="F23" s="102" t="s">
        <v>115</v>
      </c>
      <c r="G23" s="102" t="s">
        <v>115</v>
      </c>
      <c r="H23" s="105"/>
      <c r="I23" s="106"/>
      <c r="J23" s="182"/>
    </row>
    <row r="24" spans="1:12" s="30" customFormat="1" ht="22.2" customHeight="1">
      <c r="A24" s="92" t="s">
        <v>231</v>
      </c>
      <c r="B24" s="27" t="s">
        <v>355</v>
      </c>
      <c r="C24" s="92" t="s">
        <v>231</v>
      </c>
      <c r="D24" s="19" t="s">
        <v>654</v>
      </c>
      <c r="E24" s="102" t="s">
        <v>115</v>
      </c>
      <c r="F24" s="102" t="s">
        <v>115</v>
      </c>
      <c r="G24" s="102" t="s">
        <v>115</v>
      </c>
      <c r="H24" s="105"/>
      <c r="I24" s="106"/>
      <c r="J24" s="182"/>
    </row>
    <row r="25" spans="1:12" ht="22.2" customHeight="1">
      <c r="A25" s="92" t="s">
        <v>140</v>
      </c>
      <c r="B25" s="27" t="s">
        <v>19</v>
      </c>
      <c r="C25" s="92" t="s">
        <v>140</v>
      </c>
      <c r="D25" s="19" t="s">
        <v>654</v>
      </c>
      <c r="E25" s="102" t="s">
        <v>115</v>
      </c>
      <c r="F25" s="102" t="s">
        <v>115</v>
      </c>
      <c r="G25" s="102" t="s">
        <v>115</v>
      </c>
    </row>
    <row r="26" spans="1:12" s="30" customFormat="1" ht="22.2" customHeight="1">
      <c r="A26" s="92" t="s">
        <v>26</v>
      </c>
      <c r="B26" s="27" t="s">
        <v>104</v>
      </c>
      <c r="C26" s="92" t="s">
        <v>26</v>
      </c>
      <c r="D26" s="19">
        <v>79.998000000000005</v>
      </c>
      <c r="E26" s="102">
        <v>59.7</v>
      </c>
      <c r="F26" s="102">
        <v>14.327999999999999</v>
      </c>
      <c r="G26" s="102">
        <v>5.9700000000000006</v>
      </c>
      <c r="H26" s="53"/>
      <c r="I26" s="53"/>
      <c r="J26" s="53"/>
      <c r="K26" s="53"/>
      <c r="L26" s="53"/>
    </row>
    <row r="27" spans="1:12" s="30" customFormat="1" ht="22.2" customHeight="1">
      <c r="A27" s="92" t="s">
        <v>652</v>
      </c>
      <c r="B27" s="27" t="s">
        <v>846</v>
      </c>
      <c r="C27" s="92" t="s">
        <v>652</v>
      </c>
      <c r="D27" s="19" t="s">
        <v>654</v>
      </c>
      <c r="E27" s="102" t="s">
        <v>115</v>
      </c>
      <c r="F27" s="102" t="s">
        <v>115</v>
      </c>
      <c r="G27" s="102" t="s">
        <v>115</v>
      </c>
      <c r="H27" s="53"/>
      <c r="I27" s="53"/>
      <c r="J27" s="53"/>
      <c r="K27" s="53"/>
      <c r="L27" s="53"/>
    </row>
    <row r="28" spans="1:12" s="30" customFormat="1" ht="22.2" customHeight="1">
      <c r="A28" s="92" t="s">
        <v>112</v>
      </c>
      <c r="B28" s="27" t="s">
        <v>111</v>
      </c>
      <c r="C28" s="92" t="s">
        <v>112</v>
      </c>
      <c r="D28" s="19">
        <v>114.99879999999999</v>
      </c>
      <c r="E28" s="102">
        <v>85.82</v>
      </c>
      <c r="F28" s="102">
        <v>20.596799999999998</v>
      </c>
      <c r="G28" s="102">
        <v>8.581999999999999</v>
      </c>
      <c r="H28" s="53"/>
      <c r="I28" s="53"/>
      <c r="J28" s="53"/>
      <c r="K28" s="53"/>
      <c r="L28" s="53"/>
    </row>
    <row r="29" spans="1:12" s="30" customFormat="1" ht="22.2" customHeight="1">
      <c r="A29" s="92" t="s">
        <v>15</v>
      </c>
      <c r="B29" s="27" t="s">
        <v>20</v>
      </c>
      <c r="C29" s="92" t="s">
        <v>15</v>
      </c>
      <c r="D29" s="19">
        <v>295.00099999999998</v>
      </c>
      <c r="E29" s="102">
        <v>220.15</v>
      </c>
      <c r="F29" s="102">
        <v>52.835999999999999</v>
      </c>
      <c r="G29" s="102">
        <v>22.015000000000001</v>
      </c>
      <c r="H29" s="53"/>
      <c r="I29" s="53"/>
      <c r="J29" s="53"/>
      <c r="K29" s="53"/>
      <c r="L29" s="53"/>
    </row>
    <row r="30" spans="1:12" s="30" customFormat="1" ht="22.2" customHeight="1">
      <c r="A30" s="92" t="s">
        <v>64</v>
      </c>
      <c r="B30" s="27" t="s">
        <v>356</v>
      </c>
      <c r="C30" s="92" t="s">
        <v>64</v>
      </c>
      <c r="D30" s="19" t="s">
        <v>654</v>
      </c>
      <c r="E30" s="102" t="s">
        <v>115</v>
      </c>
      <c r="F30" s="102" t="s">
        <v>115</v>
      </c>
      <c r="G30" s="102" t="s">
        <v>115</v>
      </c>
      <c r="H30" s="53"/>
      <c r="I30" s="53"/>
      <c r="J30" s="53"/>
      <c r="K30" s="53"/>
      <c r="L30" s="53"/>
    </row>
    <row r="31" spans="1:12" s="30" customFormat="1" ht="22.2" customHeight="1">
      <c r="A31" s="92" t="s">
        <v>77</v>
      </c>
      <c r="B31" s="27" t="s">
        <v>83</v>
      </c>
      <c r="C31" s="92" t="s">
        <v>77</v>
      </c>
      <c r="D31" s="19">
        <v>39.999000000000002</v>
      </c>
      <c r="E31" s="102">
        <v>29.85</v>
      </c>
      <c r="F31" s="102">
        <v>7.1639999999999997</v>
      </c>
      <c r="G31" s="102">
        <v>2.9850000000000003</v>
      </c>
      <c r="H31" s="53"/>
      <c r="I31" s="53"/>
      <c r="J31" s="53"/>
      <c r="K31" s="53"/>
      <c r="L31" s="53"/>
    </row>
    <row r="32" spans="1:12" s="30" customFormat="1" ht="22.2" customHeight="1">
      <c r="A32" s="92" t="s">
        <v>136</v>
      </c>
      <c r="B32" s="27" t="s">
        <v>297</v>
      </c>
      <c r="C32" s="92" t="s">
        <v>136</v>
      </c>
      <c r="D32" s="19">
        <v>185.00040000000001</v>
      </c>
      <c r="E32" s="102">
        <v>138.06</v>
      </c>
      <c r="F32" s="102">
        <v>33.134399999999999</v>
      </c>
      <c r="G32" s="102">
        <v>13.806000000000001</v>
      </c>
      <c r="H32" s="53"/>
      <c r="I32" s="53"/>
      <c r="J32" s="53"/>
      <c r="K32" s="53"/>
      <c r="L32" s="53"/>
    </row>
    <row r="33" spans="1:12" s="30" customFormat="1" ht="22.2" customHeight="1">
      <c r="A33" s="92" t="s">
        <v>341</v>
      </c>
      <c r="B33" s="27" t="s">
        <v>268</v>
      </c>
      <c r="C33" s="92" t="s">
        <v>341</v>
      </c>
      <c r="D33" s="19" t="s">
        <v>654</v>
      </c>
      <c r="E33" s="102" t="s">
        <v>115</v>
      </c>
      <c r="F33" s="102" t="s">
        <v>115</v>
      </c>
      <c r="G33" s="102" t="s">
        <v>115</v>
      </c>
      <c r="H33" s="53"/>
      <c r="I33" s="53"/>
      <c r="J33" s="53"/>
      <c r="K33" s="53"/>
      <c r="L33" s="53"/>
    </row>
    <row r="34" spans="1:12" ht="22.2" customHeight="1">
      <c r="A34" s="92" t="s">
        <v>153</v>
      </c>
      <c r="B34" s="27" t="s">
        <v>154</v>
      </c>
      <c r="C34" s="92" t="s">
        <v>153</v>
      </c>
      <c r="D34" s="19">
        <v>114.99879999999999</v>
      </c>
      <c r="E34" s="102">
        <v>85.82</v>
      </c>
      <c r="F34" s="102">
        <v>20.596799999999998</v>
      </c>
      <c r="G34" s="102">
        <v>8.581999999999999</v>
      </c>
    </row>
    <row r="35" spans="1:12" ht="22.2" customHeight="1">
      <c r="A35" s="92" t="s">
        <v>155</v>
      </c>
      <c r="B35" s="27" t="s">
        <v>571</v>
      </c>
      <c r="C35" s="92" t="s">
        <v>155</v>
      </c>
      <c r="D35" s="19">
        <v>180.00220000000002</v>
      </c>
      <c r="E35" s="102">
        <v>134.33000000000001</v>
      </c>
      <c r="F35" s="102">
        <v>32.239200000000004</v>
      </c>
      <c r="G35" s="102">
        <v>13.433000000000002</v>
      </c>
    </row>
    <row r="36" spans="1:12" ht="22.2" customHeight="1">
      <c r="A36" s="92" t="s">
        <v>572</v>
      </c>
      <c r="B36" s="27" t="s">
        <v>573</v>
      </c>
      <c r="C36" s="92" t="s">
        <v>572</v>
      </c>
      <c r="D36" s="19">
        <v>114.99879999999999</v>
      </c>
      <c r="E36" s="102">
        <v>85.82</v>
      </c>
      <c r="F36" s="102">
        <v>20.596799999999998</v>
      </c>
      <c r="G36" s="102">
        <v>8.581999999999999</v>
      </c>
    </row>
    <row r="37" spans="1:12" s="30" customFormat="1" ht="22.2" customHeight="1">
      <c r="A37" s="92" t="s">
        <v>257</v>
      </c>
      <c r="B37" s="27" t="s">
        <v>33</v>
      </c>
      <c r="C37" s="92" t="s">
        <v>257</v>
      </c>
      <c r="D37" s="19" t="s">
        <v>654</v>
      </c>
      <c r="E37" s="102" t="s">
        <v>115</v>
      </c>
      <c r="F37" s="102" t="s">
        <v>115</v>
      </c>
      <c r="G37" s="102" t="s">
        <v>115</v>
      </c>
      <c r="H37" s="53"/>
      <c r="I37" s="53"/>
      <c r="J37" s="53"/>
      <c r="K37" s="53"/>
      <c r="L37" s="53"/>
    </row>
    <row r="38" spans="1:12" s="30" customFormat="1" ht="22.2" customHeight="1">
      <c r="A38" s="92" t="s">
        <v>123</v>
      </c>
      <c r="B38" s="27" t="s">
        <v>70</v>
      </c>
      <c r="C38" s="92" t="s">
        <v>123</v>
      </c>
      <c r="D38" s="19">
        <v>159.99600000000001</v>
      </c>
      <c r="E38" s="102">
        <v>119.4</v>
      </c>
      <c r="F38" s="102">
        <v>28.655999999999999</v>
      </c>
      <c r="G38" s="102">
        <v>11.940000000000001</v>
      </c>
      <c r="H38" s="53"/>
      <c r="I38" s="53"/>
      <c r="J38" s="53"/>
      <c r="K38" s="53"/>
      <c r="L38" s="53"/>
    </row>
    <row r="39" spans="1:12" s="30" customFormat="1" ht="22.2" customHeight="1">
      <c r="A39" s="92" t="s">
        <v>342</v>
      </c>
      <c r="B39" s="27" t="s">
        <v>266</v>
      </c>
      <c r="C39" s="92" t="s">
        <v>342</v>
      </c>
      <c r="D39" s="19">
        <v>694.99999999999943</v>
      </c>
      <c r="E39" s="102">
        <v>518.65671641791005</v>
      </c>
      <c r="F39" s="102">
        <v>124.4776119402984</v>
      </c>
      <c r="G39" s="102">
        <v>51.86567164179101</v>
      </c>
      <c r="H39" s="53"/>
      <c r="I39" s="53"/>
      <c r="J39" s="53"/>
      <c r="K39" s="53"/>
      <c r="L39" s="53"/>
    </row>
    <row r="40" spans="1:12" s="30" customFormat="1" ht="22.2" customHeight="1">
      <c r="A40" s="92" t="s">
        <v>141</v>
      </c>
      <c r="B40" s="27" t="s">
        <v>683</v>
      </c>
      <c r="C40" s="92" t="s">
        <v>141</v>
      </c>
      <c r="D40" s="19">
        <v>180.00220000000002</v>
      </c>
      <c r="E40" s="102">
        <v>134.33000000000001</v>
      </c>
      <c r="F40" s="102">
        <v>32.239200000000004</v>
      </c>
      <c r="G40" s="102">
        <v>13.433000000000002</v>
      </c>
      <c r="H40" s="53"/>
      <c r="I40" s="53"/>
      <c r="J40" s="53"/>
      <c r="K40" s="53"/>
      <c r="L40" s="53"/>
    </row>
    <row r="41" spans="1:12" s="30" customFormat="1" ht="22.2" customHeight="1">
      <c r="A41" s="92" t="s">
        <v>120</v>
      </c>
      <c r="B41" s="27" t="s">
        <v>81</v>
      </c>
      <c r="C41" s="92" t="s">
        <v>120</v>
      </c>
      <c r="D41" s="19" t="s">
        <v>654</v>
      </c>
      <c r="E41" s="102" t="s">
        <v>115</v>
      </c>
      <c r="F41" s="102" t="s">
        <v>115</v>
      </c>
      <c r="G41" s="102" t="s">
        <v>115</v>
      </c>
      <c r="H41" s="53"/>
      <c r="I41" s="53"/>
      <c r="J41" s="53"/>
      <c r="K41" s="53"/>
      <c r="L41" s="53"/>
    </row>
    <row r="42" spans="1:12" s="30" customFormat="1" ht="22.2" customHeight="1">
      <c r="A42" s="92" t="s">
        <v>43</v>
      </c>
      <c r="B42" s="27" t="s">
        <v>92</v>
      </c>
      <c r="C42" s="92" t="s">
        <v>43</v>
      </c>
      <c r="D42" s="19">
        <v>180.00220000000002</v>
      </c>
      <c r="E42" s="102">
        <v>134.33000000000001</v>
      </c>
      <c r="F42" s="102">
        <v>32.239200000000004</v>
      </c>
      <c r="G42" s="102">
        <v>13.433000000000002</v>
      </c>
      <c r="H42" s="53"/>
      <c r="I42" s="53"/>
      <c r="J42" s="53"/>
      <c r="K42" s="53"/>
      <c r="L42" s="53"/>
    </row>
    <row r="43" spans="1:12" s="30" customFormat="1" ht="22.2" customHeight="1">
      <c r="A43" s="92" t="s">
        <v>87</v>
      </c>
      <c r="B43" s="27" t="s">
        <v>128</v>
      </c>
      <c r="C43" s="92" t="s">
        <v>87</v>
      </c>
      <c r="D43" s="19" t="s">
        <v>654</v>
      </c>
      <c r="E43" s="102" t="s">
        <v>115</v>
      </c>
      <c r="F43" s="102" t="s">
        <v>115</v>
      </c>
      <c r="G43" s="102" t="s">
        <v>115</v>
      </c>
      <c r="H43" s="53"/>
      <c r="I43" s="53"/>
      <c r="J43" s="53"/>
      <c r="K43" s="53"/>
      <c r="L43" s="53"/>
    </row>
    <row r="44" spans="1:12" s="30" customFormat="1" ht="22.2" customHeight="1">
      <c r="A44" s="92" t="s">
        <v>71</v>
      </c>
      <c r="B44" s="27" t="s">
        <v>89</v>
      </c>
      <c r="C44" s="92" t="s">
        <v>71</v>
      </c>
      <c r="D44" s="19">
        <v>70.00160000000001</v>
      </c>
      <c r="E44" s="102">
        <v>52.24</v>
      </c>
      <c r="F44" s="102">
        <v>12.537599999999999</v>
      </c>
      <c r="G44" s="102">
        <v>5.2240000000000002</v>
      </c>
      <c r="H44" s="53"/>
      <c r="I44" s="53"/>
      <c r="J44" s="53"/>
      <c r="K44" s="53"/>
      <c r="L44" s="53"/>
    </row>
    <row r="45" spans="1:12" s="30" customFormat="1" ht="22.2" customHeight="1">
      <c r="A45" s="92" t="s">
        <v>96</v>
      </c>
      <c r="B45" s="27" t="s">
        <v>97</v>
      </c>
      <c r="C45" s="92" t="s">
        <v>96</v>
      </c>
      <c r="D45" s="19" t="s">
        <v>654</v>
      </c>
      <c r="E45" s="102" t="s">
        <v>115</v>
      </c>
      <c r="F45" s="102" t="s">
        <v>115</v>
      </c>
      <c r="G45" s="102" t="s">
        <v>115</v>
      </c>
      <c r="H45" s="53"/>
      <c r="I45" s="53"/>
      <c r="J45" s="53"/>
      <c r="K45" s="53"/>
      <c r="L45" s="53"/>
    </row>
    <row r="46" spans="1:12" s="30" customFormat="1" ht="22.2" customHeight="1">
      <c r="A46" s="92" t="s">
        <v>90</v>
      </c>
      <c r="B46" s="27" t="s">
        <v>91</v>
      </c>
      <c r="C46" s="92" t="s">
        <v>90</v>
      </c>
      <c r="D46" s="19" t="s">
        <v>654</v>
      </c>
      <c r="E46" s="102" t="s">
        <v>115</v>
      </c>
      <c r="F46" s="102" t="s">
        <v>115</v>
      </c>
      <c r="G46" s="102" t="s">
        <v>115</v>
      </c>
      <c r="H46" s="53"/>
      <c r="I46" s="53"/>
      <c r="J46" s="53"/>
      <c r="K46" s="53"/>
      <c r="L46" s="53"/>
    </row>
    <row r="47" spans="1:12" s="30" customFormat="1" ht="22.2" customHeight="1">
      <c r="A47" s="92" t="s">
        <v>267</v>
      </c>
      <c r="B47" s="27" t="s">
        <v>578</v>
      </c>
      <c r="C47" s="92" t="s">
        <v>267</v>
      </c>
      <c r="D47" s="19">
        <v>0</v>
      </c>
      <c r="E47" s="102">
        <v>0</v>
      </c>
      <c r="F47" s="102">
        <v>0</v>
      </c>
      <c r="G47" s="102">
        <v>0</v>
      </c>
      <c r="H47" s="53"/>
      <c r="I47" s="53"/>
      <c r="J47" s="53"/>
      <c r="K47" s="53"/>
      <c r="L47" s="53"/>
    </row>
    <row r="48" spans="1:12" s="30" customFormat="1" ht="22.2" customHeight="1">
      <c r="A48" s="92" t="s">
        <v>230</v>
      </c>
      <c r="B48" s="27" t="s">
        <v>579</v>
      </c>
      <c r="C48" s="92" t="s">
        <v>230</v>
      </c>
      <c r="D48" s="19">
        <v>40.200000000000003</v>
      </c>
      <c r="E48" s="102">
        <v>30</v>
      </c>
      <c r="F48" s="102">
        <v>7.1999999999999993</v>
      </c>
      <c r="G48" s="102">
        <v>3</v>
      </c>
      <c r="H48" s="53"/>
      <c r="I48" s="53"/>
      <c r="J48" s="53"/>
      <c r="K48" s="53"/>
      <c r="L48" s="53"/>
    </row>
    <row r="49" spans="1:12" s="30" customFormat="1" ht="22.2" customHeight="1">
      <c r="A49" s="92" t="s">
        <v>14</v>
      </c>
      <c r="B49" s="27" t="s">
        <v>21</v>
      </c>
      <c r="C49" s="92" t="s">
        <v>14</v>
      </c>
      <c r="D49" s="19" t="s">
        <v>654</v>
      </c>
      <c r="E49" s="102" t="s">
        <v>115</v>
      </c>
      <c r="F49" s="102" t="s">
        <v>115</v>
      </c>
      <c r="G49" s="102" t="s">
        <v>115</v>
      </c>
      <c r="H49" s="53"/>
      <c r="I49" s="53"/>
      <c r="J49" s="53"/>
      <c r="K49" s="53"/>
      <c r="L49" s="53"/>
    </row>
    <row r="50" spans="1:12" s="30" customFormat="1" ht="22.2" customHeight="1">
      <c r="A50" s="92" t="s">
        <v>13</v>
      </c>
      <c r="B50" s="27" t="s">
        <v>22</v>
      </c>
      <c r="C50" s="92" t="s">
        <v>13</v>
      </c>
      <c r="D50" s="19">
        <v>229.99759999999998</v>
      </c>
      <c r="E50" s="102">
        <v>171.64</v>
      </c>
      <c r="F50" s="102">
        <v>41.193599999999996</v>
      </c>
      <c r="G50" s="102">
        <v>17.163999999999998</v>
      </c>
      <c r="H50" s="53"/>
      <c r="I50" s="53"/>
      <c r="J50" s="53"/>
      <c r="K50" s="53"/>
      <c r="L50" s="53"/>
    </row>
    <row r="51" spans="1:12" s="30" customFormat="1" ht="22.2" customHeight="1">
      <c r="A51" s="92" t="s">
        <v>24</v>
      </c>
      <c r="B51" s="27" t="s">
        <v>23</v>
      </c>
      <c r="C51" s="92" t="s">
        <v>24</v>
      </c>
      <c r="D51" s="19">
        <v>229.99759999999998</v>
      </c>
      <c r="E51" s="102">
        <v>171.64</v>
      </c>
      <c r="F51" s="102">
        <v>41.193599999999996</v>
      </c>
      <c r="G51" s="102">
        <v>17.163999999999998</v>
      </c>
      <c r="H51" s="53"/>
      <c r="I51" s="53"/>
      <c r="J51" s="53"/>
      <c r="K51" s="53"/>
      <c r="L51" s="53"/>
    </row>
    <row r="52" spans="1:12" s="30" customFormat="1" ht="22.2" customHeight="1">
      <c r="A52" s="92" t="s">
        <v>34</v>
      </c>
      <c r="B52" s="27" t="s">
        <v>575</v>
      </c>
      <c r="C52" s="92" t="s">
        <v>34</v>
      </c>
      <c r="D52" s="19" t="s">
        <v>654</v>
      </c>
      <c r="E52" s="102" t="s">
        <v>115</v>
      </c>
      <c r="F52" s="102" t="s">
        <v>115</v>
      </c>
      <c r="G52" s="102" t="s">
        <v>115</v>
      </c>
      <c r="H52" s="53"/>
      <c r="I52" s="53"/>
      <c r="J52" s="53"/>
      <c r="K52" s="53"/>
      <c r="L52" s="53"/>
    </row>
    <row r="53" spans="1:12" s="30" customFormat="1" ht="22.2" customHeight="1">
      <c r="A53" s="92" t="s">
        <v>28</v>
      </c>
      <c r="B53" s="27" t="s">
        <v>27</v>
      </c>
      <c r="C53" s="92" t="s">
        <v>28</v>
      </c>
      <c r="D53" s="19">
        <v>185.00040000000001</v>
      </c>
      <c r="E53" s="102">
        <v>138.06</v>
      </c>
      <c r="F53" s="102">
        <v>33.134399999999999</v>
      </c>
      <c r="G53" s="102">
        <v>13.806000000000001</v>
      </c>
      <c r="H53" s="53"/>
      <c r="I53" s="53"/>
      <c r="J53" s="53"/>
      <c r="K53" s="53"/>
      <c r="L53" s="53"/>
    </row>
    <row r="54" spans="1:12" s="30" customFormat="1" ht="22.2" customHeight="1">
      <c r="A54" s="92" t="s">
        <v>276</v>
      </c>
      <c r="B54" s="27" t="s">
        <v>353</v>
      </c>
      <c r="C54" s="92" t="s">
        <v>276</v>
      </c>
      <c r="D54" s="19">
        <v>89.994399999999985</v>
      </c>
      <c r="E54" s="102">
        <v>67.16</v>
      </c>
      <c r="F54" s="102">
        <v>16.118399999999998</v>
      </c>
      <c r="G54" s="102">
        <v>6.7160000000000002</v>
      </c>
      <c r="H54" s="53"/>
      <c r="I54" s="53"/>
      <c r="J54" s="53"/>
      <c r="K54" s="53"/>
      <c r="L54" s="53"/>
    </row>
    <row r="55" spans="1:12" s="30" customFormat="1" ht="22.2" customHeight="1">
      <c r="A55" s="92" t="s">
        <v>36</v>
      </c>
      <c r="B55" s="27" t="s">
        <v>35</v>
      </c>
      <c r="C55" s="92" t="s">
        <v>36</v>
      </c>
      <c r="D55" s="19" t="s">
        <v>654</v>
      </c>
      <c r="E55" s="102" t="s">
        <v>115</v>
      </c>
      <c r="F55" s="102" t="s">
        <v>115</v>
      </c>
      <c r="G55" s="102" t="s">
        <v>115</v>
      </c>
      <c r="H55" s="53"/>
      <c r="I55" s="53"/>
      <c r="J55" s="53"/>
      <c r="K55" s="53"/>
      <c r="L55" s="53"/>
    </row>
    <row r="56" spans="1:12" s="30" customFormat="1" ht="22.2" customHeight="1">
      <c r="A56" s="92" t="s">
        <v>344</v>
      </c>
      <c r="B56" s="27" t="s">
        <v>357</v>
      </c>
      <c r="C56" s="92" t="s">
        <v>344</v>
      </c>
      <c r="D56" s="19" t="s">
        <v>654</v>
      </c>
      <c r="E56" s="102" t="s">
        <v>115</v>
      </c>
      <c r="F56" s="102" t="s">
        <v>115</v>
      </c>
      <c r="G56" s="102" t="s">
        <v>115</v>
      </c>
      <c r="H56" s="53"/>
      <c r="I56" s="53"/>
      <c r="J56" s="53"/>
      <c r="K56" s="53"/>
      <c r="L56" s="53"/>
    </row>
    <row r="57" spans="1:12" s="30" customFormat="1" ht="22.2" customHeight="1">
      <c r="A57" s="92" t="s">
        <v>345</v>
      </c>
      <c r="B57" s="27" t="s">
        <v>99</v>
      </c>
      <c r="C57" s="92" t="s">
        <v>345</v>
      </c>
      <c r="D57" s="19">
        <v>89.994399999999985</v>
      </c>
      <c r="E57" s="102">
        <v>67.16</v>
      </c>
      <c r="F57" s="102">
        <v>16.118399999999998</v>
      </c>
      <c r="G57" s="102">
        <v>6.7160000000000002</v>
      </c>
      <c r="H57" s="53"/>
      <c r="I57" s="53"/>
      <c r="J57" s="53"/>
      <c r="K57" s="53"/>
      <c r="L57" s="53"/>
    </row>
    <row r="58" spans="1:12" s="30" customFormat="1" ht="22.2" customHeight="1">
      <c r="A58" s="92" t="s">
        <v>580</v>
      </c>
      <c r="B58" s="27" t="s">
        <v>455</v>
      </c>
      <c r="C58" s="92" t="s">
        <v>580</v>
      </c>
      <c r="D58" s="19">
        <v>70.00160000000001</v>
      </c>
      <c r="E58" s="102">
        <v>52.24</v>
      </c>
      <c r="F58" s="102">
        <v>12.537599999999999</v>
      </c>
      <c r="G58" s="102">
        <v>5.2240000000000002</v>
      </c>
      <c r="H58" s="53"/>
      <c r="I58" s="53"/>
      <c r="J58" s="53"/>
      <c r="K58" s="53"/>
      <c r="L58" s="53"/>
    </row>
    <row r="59" spans="1:12" s="30" customFormat="1" ht="22.2" customHeight="1">
      <c r="A59" s="92" t="s">
        <v>394</v>
      </c>
      <c r="B59" s="27" t="s">
        <v>576</v>
      </c>
      <c r="C59" s="92" t="s">
        <v>394</v>
      </c>
      <c r="D59" s="19">
        <v>445.00059999999996</v>
      </c>
      <c r="E59" s="102">
        <v>332.09</v>
      </c>
      <c r="F59" s="102">
        <v>79.701599999999985</v>
      </c>
      <c r="G59" s="102">
        <v>33.208999999999996</v>
      </c>
      <c r="H59" s="53"/>
      <c r="I59" s="53"/>
      <c r="J59" s="53"/>
      <c r="K59" s="53"/>
      <c r="L59" s="53"/>
    </row>
    <row r="60" spans="1:12" s="30" customFormat="1" ht="22.2" customHeight="1">
      <c r="A60" s="92" t="s">
        <v>75</v>
      </c>
      <c r="B60" s="27" t="s">
        <v>74</v>
      </c>
      <c r="C60" s="92" t="s">
        <v>75</v>
      </c>
      <c r="D60" s="19">
        <v>114.99879999999999</v>
      </c>
      <c r="E60" s="102">
        <v>85.82</v>
      </c>
      <c r="F60" s="102">
        <v>20.596799999999998</v>
      </c>
      <c r="G60" s="102">
        <v>8.581999999999999</v>
      </c>
      <c r="H60" s="53"/>
      <c r="I60" s="53"/>
      <c r="J60" s="53"/>
      <c r="K60" s="53"/>
      <c r="L60" s="53"/>
    </row>
    <row r="61" spans="1:12" s="30" customFormat="1" ht="22.2" customHeight="1">
      <c r="A61" s="92" t="s">
        <v>76</v>
      </c>
      <c r="B61" s="27" t="s">
        <v>65</v>
      </c>
      <c r="C61" s="92" t="s">
        <v>76</v>
      </c>
      <c r="D61" s="19" t="s">
        <v>654</v>
      </c>
      <c r="E61" s="102" t="s">
        <v>115</v>
      </c>
      <c r="F61" s="102" t="s">
        <v>115</v>
      </c>
      <c r="G61" s="102" t="s">
        <v>115</v>
      </c>
      <c r="H61" s="53"/>
      <c r="I61" s="53"/>
      <c r="J61" s="53"/>
      <c r="K61" s="53"/>
      <c r="L61" s="53"/>
    </row>
    <row r="62" spans="1:12" s="30" customFormat="1" ht="22.2" customHeight="1">
      <c r="A62" s="92" t="s">
        <v>93</v>
      </c>
      <c r="B62" s="27" t="s">
        <v>94</v>
      </c>
      <c r="C62" s="92" t="s">
        <v>93</v>
      </c>
      <c r="D62" s="19" t="s">
        <v>115</v>
      </c>
      <c r="E62" s="102" t="s">
        <v>115</v>
      </c>
      <c r="F62" s="102" t="s">
        <v>115</v>
      </c>
      <c r="G62" s="102" t="s">
        <v>115</v>
      </c>
      <c r="H62" s="53"/>
      <c r="I62" s="53"/>
      <c r="J62" s="53"/>
      <c r="K62" s="53"/>
      <c r="L62" s="53"/>
    </row>
    <row r="63" spans="1:12" s="30" customFormat="1" ht="22.2" customHeight="1">
      <c r="A63" s="92" t="s">
        <v>0</v>
      </c>
      <c r="B63" s="27" t="s">
        <v>1</v>
      </c>
      <c r="C63" s="92" t="s">
        <v>0</v>
      </c>
      <c r="D63" s="19">
        <v>9.99999999978</v>
      </c>
      <c r="E63" s="102">
        <v>7.4626865670000004</v>
      </c>
      <c r="F63" s="102">
        <v>1.7910447760800001</v>
      </c>
      <c r="G63" s="102">
        <v>0.74626865670000009</v>
      </c>
      <c r="H63" s="53"/>
      <c r="I63" s="53"/>
      <c r="J63" s="53"/>
      <c r="K63" s="53"/>
      <c r="L63" s="53"/>
    </row>
    <row r="64" spans="1:12" s="30" customFormat="1" ht="22.2" customHeight="1">
      <c r="A64" s="92" t="s">
        <v>581</v>
      </c>
      <c r="B64" s="27" t="s">
        <v>847</v>
      </c>
      <c r="C64" s="92" t="s">
        <v>581</v>
      </c>
      <c r="D64" s="19" t="s">
        <v>654</v>
      </c>
      <c r="E64" s="102" t="s">
        <v>115</v>
      </c>
      <c r="F64" s="102" t="s">
        <v>115</v>
      </c>
      <c r="G64" s="102" t="s">
        <v>115</v>
      </c>
      <c r="H64" s="53"/>
      <c r="I64" s="53"/>
      <c r="J64" s="53"/>
      <c r="K64" s="53"/>
      <c r="L64" s="53"/>
    </row>
    <row r="65" spans="1:12" s="30" customFormat="1" ht="22.2" customHeight="1">
      <c r="A65" s="92" t="s">
        <v>127</v>
      </c>
      <c r="B65" s="27" t="s">
        <v>554</v>
      </c>
      <c r="C65" s="92" t="s">
        <v>127</v>
      </c>
      <c r="D65" s="19" t="s">
        <v>654</v>
      </c>
      <c r="E65" s="102" t="s">
        <v>115</v>
      </c>
      <c r="F65" s="102" t="s">
        <v>115</v>
      </c>
      <c r="G65" s="102" t="s">
        <v>115</v>
      </c>
      <c r="H65" s="53"/>
      <c r="I65" s="53"/>
      <c r="J65" s="53"/>
      <c r="K65" s="53"/>
      <c r="L65" s="53"/>
    </row>
    <row r="66" spans="1:12" s="30" customFormat="1" ht="22.2" customHeight="1">
      <c r="A66" s="92" t="s">
        <v>389</v>
      </c>
      <c r="B66" s="27" t="s">
        <v>391</v>
      </c>
      <c r="C66" s="92" t="s">
        <v>389</v>
      </c>
      <c r="D66" s="19">
        <v>9.99999999978</v>
      </c>
      <c r="E66" s="102">
        <v>7.4626865670000004</v>
      </c>
      <c r="F66" s="102">
        <v>1.7910447760800001</v>
      </c>
      <c r="G66" s="102">
        <v>0.74626865670000009</v>
      </c>
      <c r="H66" s="53"/>
      <c r="I66" s="53"/>
      <c r="J66" s="53"/>
      <c r="K66" s="53"/>
      <c r="L66" s="53"/>
    </row>
    <row r="67" spans="1:12" s="30" customFormat="1" ht="22.2" customHeight="1">
      <c r="A67" s="92" t="s">
        <v>349</v>
      </c>
      <c r="B67" s="27" t="s">
        <v>95</v>
      </c>
      <c r="C67" s="92" t="s">
        <v>349</v>
      </c>
      <c r="D67" s="19" t="s">
        <v>654</v>
      </c>
      <c r="E67" s="102" t="s">
        <v>115</v>
      </c>
      <c r="F67" s="102" t="s">
        <v>115</v>
      </c>
      <c r="G67" s="102" t="s">
        <v>115</v>
      </c>
      <c r="H67" s="53"/>
      <c r="I67" s="53"/>
      <c r="J67" s="53"/>
      <c r="K67" s="53"/>
      <c r="L67" s="53"/>
    </row>
    <row r="68" spans="1:12" s="30" customFormat="1" ht="22.2" customHeight="1">
      <c r="A68" s="92" t="s">
        <v>687</v>
      </c>
      <c r="B68" s="27" t="s">
        <v>688</v>
      </c>
      <c r="C68" s="92" t="s">
        <v>687</v>
      </c>
      <c r="D68" s="19">
        <v>0</v>
      </c>
      <c r="E68" s="102">
        <v>0</v>
      </c>
      <c r="F68" s="102">
        <v>0</v>
      </c>
      <c r="G68" s="102">
        <v>0</v>
      </c>
      <c r="H68" s="53"/>
      <c r="I68" s="53"/>
      <c r="J68" s="53"/>
      <c r="K68" s="53"/>
      <c r="L68" s="53"/>
    </row>
    <row r="69" spans="1:12" s="30" customFormat="1" ht="22.2" customHeight="1">
      <c r="A69" s="92" t="s">
        <v>133</v>
      </c>
      <c r="B69" s="27" t="s">
        <v>694</v>
      </c>
      <c r="C69" s="92" t="s">
        <v>133</v>
      </c>
      <c r="D69" s="19">
        <v>445.00059999999996</v>
      </c>
      <c r="E69" s="102">
        <v>332.09</v>
      </c>
      <c r="F69" s="102">
        <v>79.701599999999985</v>
      </c>
      <c r="G69" s="102">
        <v>33.208999999999996</v>
      </c>
      <c r="H69" s="53"/>
      <c r="I69" s="53"/>
      <c r="J69" s="53"/>
      <c r="K69" s="53"/>
      <c r="L69" s="53"/>
    </row>
    <row r="70" spans="1:12" s="30" customFormat="1" ht="22.2" customHeight="1">
      <c r="A70" s="92" t="s">
        <v>37</v>
      </c>
      <c r="B70" s="27" t="s">
        <v>398</v>
      </c>
      <c r="C70" s="92" t="s">
        <v>37</v>
      </c>
      <c r="D70" s="19" t="s">
        <v>654</v>
      </c>
      <c r="E70" s="102" t="s">
        <v>115</v>
      </c>
      <c r="F70" s="102" t="s">
        <v>115</v>
      </c>
      <c r="G70" s="102" t="s">
        <v>115</v>
      </c>
      <c r="H70" s="53"/>
      <c r="I70" s="53"/>
      <c r="J70" s="53"/>
      <c r="K70" s="53"/>
      <c r="L70" s="53"/>
    </row>
    <row r="71" spans="1:12" s="30" customFormat="1" ht="55.2" customHeight="1">
      <c r="A71" s="92" t="s">
        <v>130</v>
      </c>
      <c r="B71" s="27" t="s">
        <v>131</v>
      </c>
      <c r="C71" s="92" t="s">
        <v>130</v>
      </c>
      <c r="D71" s="19">
        <v>185.00040000000001</v>
      </c>
      <c r="E71" s="102">
        <v>138.06</v>
      </c>
      <c r="F71" s="102">
        <v>33.134399999999999</v>
      </c>
      <c r="G71" s="102">
        <v>13.806000000000001</v>
      </c>
      <c r="H71" s="53"/>
      <c r="I71" s="53"/>
      <c r="J71" s="53"/>
      <c r="K71" s="53"/>
      <c r="L71" s="53"/>
    </row>
    <row r="72" spans="1:12" s="30" customFormat="1" ht="22.2" customHeight="1">
      <c r="A72" s="92" t="s">
        <v>269</v>
      </c>
      <c r="B72" s="27" t="s">
        <v>270</v>
      </c>
      <c r="C72" s="92" t="s">
        <v>269</v>
      </c>
      <c r="D72" s="19" t="s">
        <v>654</v>
      </c>
      <c r="E72" s="102" t="s">
        <v>115</v>
      </c>
      <c r="F72" s="102" t="s">
        <v>115</v>
      </c>
      <c r="G72" s="102" t="s">
        <v>115</v>
      </c>
      <c r="H72" s="53"/>
      <c r="I72" s="53"/>
      <c r="J72" s="53"/>
      <c r="K72" s="53"/>
      <c r="L72" s="53"/>
    </row>
    <row r="73" spans="1:12" s="30" customFormat="1" ht="22.2" customHeight="1">
      <c r="A73" s="92" t="s">
        <v>689</v>
      </c>
      <c r="B73" s="27" t="s">
        <v>690</v>
      </c>
      <c r="C73" s="92" t="s">
        <v>689</v>
      </c>
      <c r="D73" s="19">
        <v>445.00059999999996</v>
      </c>
      <c r="E73" s="102">
        <v>332.09</v>
      </c>
      <c r="F73" s="102">
        <v>79.701599999999985</v>
      </c>
      <c r="G73" s="102">
        <v>33.208999999999996</v>
      </c>
      <c r="H73" s="53"/>
      <c r="I73" s="53"/>
      <c r="J73" s="53"/>
      <c r="K73" s="53"/>
      <c r="L73" s="53"/>
    </row>
    <row r="74" spans="1:12" s="30" customFormat="1" ht="22.2" customHeight="1">
      <c r="A74" s="92" t="s">
        <v>44</v>
      </c>
      <c r="B74" s="27" t="s">
        <v>41</v>
      </c>
      <c r="C74" s="92" t="s">
        <v>44</v>
      </c>
      <c r="D74" s="19" t="s">
        <v>654</v>
      </c>
      <c r="E74" s="102" t="s">
        <v>115</v>
      </c>
      <c r="F74" s="102" t="s">
        <v>115</v>
      </c>
      <c r="G74" s="102" t="s">
        <v>115</v>
      </c>
      <c r="H74" s="53"/>
      <c r="I74" s="53"/>
      <c r="J74" s="53"/>
      <c r="K74" s="53"/>
      <c r="L74" s="53"/>
    </row>
    <row r="75" spans="1:12" s="30" customFormat="1" ht="22.2" customHeight="1">
      <c r="A75" s="92" t="s">
        <v>160</v>
      </c>
      <c r="B75" s="27" t="s">
        <v>275</v>
      </c>
      <c r="C75" s="92" t="s">
        <v>160</v>
      </c>
      <c r="D75" s="19" t="s">
        <v>654</v>
      </c>
      <c r="E75" s="102" t="s">
        <v>115</v>
      </c>
      <c r="F75" s="102" t="s">
        <v>115</v>
      </c>
      <c r="G75" s="102" t="s">
        <v>115</v>
      </c>
      <c r="H75" s="53"/>
      <c r="I75" s="53"/>
      <c r="J75" s="53"/>
      <c r="K75" s="53"/>
      <c r="L75" s="53"/>
    </row>
    <row r="76" spans="1:12" s="30" customFormat="1" ht="22.2" customHeight="1">
      <c r="A76" s="92" t="s">
        <v>12</v>
      </c>
      <c r="B76" s="27" t="s">
        <v>113</v>
      </c>
      <c r="C76" s="92" t="s">
        <v>12</v>
      </c>
      <c r="D76" s="19">
        <v>70.00160000000001</v>
      </c>
      <c r="E76" s="102">
        <v>52.24</v>
      </c>
      <c r="F76" s="102">
        <v>12.537599999999999</v>
      </c>
      <c r="G76" s="102">
        <v>5.2240000000000002</v>
      </c>
      <c r="H76" s="53"/>
      <c r="I76" s="53"/>
      <c r="J76" s="53"/>
      <c r="K76" s="53"/>
      <c r="L76" s="53"/>
    </row>
    <row r="77" spans="1:12" s="30" customFormat="1" ht="22.2" customHeight="1">
      <c r="A77" s="92" t="s">
        <v>42</v>
      </c>
      <c r="B77" s="27" t="s">
        <v>50</v>
      </c>
      <c r="C77" s="92" t="s">
        <v>42</v>
      </c>
      <c r="D77" s="19" t="s">
        <v>654</v>
      </c>
      <c r="E77" s="102" t="s">
        <v>115</v>
      </c>
      <c r="F77" s="102" t="s">
        <v>115</v>
      </c>
      <c r="G77" s="102" t="s">
        <v>115</v>
      </c>
      <c r="H77" s="53"/>
      <c r="I77" s="53"/>
      <c r="J77" s="53"/>
      <c r="K77" s="53"/>
      <c r="L77" s="53"/>
    </row>
    <row r="78" spans="1:12" s="30" customFormat="1" ht="49.95" customHeight="1">
      <c r="A78" s="92" t="s">
        <v>583</v>
      </c>
      <c r="B78" s="27" t="s">
        <v>400</v>
      </c>
      <c r="C78" s="92" t="s">
        <v>583</v>
      </c>
      <c r="D78" s="19">
        <v>185.00040000000001</v>
      </c>
      <c r="E78" s="102">
        <v>138.06</v>
      </c>
      <c r="F78" s="102">
        <v>33.134399999999999</v>
      </c>
      <c r="G78" s="102">
        <v>13.806000000000001</v>
      </c>
      <c r="H78" s="53"/>
      <c r="I78" s="53"/>
      <c r="J78" s="53"/>
      <c r="K78" s="53"/>
      <c r="L78" s="53"/>
    </row>
    <row r="79" spans="1:12" s="30" customFormat="1" ht="49.95" customHeight="1">
      <c r="A79" s="92" t="s">
        <v>134</v>
      </c>
      <c r="B79" s="27" t="s">
        <v>135</v>
      </c>
      <c r="C79" s="92" t="s">
        <v>134</v>
      </c>
      <c r="D79" s="19">
        <v>185.00040000000001</v>
      </c>
      <c r="E79" s="102">
        <v>138.06</v>
      </c>
      <c r="F79" s="102">
        <v>33.134399999999999</v>
      </c>
      <c r="G79" s="102">
        <v>13.806000000000001</v>
      </c>
      <c r="H79" s="53"/>
      <c r="I79" s="53"/>
      <c r="J79" s="53"/>
      <c r="K79" s="53"/>
      <c r="L79" s="53"/>
    </row>
    <row r="80" spans="1:12" s="30" customFormat="1" ht="22.2" customHeight="1">
      <c r="A80" s="92" t="s">
        <v>282</v>
      </c>
      <c r="B80" s="27" t="s">
        <v>88</v>
      </c>
      <c r="C80" s="92" t="s">
        <v>282</v>
      </c>
      <c r="D80" s="19" t="s">
        <v>654</v>
      </c>
      <c r="E80" s="102" t="s">
        <v>115</v>
      </c>
      <c r="F80" s="102" t="s">
        <v>115</v>
      </c>
      <c r="G80" s="102" t="s">
        <v>115</v>
      </c>
      <c r="H80" s="53"/>
      <c r="I80" s="53"/>
      <c r="J80" s="53"/>
      <c r="K80" s="53"/>
      <c r="L80" s="53"/>
    </row>
    <row r="81" spans="1:12" s="30" customFormat="1" ht="22.2" customHeight="1">
      <c r="A81" s="92" t="s">
        <v>691</v>
      </c>
      <c r="B81" s="27" t="s">
        <v>692</v>
      </c>
      <c r="C81" s="92" t="s">
        <v>691</v>
      </c>
      <c r="D81" s="19">
        <v>634.99920000000009</v>
      </c>
      <c r="E81" s="102">
        <v>473.88</v>
      </c>
      <c r="F81" s="102">
        <v>113.7312</v>
      </c>
      <c r="G81" s="102">
        <v>47.388000000000005</v>
      </c>
      <c r="H81" s="53"/>
      <c r="I81" s="53"/>
      <c r="J81" s="53"/>
      <c r="K81" s="53"/>
      <c r="L81" s="53"/>
    </row>
    <row r="82" spans="1:12" s="30" customFormat="1" ht="22.2" customHeight="1">
      <c r="A82" s="92" t="s">
        <v>395</v>
      </c>
      <c r="B82" s="27" t="s">
        <v>859</v>
      </c>
      <c r="C82" s="92" t="s">
        <v>395</v>
      </c>
      <c r="D82" s="19">
        <v>990.0053999999999</v>
      </c>
      <c r="E82" s="102">
        <v>738.81</v>
      </c>
      <c r="F82" s="102">
        <v>177.31439999999998</v>
      </c>
      <c r="G82" s="102">
        <v>73.881</v>
      </c>
      <c r="H82" s="53"/>
      <c r="I82" s="53"/>
      <c r="J82" s="53"/>
      <c r="K82" s="53"/>
      <c r="L82" s="53"/>
    </row>
    <row r="83" spans="1:12" s="30" customFormat="1" ht="22.2" customHeight="1">
      <c r="A83" s="92" t="s">
        <v>84</v>
      </c>
      <c r="B83" s="27" t="s">
        <v>359</v>
      </c>
      <c r="C83" s="92" t="s">
        <v>84</v>
      </c>
      <c r="D83" s="19" t="s">
        <v>115</v>
      </c>
      <c r="E83" s="102" t="s">
        <v>115</v>
      </c>
      <c r="F83" s="102" t="s">
        <v>115</v>
      </c>
      <c r="G83" s="102" t="s">
        <v>115</v>
      </c>
      <c r="H83" s="53"/>
      <c r="I83" s="53"/>
      <c r="J83" s="53"/>
      <c r="K83" s="53"/>
      <c r="L83" s="53"/>
    </row>
    <row r="84" spans="1:12" s="30" customFormat="1" ht="22.2" customHeight="1">
      <c r="A84" s="92" t="s">
        <v>350</v>
      </c>
      <c r="B84" s="27" t="s">
        <v>98</v>
      </c>
      <c r="C84" s="92" t="s">
        <v>350</v>
      </c>
      <c r="D84" s="19" t="s">
        <v>654</v>
      </c>
      <c r="E84" s="102" t="s">
        <v>115</v>
      </c>
      <c r="F84" s="102" t="s">
        <v>115</v>
      </c>
      <c r="G84" s="102" t="s">
        <v>115</v>
      </c>
      <c r="H84" s="53"/>
      <c r="I84" s="53"/>
      <c r="J84" s="53"/>
      <c r="K84" s="53"/>
      <c r="L84" s="53"/>
    </row>
    <row r="85" spans="1:12" s="30" customFormat="1" ht="22.2" customHeight="1">
      <c r="A85" s="92" t="s">
        <v>144</v>
      </c>
      <c r="B85" s="27" t="s">
        <v>105</v>
      </c>
      <c r="C85" s="92" t="s">
        <v>144</v>
      </c>
      <c r="D85" s="19" t="s">
        <v>654</v>
      </c>
      <c r="E85" s="102" t="s">
        <v>115</v>
      </c>
      <c r="F85" s="102" t="s">
        <v>115</v>
      </c>
      <c r="G85" s="102" t="s">
        <v>115</v>
      </c>
      <c r="H85" s="53"/>
      <c r="I85" s="53"/>
      <c r="J85" s="53"/>
      <c r="K85" s="53"/>
      <c r="L85" s="53"/>
    </row>
    <row r="86" spans="1:12" s="30" customFormat="1" ht="22.2" customHeight="1">
      <c r="A86" s="92" t="s">
        <v>121</v>
      </c>
      <c r="B86" s="27" t="s">
        <v>100</v>
      </c>
      <c r="C86" s="92" t="s">
        <v>121</v>
      </c>
      <c r="D86" s="19">
        <v>189.99859999999998</v>
      </c>
      <c r="E86" s="102">
        <v>141.79</v>
      </c>
      <c r="F86" s="102">
        <v>34.029599999999995</v>
      </c>
      <c r="G86" s="102">
        <v>14.179</v>
      </c>
      <c r="H86" s="53"/>
      <c r="I86" s="53"/>
      <c r="J86" s="53"/>
      <c r="K86" s="53"/>
      <c r="L86" s="53"/>
    </row>
    <row r="87" spans="1:12" s="30" customFormat="1" ht="22.2" customHeight="1">
      <c r="A87" s="92" t="s">
        <v>48</v>
      </c>
      <c r="B87" s="27" t="s">
        <v>106</v>
      </c>
      <c r="C87" s="92" t="s">
        <v>48</v>
      </c>
      <c r="D87" s="19" t="s">
        <v>654</v>
      </c>
      <c r="E87" s="102" t="s">
        <v>115</v>
      </c>
      <c r="F87" s="102" t="s">
        <v>115</v>
      </c>
      <c r="G87" s="102" t="s">
        <v>115</v>
      </c>
      <c r="H87" s="53"/>
      <c r="I87" s="53"/>
      <c r="J87" s="53"/>
      <c r="K87" s="53"/>
      <c r="L87" s="53"/>
    </row>
    <row r="88" spans="1:12" s="30" customFormat="1" ht="22.2" customHeight="1">
      <c r="A88" s="92" t="s">
        <v>69</v>
      </c>
      <c r="B88" s="27" t="s">
        <v>85</v>
      </c>
      <c r="C88" s="92" t="s">
        <v>69</v>
      </c>
      <c r="D88" s="19">
        <v>110.00060000000001</v>
      </c>
      <c r="E88" s="102">
        <v>82.09</v>
      </c>
      <c r="F88" s="102">
        <v>19.701599999999999</v>
      </c>
      <c r="G88" s="102">
        <v>8.2090000000000014</v>
      </c>
      <c r="H88" s="53"/>
      <c r="I88" s="53"/>
      <c r="J88" s="53"/>
      <c r="K88" s="53"/>
      <c r="L88" s="53"/>
    </row>
    <row r="89" spans="1:12" s="30" customFormat="1" ht="22.2" customHeight="1">
      <c r="A89" s="92" t="s">
        <v>351</v>
      </c>
      <c r="B89" s="27" t="s">
        <v>360</v>
      </c>
      <c r="C89" s="92" t="s">
        <v>351</v>
      </c>
      <c r="D89" s="19">
        <v>39.999000000000002</v>
      </c>
      <c r="E89" s="102">
        <v>29.85</v>
      </c>
      <c r="F89" s="102">
        <v>7.1639999999999997</v>
      </c>
      <c r="G89" s="102">
        <v>2.9850000000000003</v>
      </c>
      <c r="H89" s="53"/>
      <c r="I89" s="53"/>
      <c r="J89" s="53"/>
      <c r="K89" s="53"/>
      <c r="L89" s="53"/>
    </row>
    <row r="90" spans="1:12" s="30" customFormat="1" ht="22.2" customHeight="1">
      <c r="A90" s="92" t="s">
        <v>137</v>
      </c>
      <c r="B90" s="27" t="s">
        <v>584</v>
      </c>
      <c r="C90" s="92" t="s">
        <v>137</v>
      </c>
      <c r="D90" s="19">
        <v>40.200000000000003</v>
      </c>
      <c r="E90" s="102">
        <v>30</v>
      </c>
      <c r="F90" s="102">
        <v>7.1999999999999993</v>
      </c>
      <c r="G90" s="102">
        <v>3</v>
      </c>
      <c r="H90" s="53"/>
      <c r="I90" s="53"/>
      <c r="J90" s="53"/>
      <c r="K90" s="53"/>
      <c r="L90" s="53"/>
    </row>
    <row r="91" spans="1:12" ht="22.2" customHeight="1">
      <c r="A91" s="45" t="s">
        <v>392</v>
      </c>
    </row>
    <row r="92" spans="1:12" ht="22.2" customHeight="1">
      <c r="A92" s="48" t="s">
        <v>286</v>
      </c>
    </row>
    <row r="93" spans="1:12" ht="22.2" customHeight="1">
      <c r="A93" s="48" t="s">
        <v>287</v>
      </c>
    </row>
    <row r="94" spans="1:12" ht="22.2" customHeight="1">
      <c r="A94" s="49" t="s">
        <v>296</v>
      </c>
    </row>
  </sheetData>
  <sortState ref="A9:I92">
    <sortCondition ref="A9:A92"/>
  </sortState>
  <mergeCells count="3">
    <mergeCell ref="E1:G1"/>
    <mergeCell ref="E2:G2"/>
    <mergeCell ref="J9:J24"/>
  </mergeCells>
  <conditionalFormatting sqref="D76:D83 D72:D74 D9:D26 D28:D70">
    <cfRule type="cellIs" dxfId="459" priority="90" stopIfTrue="1" operator="equal">
      <formula>"-"</formula>
    </cfRule>
    <cfRule type="cellIs" dxfId="458" priority="91" stopIfTrue="1" operator="equal">
      <formula>"Std"</formula>
    </cfRule>
  </conditionalFormatting>
  <conditionalFormatting sqref="E13">
    <cfRule type="cellIs" dxfId="457" priority="103" stopIfTrue="1" operator="equal">
      <formula>"-"</formula>
    </cfRule>
    <cfRule type="cellIs" dxfId="456" priority="104" stopIfTrue="1" operator="equal">
      <formula>"Std"</formula>
    </cfRule>
  </conditionalFormatting>
  <conditionalFormatting sqref="E16">
    <cfRule type="cellIs" dxfId="455" priority="101" stopIfTrue="1" operator="equal">
      <formula>"-"</formula>
    </cfRule>
    <cfRule type="cellIs" dxfId="454" priority="102" stopIfTrue="1" operator="equal">
      <formula>"Std"</formula>
    </cfRule>
  </conditionalFormatting>
  <conditionalFormatting sqref="E34 E36">
    <cfRule type="cellIs" dxfId="453" priority="95" stopIfTrue="1" operator="equal">
      <formula>"-"</formula>
    </cfRule>
    <cfRule type="cellIs" dxfId="452" priority="96" stopIfTrue="1" operator="equal">
      <formula>"Std"</formula>
    </cfRule>
  </conditionalFormatting>
  <conditionalFormatting sqref="D85 D87:D90">
    <cfRule type="cellIs" dxfId="451" priority="36" stopIfTrue="1" operator="equal">
      <formula>"-"</formula>
    </cfRule>
    <cfRule type="cellIs" dxfId="450" priority="37" stopIfTrue="1" operator="equal">
      <formula>"Std"</formula>
    </cfRule>
  </conditionalFormatting>
  <conditionalFormatting sqref="E35">
    <cfRule type="cellIs" dxfId="449" priority="45" stopIfTrue="1" operator="equal">
      <formula>"-"</formula>
    </cfRule>
    <cfRule type="cellIs" dxfId="448" priority="46" stopIfTrue="1" operator="equal">
      <formula>"Std"</formula>
    </cfRule>
  </conditionalFormatting>
  <conditionalFormatting sqref="D75">
    <cfRule type="cellIs" dxfId="447" priority="24" stopIfTrue="1" operator="equal">
      <formula>"-"</formula>
    </cfRule>
    <cfRule type="cellIs" dxfId="446" priority="25" stopIfTrue="1" operator="equal">
      <formula>"Std"</formula>
    </cfRule>
  </conditionalFormatting>
  <conditionalFormatting sqref="D76:D83 D72:D74 D9:D26 D28:D70">
    <cfRule type="cellIs" dxfId="445" priority="26" stopIfTrue="1" operator="between">
      <formula>0</formula>
      <formula>5000</formula>
    </cfRule>
  </conditionalFormatting>
  <conditionalFormatting sqref="D85 D87:D90">
    <cfRule type="cellIs" dxfId="444" priority="35" stopIfTrue="1" operator="between">
      <formula>0</formula>
      <formula>5000</formula>
    </cfRule>
  </conditionalFormatting>
  <conditionalFormatting sqref="D84">
    <cfRule type="cellIs" dxfId="443" priority="33" stopIfTrue="1" operator="equal">
      <formula>"-"</formula>
    </cfRule>
    <cfRule type="cellIs" dxfId="442" priority="34" stopIfTrue="1" operator="equal">
      <formula>"Std"</formula>
    </cfRule>
  </conditionalFormatting>
  <conditionalFormatting sqref="D84">
    <cfRule type="cellIs" dxfId="441" priority="32" stopIfTrue="1" operator="between">
      <formula>0</formula>
      <formula>5000</formula>
    </cfRule>
  </conditionalFormatting>
  <conditionalFormatting sqref="D86">
    <cfRule type="cellIs" dxfId="440" priority="30" stopIfTrue="1" operator="equal">
      <formula>"-"</formula>
    </cfRule>
    <cfRule type="cellIs" dxfId="439" priority="31" stopIfTrue="1" operator="equal">
      <formula>"Std"</formula>
    </cfRule>
  </conditionalFormatting>
  <conditionalFormatting sqref="D86">
    <cfRule type="cellIs" dxfId="438" priority="29" stopIfTrue="1" operator="between">
      <formula>0</formula>
      <formula>5000</formula>
    </cfRule>
  </conditionalFormatting>
  <conditionalFormatting sqref="F4:F6">
    <cfRule type="cellIs" dxfId="437" priority="18" stopIfTrue="1" operator="equal">
      <formula>"-"</formula>
    </cfRule>
    <cfRule type="cellIs" dxfId="436" priority="19" stopIfTrue="1" operator="equal">
      <formula>"Std"</formula>
    </cfRule>
  </conditionalFormatting>
  <conditionalFormatting sqref="F4:F6">
    <cfRule type="cellIs" dxfId="435" priority="17" stopIfTrue="1" operator="between">
      <formula>0</formula>
      <formula>5000</formula>
    </cfRule>
  </conditionalFormatting>
  <conditionalFormatting sqref="D71">
    <cfRule type="cellIs" dxfId="434" priority="15" stopIfTrue="1" operator="equal">
      <formula>"-"</formula>
    </cfRule>
    <cfRule type="cellIs" dxfId="433" priority="16" stopIfTrue="1" operator="equal">
      <formula>"Std"</formula>
    </cfRule>
  </conditionalFormatting>
  <conditionalFormatting sqref="D71">
    <cfRule type="cellIs" dxfId="432" priority="14" stopIfTrue="1" operator="between">
      <formula>0</formula>
      <formula>5000</formula>
    </cfRule>
  </conditionalFormatting>
  <conditionalFormatting sqref="D27">
    <cfRule type="cellIs" dxfId="431" priority="9" stopIfTrue="1" operator="equal">
      <formula>"-"</formula>
    </cfRule>
    <cfRule type="cellIs" dxfId="430" priority="10" stopIfTrue="1" operator="equal">
      <formula>"Std"</formula>
    </cfRule>
  </conditionalFormatting>
  <conditionalFormatting sqref="D27">
    <cfRule type="cellIs" dxfId="429" priority="8" stopIfTrue="1" operator="between">
      <formula>0</formula>
      <formula>5000</formula>
    </cfRule>
  </conditionalFormatting>
  <conditionalFormatting sqref="D3">
    <cfRule type="cellIs" dxfId="428" priority="6" stopIfTrue="1" operator="equal">
      <formula>"-"</formula>
    </cfRule>
    <cfRule type="cellIs" dxfId="427" priority="7"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30" orientation="portrait" r:id="rId1"/>
  <headerFooter alignWithMargins="0"/>
  <rowBreaks count="1" manualBreakCount="1">
    <brk id="39"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101"/>
  <sheetViews>
    <sheetView showGridLines="0" view="pageBreakPreview" zoomScale="70" zoomScaleNormal="70" zoomScaleSheetLayoutView="70" workbookViewId="0">
      <pane ySplit="8" topLeftCell="A9" activePane="bottomLeft" state="frozen"/>
      <selection activeCell="H104" sqref="H104"/>
      <selection pane="bottomLeft" activeCell="B2" sqref="B2"/>
    </sheetView>
  </sheetViews>
  <sheetFormatPr defaultColWidth="8" defaultRowHeight="17.399999999999999"/>
  <cols>
    <col min="1" max="1" width="14" style="64" customWidth="1"/>
    <col min="2" max="2" width="70.33203125" style="53" customWidth="1"/>
    <col min="3" max="3" width="14" style="64" customWidth="1"/>
    <col min="4" max="5" width="24.88671875" style="8" customWidth="1"/>
    <col min="6" max="8" width="14" style="8" customWidth="1"/>
    <col min="9" max="11" width="6.6640625" style="53" customWidth="1"/>
    <col min="12" max="16384" width="8" style="53"/>
  </cols>
  <sheetData>
    <row r="1" spans="1:11" ht="20.25" customHeight="1">
      <c r="A1" s="52"/>
      <c r="B1" s="52"/>
      <c r="C1" s="52"/>
      <c r="D1" s="7" t="s">
        <v>340</v>
      </c>
      <c r="E1" s="7" t="s">
        <v>340</v>
      </c>
      <c r="F1" s="179"/>
      <c r="G1" s="179"/>
      <c r="H1" s="179"/>
    </row>
    <row r="2" spans="1:11" ht="87.6" customHeight="1">
      <c r="A2" s="10"/>
      <c r="B2" s="11" t="str">
        <f>'FIAT PANDA VAN'!B2</f>
        <v>Ισχύς προτεινόμενου τιμοκαταλόγου λιανικής από 14/06/2021</v>
      </c>
      <c r="C2" s="10"/>
      <c r="D2" s="14" t="s">
        <v>363</v>
      </c>
      <c r="E2" s="14" t="s">
        <v>364</v>
      </c>
      <c r="F2" s="181"/>
      <c r="G2" s="180"/>
      <c r="H2" s="180"/>
    </row>
    <row r="3" spans="1:11" s="9" customFormat="1" ht="20.25" customHeight="1">
      <c r="A3" s="13"/>
      <c r="B3" s="33" t="s">
        <v>323</v>
      </c>
      <c r="C3" s="13"/>
      <c r="D3" s="15">
        <v>20730.006399999998</v>
      </c>
      <c r="E3" s="15">
        <v>21529.999799999998</v>
      </c>
      <c r="F3" s="54"/>
      <c r="G3" s="16" t="s">
        <v>334</v>
      </c>
      <c r="H3" s="50"/>
    </row>
    <row r="4" spans="1:11" s="9" customFormat="1" ht="20.25" customHeight="1">
      <c r="A4" s="98"/>
      <c r="B4" s="26" t="s">
        <v>108</v>
      </c>
      <c r="C4" s="98"/>
      <c r="D4" s="38">
        <v>1568.088</v>
      </c>
      <c r="E4" s="38">
        <v>1627.789</v>
      </c>
      <c r="F4" s="56"/>
      <c r="G4" s="19" t="s">
        <v>654</v>
      </c>
      <c r="H4" s="51" t="s">
        <v>319</v>
      </c>
      <c r="I4" s="20"/>
      <c r="J4" s="20"/>
      <c r="K4" s="20"/>
    </row>
    <row r="5" spans="1:11" s="9" customFormat="1" ht="20.25" customHeight="1">
      <c r="A5" s="98"/>
      <c r="B5" s="26" t="s">
        <v>16</v>
      </c>
      <c r="C5" s="98"/>
      <c r="D5" s="38">
        <v>3708.7583999999997</v>
      </c>
      <c r="E5" s="38">
        <v>3852.0407999999998</v>
      </c>
      <c r="F5" s="12"/>
      <c r="G5" s="19">
        <v>123</v>
      </c>
      <c r="H5" s="51" t="s">
        <v>820</v>
      </c>
      <c r="I5" s="20"/>
      <c r="J5" s="20"/>
      <c r="K5" s="20"/>
    </row>
    <row r="6" spans="1:11" s="25" customFormat="1" ht="20.25" customHeight="1">
      <c r="A6" s="100"/>
      <c r="B6" s="40" t="s">
        <v>324</v>
      </c>
      <c r="C6" s="100"/>
      <c r="D6" s="23">
        <v>15453.16</v>
      </c>
      <c r="E6" s="23">
        <v>16050.17</v>
      </c>
      <c r="F6" s="41"/>
      <c r="G6" s="19" t="s">
        <v>115</v>
      </c>
      <c r="H6" s="51" t="s">
        <v>821</v>
      </c>
      <c r="I6" s="24"/>
      <c r="J6" s="24"/>
      <c r="K6" s="24"/>
    </row>
    <row r="7" spans="1:11" s="9" customFormat="1" ht="20.25" customHeight="1">
      <c r="A7" s="13"/>
      <c r="B7" s="26" t="s">
        <v>822</v>
      </c>
      <c r="C7" s="13"/>
      <c r="D7" s="26" t="s">
        <v>565</v>
      </c>
      <c r="E7" s="26" t="s">
        <v>566</v>
      </c>
      <c r="F7" s="12"/>
      <c r="G7" s="12"/>
      <c r="H7" s="12"/>
    </row>
    <row r="8" spans="1:11" ht="60" customHeight="1">
      <c r="A8" s="14" t="s">
        <v>3</v>
      </c>
      <c r="B8" s="14" t="s">
        <v>332</v>
      </c>
      <c r="C8" s="14" t="s">
        <v>3</v>
      </c>
      <c r="D8" s="14" t="s">
        <v>279</v>
      </c>
      <c r="E8" s="14" t="s">
        <v>279</v>
      </c>
      <c r="F8" s="14" t="s">
        <v>278</v>
      </c>
      <c r="G8" s="14" t="s">
        <v>283</v>
      </c>
      <c r="H8" s="14" t="s">
        <v>284</v>
      </c>
    </row>
    <row r="9" spans="1:11" s="30" customFormat="1" ht="22.2" customHeight="1">
      <c r="A9" s="92" t="s">
        <v>29</v>
      </c>
      <c r="B9" s="27" t="s">
        <v>114</v>
      </c>
      <c r="C9" s="92" t="s">
        <v>29</v>
      </c>
      <c r="D9" s="19" t="s">
        <v>654</v>
      </c>
      <c r="E9" s="19" t="s">
        <v>654</v>
      </c>
      <c r="F9" s="102" t="s">
        <v>115</v>
      </c>
      <c r="G9" s="102" t="s">
        <v>115</v>
      </c>
      <c r="H9" s="102" t="s">
        <v>115</v>
      </c>
      <c r="I9" s="103"/>
      <c r="J9" s="104"/>
      <c r="K9" s="182"/>
    </row>
    <row r="10" spans="1:11" s="30" customFormat="1" ht="22.2" customHeight="1">
      <c r="A10" s="92" t="s">
        <v>6</v>
      </c>
      <c r="B10" s="27" t="s">
        <v>109</v>
      </c>
      <c r="C10" s="92" t="s">
        <v>6</v>
      </c>
      <c r="D10" s="19" t="s">
        <v>654</v>
      </c>
      <c r="E10" s="19" t="s">
        <v>654</v>
      </c>
      <c r="F10" s="102" t="s">
        <v>115</v>
      </c>
      <c r="G10" s="102" t="s">
        <v>115</v>
      </c>
      <c r="H10" s="102" t="s">
        <v>115</v>
      </c>
      <c r="I10" s="105"/>
      <c r="J10" s="106"/>
      <c r="K10" s="182"/>
    </row>
    <row r="11" spans="1:11" s="30" customFormat="1" ht="22.2" customHeight="1">
      <c r="A11" s="92" t="s">
        <v>7</v>
      </c>
      <c r="B11" s="27" t="s">
        <v>25</v>
      </c>
      <c r="C11" s="92" t="s">
        <v>7</v>
      </c>
      <c r="D11" s="19" t="s">
        <v>654</v>
      </c>
      <c r="E11" s="19" t="s">
        <v>654</v>
      </c>
      <c r="F11" s="102" t="s">
        <v>115</v>
      </c>
      <c r="G11" s="102" t="s">
        <v>115</v>
      </c>
      <c r="H11" s="102" t="s">
        <v>115</v>
      </c>
      <c r="I11" s="105"/>
      <c r="J11" s="106"/>
      <c r="K11" s="182"/>
    </row>
    <row r="12" spans="1:11" s="30" customFormat="1" ht="22.2" customHeight="1">
      <c r="A12" s="92" t="s">
        <v>8</v>
      </c>
      <c r="B12" s="27" t="s">
        <v>17</v>
      </c>
      <c r="C12" s="92" t="s">
        <v>8</v>
      </c>
      <c r="D12" s="19" t="s">
        <v>654</v>
      </c>
      <c r="E12" s="19" t="s">
        <v>654</v>
      </c>
      <c r="F12" s="102" t="s">
        <v>115</v>
      </c>
      <c r="G12" s="102" t="s">
        <v>115</v>
      </c>
      <c r="H12" s="102" t="s">
        <v>115</v>
      </c>
      <c r="I12" s="105"/>
      <c r="J12" s="106"/>
      <c r="K12" s="182"/>
    </row>
    <row r="13" spans="1:11" s="29" customFormat="1" ht="22.2" customHeight="1">
      <c r="A13" s="92" t="s">
        <v>40</v>
      </c>
      <c r="B13" s="27" t="s">
        <v>86</v>
      </c>
      <c r="C13" s="92" t="s">
        <v>40</v>
      </c>
      <c r="D13" s="19" t="s">
        <v>654</v>
      </c>
      <c r="E13" s="19" t="s">
        <v>654</v>
      </c>
      <c r="F13" s="107" t="s">
        <v>115</v>
      </c>
      <c r="G13" s="102" t="s">
        <v>115</v>
      </c>
      <c r="H13" s="102" t="s">
        <v>115</v>
      </c>
      <c r="K13" s="182"/>
    </row>
    <row r="14" spans="1:11" s="30" customFormat="1" ht="22.2" customHeight="1">
      <c r="A14" s="92" t="s">
        <v>30</v>
      </c>
      <c r="B14" s="27" t="s">
        <v>567</v>
      </c>
      <c r="C14" s="92" t="s">
        <v>30</v>
      </c>
      <c r="D14" s="19">
        <v>114.99879999999999</v>
      </c>
      <c r="E14" s="19">
        <v>114.99879999999999</v>
      </c>
      <c r="F14" s="102">
        <v>85.82</v>
      </c>
      <c r="G14" s="102">
        <v>20.596799999999998</v>
      </c>
      <c r="H14" s="102">
        <v>8.581999999999999</v>
      </c>
      <c r="I14" s="105"/>
      <c r="J14" s="106"/>
      <c r="K14" s="182"/>
    </row>
    <row r="15" spans="1:11" s="30" customFormat="1" ht="22.2" customHeight="1">
      <c r="A15" s="92" t="s">
        <v>107</v>
      </c>
      <c r="B15" s="27" t="s">
        <v>568</v>
      </c>
      <c r="C15" s="92" t="s">
        <v>107</v>
      </c>
      <c r="D15" s="19" t="s">
        <v>654</v>
      </c>
      <c r="E15" s="19" t="s">
        <v>654</v>
      </c>
      <c r="F15" s="102" t="s">
        <v>115</v>
      </c>
      <c r="G15" s="102" t="s">
        <v>115</v>
      </c>
      <c r="H15" s="102" t="s">
        <v>115</v>
      </c>
      <c r="I15" s="105"/>
      <c r="J15" s="106"/>
      <c r="K15" s="182"/>
    </row>
    <row r="16" spans="1:11" s="30" customFormat="1" ht="22.2" customHeight="1">
      <c r="A16" s="92" t="s">
        <v>31</v>
      </c>
      <c r="B16" s="27" t="s">
        <v>110</v>
      </c>
      <c r="C16" s="92" t="s">
        <v>31</v>
      </c>
      <c r="D16" s="19" t="s">
        <v>654</v>
      </c>
      <c r="E16" s="19" t="s">
        <v>654</v>
      </c>
      <c r="F16" s="107" t="s">
        <v>115</v>
      </c>
      <c r="G16" s="102" t="s">
        <v>115</v>
      </c>
      <c r="H16" s="102" t="s">
        <v>115</v>
      </c>
      <c r="I16" s="105"/>
      <c r="J16" s="106"/>
      <c r="K16" s="182"/>
    </row>
    <row r="17" spans="1:13" s="30" customFormat="1" ht="22.2" customHeight="1">
      <c r="A17" s="92" t="s">
        <v>9</v>
      </c>
      <c r="B17" s="27" t="s">
        <v>122</v>
      </c>
      <c r="C17" s="92" t="s">
        <v>9</v>
      </c>
      <c r="D17" s="19" t="s">
        <v>654</v>
      </c>
      <c r="E17" s="19" t="s">
        <v>654</v>
      </c>
      <c r="F17" s="102" t="s">
        <v>115</v>
      </c>
      <c r="G17" s="102" t="s">
        <v>115</v>
      </c>
      <c r="H17" s="102" t="s">
        <v>115</v>
      </c>
      <c r="I17" s="105"/>
      <c r="J17" s="106"/>
      <c r="K17" s="182"/>
    </row>
    <row r="18" spans="1:13" s="30" customFormat="1" ht="22.2" customHeight="1">
      <c r="A18" s="92" t="s">
        <v>32</v>
      </c>
      <c r="B18" s="27" t="s">
        <v>103</v>
      </c>
      <c r="C18" s="92" t="s">
        <v>32</v>
      </c>
      <c r="D18" s="19">
        <v>319.69720000000001</v>
      </c>
      <c r="E18" s="19">
        <v>319.69720000000001</v>
      </c>
      <c r="F18" s="102">
        <v>238.58</v>
      </c>
      <c r="G18" s="102">
        <v>57.2592</v>
      </c>
      <c r="H18" s="102">
        <v>23.858000000000004</v>
      </c>
      <c r="I18" s="105"/>
      <c r="J18" s="106"/>
      <c r="K18" s="182"/>
    </row>
    <row r="19" spans="1:13" s="30" customFormat="1" ht="22.2" customHeight="1">
      <c r="A19" s="92" t="s">
        <v>101</v>
      </c>
      <c r="B19" s="27" t="s">
        <v>569</v>
      </c>
      <c r="C19" s="92" t="s">
        <v>101</v>
      </c>
      <c r="D19" s="19">
        <v>89.994399999999985</v>
      </c>
      <c r="E19" s="19">
        <v>89.994399999999985</v>
      </c>
      <c r="F19" s="107">
        <v>67.16</v>
      </c>
      <c r="G19" s="102">
        <v>16.118399999999998</v>
      </c>
      <c r="H19" s="102">
        <v>6.7160000000000002</v>
      </c>
      <c r="I19" s="105"/>
      <c r="J19" s="106"/>
      <c r="K19" s="182"/>
    </row>
    <row r="20" spans="1:13" s="30" customFormat="1" ht="22.2" customHeight="1">
      <c r="A20" s="92" t="s">
        <v>146</v>
      </c>
      <c r="B20" s="27" t="s">
        <v>570</v>
      </c>
      <c r="C20" s="92" t="s">
        <v>146</v>
      </c>
      <c r="D20" s="19">
        <v>90.583999999999989</v>
      </c>
      <c r="E20" s="19">
        <v>90.583999999999989</v>
      </c>
      <c r="F20" s="102">
        <v>67.599999999999994</v>
      </c>
      <c r="G20" s="102">
        <v>16.223999999999997</v>
      </c>
      <c r="H20" s="102">
        <v>6.76</v>
      </c>
      <c r="I20" s="105"/>
      <c r="J20" s="106"/>
      <c r="K20" s="182"/>
    </row>
    <row r="21" spans="1:13" s="30" customFormat="1" ht="22.2" customHeight="1">
      <c r="A21" s="92" t="s">
        <v>11</v>
      </c>
      <c r="B21" s="27" t="s">
        <v>18</v>
      </c>
      <c r="C21" s="92" t="s">
        <v>11</v>
      </c>
      <c r="D21" s="19">
        <v>90.583999999999989</v>
      </c>
      <c r="E21" s="19">
        <v>90.583999999999989</v>
      </c>
      <c r="F21" s="102">
        <v>67.599999999999994</v>
      </c>
      <c r="G21" s="102">
        <v>16.223999999999997</v>
      </c>
      <c r="H21" s="102">
        <v>6.76</v>
      </c>
      <c r="I21" s="105"/>
      <c r="J21" s="106"/>
      <c r="K21" s="182"/>
    </row>
    <row r="22" spans="1:13" s="30" customFormat="1" ht="22.2" customHeight="1">
      <c r="A22" s="92" t="s">
        <v>388</v>
      </c>
      <c r="B22" s="27" t="s">
        <v>390</v>
      </c>
      <c r="C22" s="92" t="s">
        <v>388</v>
      </c>
      <c r="D22" s="19" t="s">
        <v>654</v>
      </c>
      <c r="E22" s="19" t="s">
        <v>654</v>
      </c>
      <c r="F22" s="102" t="s">
        <v>115</v>
      </c>
      <c r="G22" s="102" t="s">
        <v>115</v>
      </c>
      <c r="H22" s="102" t="s">
        <v>115</v>
      </c>
      <c r="I22" s="105"/>
      <c r="J22" s="106"/>
      <c r="K22" s="182"/>
    </row>
    <row r="23" spans="1:13" s="30" customFormat="1" ht="22.2" customHeight="1">
      <c r="A23" s="92" t="s">
        <v>61</v>
      </c>
      <c r="B23" s="27" t="s">
        <v>354</v>
      </c>
      <c r="C23" s="92" t="s">
        <v>61</v>
      </c>
      <c r="D23" s="19" t="s">
        <v>654</v>
      </c>
      <c r="E23" s="19" t="s">
        <v>654</v>
      </c>
      <c r="F23" s="102" t="s">
        <v>115</v>
      </c>
      <c r="G23" s="102" t="s">
        <v>115</v>
      </c>
      <c r="H23" s="102" t="s">
        <v>115</v>
      </c>
      <c r="I23" s="105"/>
      <c r="J23" s="106"/>
      <c r="K23" s="182"/>
    </row>
    <row r="24" spans="1:13" s="30" customFormat="1" ht="22.2" customHeight="1">
      <c r="A24" s="92" t="s">
        <v>231</v>
      </c>
      <c r="B24" s="27" t="s">
        <v>355</v>
      </c>
      <c r="C24" s="92" t="s">
        <v>231</v>
      </c>
      <c r="D24" s="19" t="s">
        <v>654</v>
      </c>
      <c r="E24" s="19" t="s">
        <v>654</v>
      </c>
      <c r="F24" s="102" t="s">
        <v>115</v>
      </c>
      <c r="G24" s="102" t="s">
        <v>115</v>
      </c>
      <c r="H24" s="102" t="s">
        <v>115</v>
      </c>
      <c r="I24" s="105"/>
      <c r="J24" s="106"/>
      <c r="K24" s="182"/>
    </row>
    <row r="25" spans="1:13" ht="22.2" customHeight="1">
      <c r="A25" s="92" t="s">
        <v>140</v>
      </c>
      <c r="B25" s="27" t="s">
        <v>19</v>
      </c>
      <c r="C25" s="92" t="s">
        <v>140</v>
      </c>
      <c r="D25" s="19" t="s">
        <v>654</v>
      </c>
      <c r="E25" s="19" t="s">
        <v>654</v>
      </c>
      <c r="F25" s="102" t="s">
        <v>115</v>
      </c>
      <c r="G25" s="102" t="s">
        <v>115</v>
      </c>
      <c r="H25" s="102" t="s">
        <v>115</v>
      </c>
    </row>
    <row r="26" spans="1:13" ht="22.2" customHeight="1">
      <c r="A26" s="92" t="s">
        <v>26</v>
      </c>
      <c r="B26" s="27" t="s">
        <v>104</v>
      </c>
      <c r="C26" s="92" t="s">
        <v>26</v>
      </c>
      <c r="D26" s="19">
        <v>79.998000000000005</v>
      </c>
      <c r="E26" s="19">
        <v>79.998000000000005</v>
      </c>
      <c r="F26" s="102">
        <v>59.7</v>
      </c>
      <c r="G26" s="102">
        <v>14.327999999999999</v>
      </c>
      <c r="H26" s="102">
        <v>5.9700000000000006</v>
      </c>
    </row>
    <row r="27" spans="1:13" s="30" customFormat="1" ht="22.2" customHeight="1">
      <c r="A27" s="92" t="s">
        <v>681</v>
      </c>
      <c r="B27" s="27" t="s">
        <v>682</v>
      </c>
      <c r="C27" s="92" t="s">
        <v>681</v>
      </c>
      <c r="D27" s="19" t="s">
        <v>115</v>
      </c>
      <c r="E27" s="19" t="s">
        <v>654</v>
      </c>
      <c r="F27" s="102" t="s">
        <v>115</v>
      </c>
      <c r="G27" s="102" t="s">
        <v>115</v>
      </c>
      <c r="H27" s="102" t="s">
        <v>115</v>
      </c>
      <c r="I27" s="53"/>
      <c r="J27" s="53"/>
      <c r="K27" s="53"/>
      <c r="L27" s="53"/>
      <c r="M27" s="53"/>
    </row>
    <row r="28" spans="1:13" s="30" customFormat="1" ht="40.200000000000003" customHeight="1">
      <c r="A28" s="92" t="s">
        <v>112</v>
      </c>
      <c r="B28" s="27" t="s">
        <v>111</v>
      </c>
      <c r="C28" s="92" t="s">
        <v>112</v>
      </c>
      <c r="D28" s="19">
        <v>114.99879999999999</v>
      </c>
      <c r="E28" s="19">
        <v>114.99879999999999</v>
      </c>
      <c r="F28" s="102">
        <v>85.82</v>
      </c>
      <c r="G28" s="102">
        <v>20.596799999999998</v>
      </c>
      <c r="H28" s="102">
        <v>8.581999999999999</v>
      </c>
      <c r="I28" s="53"/>
      <c r="J28" s="53"/>
      <c r="K28" s="53"/>
      <c r="L28" s="53"/>
      <c r="M28" s="53"/>
    </row>
    <row r="29" spans="1:13" s="30" customFormat="1" ht="22.2" customHeight="1">
      <c r="A29" s="92" t="s">
        <v>15</v>
      </c>
      <c r="B29" s="27" t="s">
        <v>20</v>
      </c>
      <c r="C29" s="92" t="s">
        <v>15</v>
      </c>
      <c r="D29" s="19">
        <v>295.00099999999998</v>
      </c>
      <c r="E29" s="19">
        <v>295.00099999999998</v>
      </c>
      <c r="F29" s="102">
        <v>220.15</v>
      </c>
      <c r="G29" s="102">
        <v>52.835999999999999</v>
      </c>
      <c r="H29" s="102">
        <v>22.015000000000001</v>
      </c>
      <c r="I29" s="53"/>
      <c r="J29" s="53"/>
      <c r="K29" s="53"/>
      <c r="L29" s="53"/>
      <c r="M29" s="53"/>
    </row>
    <row r="30" spans="1:13" s="30" customFormat="1" ht="22.2" customHeight="1">
      <c r="A30" s="92" t="s">
        <v>64</v>
      </c>
      <c r="B30" s="27" t="s">
        <v>356</v>
      </c>
      <c r="C30" s="92" t="s">
        <v>64</v>
      </c>
      <c r="D30" s="19" t="s">
        <v>654</v>
      </c>
      <c r="E30" s="19" t="s">
        <v>654</v>
      </c>
      <c r="F30" s="102" t="s">
        <v>115</v>
      </c>
      <c r="G30" s="102" t="s">
        <v>115</v>
      </c>
      <c r="H30" s="102" t="s">
        <v>115</v>
      </c>
      <c r="I30" s="53"/>
      <c r="J30" s="53"/>
      <c r="K30" s="53"/>
      <c r="L30" s="53"/>
      <c r="M30" s="53"/>
    </row>
    <row r="31" spans="1:13" s="30" customFormat="1" ht="22.2" customHeight="1">
      <c r="A31" s="92" t="s">
        <v>77</v>
      </c>
      <c r="B31" s="27" t="s">
        <v>83</v>
      </c>
      <c r="C31" s="92" t="s">
        <v>77</v>
      </c>
      <c r="D31" s="19">
        <v>39.999000000000002</v>
      </c>
      <c r="E31" s="19">
        <v>39.999000000000002</v>
      </c>
      <c r="F31" s="102">
        <v>29.85</v>
      </c>
      <c r="G31" s="102">
        <v>7.1639999999999997</v>
      </c>
      <c r="H31" s="102">
        <v>2.9850000000000003</v>
      </c>
      <c r="I31" s="53"/>
      <c r="J31" s="53"/>
      <c r="K31" s="53"/>
      <c r="L31" s="53"/>
      <c r="M31" s="53"/>
    </row>
    <row r="32" spans="1:13" s="30" customFormat="1" ht="40.200000000000003" customHeight="1">
      <c r="A32" s="92" t="s">
        <v>136</v>
      </c>
      <c r="B32" s="27" t="s">
        <v>297</v>
      </c>
      <c r="C32" s="92" t="s">
        <v>136</v>
      </c>
      <c r="D32" s="19">
        <v>185.00040000000001</v>
      </c>
      <c r="E32" s="19">
        <v>185.00040000000001</v>
      </c>
      <c r="F32" s="102">
        <v>138.06</v>
      </c>
      <c r="G32" s="102">
        <v>33.134399999999999</v>
      </c>
      <c r="H32" s="102">
        <v>13.806000000000001</v>
      </c>
      <c r="I32" s="53"/>
      <c r="J32" s="53"/>
      <c r="K32" s="53"/>
      <c r="L32" s="53"/>
      <c r="M32" s="53"/>
    </row>
    <row r="33" spans="1:13" s="30" customFormat="1" ht="22.2" customHeight="1">
      <c r="A33" s="92" t="s">
        <v>341</v>
      </c>
      <c r="B33" s="27" t="s">
        <v>268</v>
      </c>
      <c r="C33" s="92" t="s">
        <v>341</v>
      </c>
      <c r="D33" s="19" t="s">
        <v>654</v>
      </c>
      <c r="E33" s="19" t="s">
        <v>654</v>
      </c>
      <c r="F33" s="102" t="s">
        <v>115</v>
      </c>
      <c r="G33" s="102" t="s">
        <v>115</v>
      </c>
      <c r="H33" s="102" t="s">
        <v>115</v>
      </c>
      <c r="I33" s="53"/>
      <c r="J33" s="53"/>
      <c r="K33" s="53"/>
      <c r="L33" s="53"/>
      <c r="M33" s="53"/>
    </row>
    <row r="34" spans="1:13" ht="22.2" customHeight="1">
      <c r="A34" s="92" t="s">
        <v>697</v>
      </c>
      <c r="B34" s="27" t="s">
        <v>851</v>
      </c>
      <c r="C34" s="92" t="s">
        <v>697</v>
      </c>
      <c r="D34" s="19" t="s">
        <v>654</v>
      </c>
      <c r="E34" s="19" t="s">
        <v>654</v>
      </c>
      <c r="F34" s="102" t="s">
        <v>115</v>
      </c>
      <c r="G34" s="102" t="s">
        <v>115</v>
      </c>
      <c r="H34" s="102" t="s">
        <v>115</v>
      </c>
    </row>
    <row r="35" spans="1:13" ht="22.2" customHeight="1">
      <c r="A35" s="92" t="s">
        <v>153</v>
      </c>
      <c r="B35" s="27" t="s">
        <v>154</v>
      </c>
      <c r="C35" s="92" t="s">
        <v>153</v>
      </c>
      <c r="D35" s="19">
        <v>114.99879999999999</v>
      </c>
      <c r="E35" s="19">
        <v>114.99879999999999</v>
      </c>
      <c r="F35" s="102">
        <v>85.82</v>
      </c>
      <c r="G35" s="102">
        <v>20.596799999999998</v>
      </c>
      <c r="H35" s="102">
        <v>8.581999999999999</v>
      </c>
    </row>
    <row r="36" spans="1:13" s="30" customFormat="1" ht="40.200000000000003" customHeight="1">
      <c r="A36" s="92" t="s">
        <v>155</v>
      </c>
      <c r="B36" s="27" t="s">
        <v>571</v>
      </c>
      <c r="C36" s="92" t="s">
        <v>155</v>
      </c>
      <c r="D36" s="19">
        <v>180.00220000000002</v>
      </c>
      <c r="E36" s="19">
        <v>180.00220000000002</v>
      </c>
      <c r="F36" s="102">
        <v>134.33000000000001</v>
      </c>
      <c r="G36" s="102">
        <v>32.239200000000004</v>
      </c>
      <c r="H36" s="102">
        <v>13.433000000000002</v>
      </c>
      <c r="I36" s="53"/>
      <c r="J36" s="53"/>
      <c r="K36" s="53"/>
      <c r="L36" s="53"/>
      <c r="M36" s="53"/>
    </row>
    <row r="37" spans="1:13" s="30" customFormat="1" ht="22.2" customHeight="1">
      <c r="A37" s="92" t="s">
        <v>572</v>
      </c>
      <c r="B37" s="27" t="s">
        <v>573</v>
      </c>
      <c r="C37" s="92" t="s">
        <v>572</v>
      </c>
      <c r="D37" s="19">
        <v>114.99879999999999</v>
      </c>
      <c r="E37" s="19">
        <v>114.99879999999999</v>
      </c>
      <c r="F37" s="102">
        <v>85.82</v>
      </c>
      <c r="G37" s="102">
        <v>20.596799999999998</v>
      </c>
      <c r="H37" s="102">
        <v>8.581999999999999</v>
      </c>
      <c r="I37" s="53"/>
      <c r="J37" s="53"/>
      <c r="K37" s="53"/>
      <c r="L37" s="53"/>
      <c r="M37" s="53"/>
    </row>
    <row r="38" spans="1:13" s="30" customFormat="1" ht="22.2" customHeight="1">
      <c r="A38" s="92" t="s">
        <v>257</v>
      </c>
      <c r="B38" s="27" t="s">
        <v>33</v>
      </c>
      <c r="C38" s="92" t="s">
        <v>257</v>
      </c>
      <c r="D38" s="19" t="s">
        <v>654</v>
      </c>
      <c r="E38" s="19" t="s">
        <v>654</v>
      </c>
      <c r="F38" s="102" t="s">
        <v>115</v>
      </c>
      <c r="G38" s="102" t="s">
        <v>115</v>
      </c>
      <c r="H38" s="102" t="s">
        <v>115</v>
      </c>
      <c r="I38" s="53"/>
      <c r="J38" s="53"/>
      <c r="K38" s="53"/>
      <c r="L38" s="53"/>
      <c r="M38" s="53"/>
    </row>
    <row r="39" spans="1:13" s="30" customFormat="1" ht="22.2" customHeight="1">
      <c r="A39" s="92" t="s">
        <v>123</v>
      </c>
      <c r="B39" s="27" t="s">
        <v>70</v>
      </c>
      <c r="C39" s="92" t="s">
        <v>123</v>
      </c>
      <c r="D39" s="19">
        <v>159.99600000000001</v>
      </c>
      <c r="E39" s="19">
        <v>159.99600000000001</v>
      </c>
      <c r="F39" s="102">
        <v>119.4</v>
      </c>
      <c r="G39" s="102">
        <v>28.655999999999999</v>
      </c>
      <c r="H39" s="102">
        <v>11.940000000000001</v>
      </c>
      <c r="I39" s="53"/>
      <c r="J39" s="53"/>
      <c r="K39" s="53"/>
      <c r="L39" s="53"/>
      <c r="M39" s="53"/>
    </row>
    <row r="40" spans="1:13" s="30" customFormat="1" ht="22.2" customHeight="1">
      <c r="A40" s="92" t="s">
        <v>342</v>
      </c>
      <c r="B40" s="27" t="s">
        <v>266</v>
      </c>
      <c r="C40" s="92" t="s">
        <v>342</v>
      </c>
      <c r="D40" s="19" t="s">
        <v>115</v>
      </c>
      <c r="E40" s="19">
        <v>694.99999999999943</v>
      </c>
      <c r="F40" s="102">
        <v>518.65671641791005</v>
      </c>
      <c r="G40" s="102">
        <v>124.4776119402984</v>
      </c>
      <c r="H40" s="102">
        <v>51.86567164179101</v>
      </c>
      <c r="I40" s="53"/>
      <c r="J40" s="53"/>
      <c r="K40" s="53"/>
      <c r="L40" s="53"/>
      <c r="M40" s="53"/>
    </row>
    <row r="41" spans="1:13" s="30" customFormat="1" ht="22.2" customHeight="1">
      <c r="A41" s="92" t="s">
        <v>141</v>
      </c>
      <c r="B41" s="27" t="s">
        <v>574</v>
      </c>
      <c r="C41" s="92" t="s">
        <v>141</v>
      </c>
      <c r="D41" s="19">
        <v>180.00220000000002</v>
      </c>
      <c r="E41" s="19">
        <v>180.00220000000002</v>
      </c>
      <c r="F41" s="102">
        <v>134.33000000000001</v>
      </c>
      <c r="G41" s="102">
        <v>32.239200000000004</v>
      </c>
      <c r="H41" s="102">
        <v>13.433000000000002</v>
      </c>
      <c r="I41" s="53"/>
      <c r="J41" s="53"/>
      <c r="K41" s="53"/>
      <c r="L41" s="53"/>
      <c r="M41" s="53"/>
    </row>
    <row r="42" spans="1:13" s="30" customFormat="1" ht="22.2" customHeight="1">
      <c r="A42" s="92" t="s">
        <v>120</v>
      </c>
      <c r="B42" s="27" t="s">
        <v>81</v>
      </c>
      <c r="C42" s="92" t="s">
        <v>120</v>
      </c>
      <c r="D42" s="19" t="s">
        <v>654</v>
      </c>
      <c r="E42" s="19" t="s">
        <v>654</v>
      </c>
      <c r="F42" s="102" t="s">
        <v>115</v>
      </c>
      <c r="G42" s="102" t="s">
        <v>115</v>
      </c>
      <c r="H42" s="102" t="s">
        <v>115</v>
      </c>
      <c r="I42" s="53"/>
      <c r="J42" s="53"/>
      <c r="K42" s="53"/>
      <c r="L42" s="53"/>
      <c r="M42" s="53"/>
    </row>
    <row r="43" spans="1:13" s="30" customFormat="1" ht="22.2" customHeight="1">
      <c r="A43" s="92" t="s">
        <v>693</v>
      </c>
      <c r="B43" s="27" t="s">
        <v>695</v>
      </c>
      <c r="C43" s="92" t="s">
        <v>693</v>
      </c>
      <c r="D43" s="19">
        <v>335</v>
      </c>
      <c r="E43" s="19">
        <v>335</v>
      </c>
      <c r="F43" s="102">
        <v>250</v>
      </c>
      <c r="G43" s="102">
        <v>60</v>
      </c>
      <c r="H43" s="102">
        <v>25</v>
      </c>
      <c r="I43" s="53"/>
      <c r="J43" s="53"/>
      <c r="K43" s="53"/>
      <c r="L43" s="53"/>
      <c r="M43" s="53"/>
    </row>
    <row r="44" spans="1:13" s="30" customFormat="1" ht="22.2" customHeight="1">
      <c r="A44" s="92" t="s">
        <v>43</v>
      </c>
      <c r="B44" s="27" t="s">
        <v>92</v>
      </c>
      <c r="C44" s="92" t="s">
        <v>43</v>
      </c>
      <c r="D44" s="19">
        <v>180.00220000000002</v>
      </c>
      <c r="E44" s="19">
        <v>180.00220000000002</v>
      </c>
      <c r="F44" s="102">
        <v>134.33000000000001</v>
      </c>
      <c r="G44" s="102">
        <v>32.239200000000004</v>
      </c>
      <c r="H44" s="102">
        <v>13.433000000000002</v>
      </c>
      <c r="I44" s="53"/>
      <c r="J44" s="53"/>
      <c r="K44" s="53"/>
      <c r="L44" s="53"/>
      <c r="M44" s="53"/>
    </row>
    <row r="45" spans="1:13" s="30" customFormat="1" ht="22.2" customHeight="1">
      <c r="A45" s="92" t="s">
        <v>87</v>
      </c>
      <c r="B45" s="27" t="s">
        <v>128</v>
      </c>
      <c r="C45" s="92" t="s">
        <v>87</v>
      </c>
      <c r="D45" s="19">
        <v>140.00320000000002</v>
      </c>
      <c r="E45" s="19" t="s">
        <v>654</v>
      </c>
      <c r="F45" s="102">
        <v>104.48</v>
      </c>
      <c r="G45" s="102">
        <v>25.075199999999999</v>
      </c>
      <c r="H45" s="102">
        <v>10.448</v>
      </c>
      <c r="I45" s="53"/>
      <c r="J45" s="53"/>
      <c r="K45" s="53"/>
      <c r="L45" s="53"/>
      <c r="M45" s="53"/>
    </row>
    <row r="46" spans="1:13" s="30" customFormat="1" ht="22.2" customHeight="1">
      <c r="A46" s="92" t="s">
        <v>71</v>
      </c>
      <c r="B46" s="27" t="s">
        <v>89</v>
      </c>
      <c r="C46" s="92" t="s">
        <v>71</v>
      </c>
      <c r="D46" s="19">
        <v>70.00160000000001</v>
      </c>
      <c r="E46" s="19">
        <v>70.00160000000001</v>
      </c>
      <c r="F46" s="102">
        <v>52.24</v>
      </c>
      <c r="G46" s="102">
        <v>12.537599999999999</v>
      </c>
      <c r="H46" s="102">
        <v>5.2240000000000002</v>
      </c>
      <c r="I46" s="53"/>
      <c r="J46" s="53"/>
      <c r="K46" s="53"/>
      <c r="L46" s="53"/>
      <c r="M46" s="53"/>
    </row>
    <row r="47" spans="1:13" s="30" customFormat="1" ht="22.2" customHeight="1">
      <c r="A47" s="92" t="s">
        <v>96</v>
      </c>
      <c r="B47" s="27" t="s">
        <v>97</v>
      </c>
      <c r="C47" s="92" t="s">
        <v>96</v>
      </c>
      <c r="D47" s="19" t="s">
        <v>654</v>
      </c>
      <c r="E47" s="19" t="s">
        <v>654</v>
      </c>
      <c r="F47" s="102" t="s">
        <v>115</v>
      </c>
      <c r="G47" s="102" t="s">
        <v>115</v>
      </c>
      <c r="H47" s="102" t="s">
        <v>115</v>
      </c>
      <c r="I47" s="53"/>
      <c r="J47" s="53"/>
      <c r="K47" s="53"/>
      <c r="L47" s="53"/>
      <c r="M47" s="53"/>
    </row>
    <row r="48" spans="1:13" s="30" customFormat="1" ht="22.2" customHeight="1">
      <c r="A48" s="92" t="s">
        <v>90</v>
      </c>
      <c r="B48" s="27" t="s">
        <v>91</v>
      </c>
      <c r="C48" s="92" t="s">
        <v>90</v>
      </c>
      <c r="D48" s="19" t="s">
        <v>654</v>
      </c>
      <c r="E48" s="19" t="s">
        <v>654</v>
      </c>
      <c r="F48" s="102" t="s">
        <v>115</v>
      </c>
      <c r="G48" s="102" t="s">
        <v>115</v>
      </c>
      <c r="H48" s="102" t="s">
        <v>115</v>
      </c>
      <c r="I48" s="53"/>
      <c r="J48" s="53"/>
      <c r="K48" s="53"/>
      <c r="L48" s="53"/>
      <c r="M48" s="53"/>
    </row>
    <row r="49" spans="1:13" s="30" customFormat="1" ht="22.2" customHeight="1">
      <c r="A49" s="92" t="s">
        <v>696</v>
      </c>
      <c r="B49" s="27" t="s">
        <v>852</v>
      </c>
      <c r="C49" s="92" t="s">
        <v>696</v>
      </c>
      <c r="D49" s="19" t="s">
        <v>654</v>
      </c>
      <c r="E49" s="19" t="s">
        <v>115</v>
      </c>
      <c r="F49" s="102" t="s">
        <v>115</v>
      </c>
      <c r="G49" s="102" t="s">
        <v>115</v>
      </c>
      <c r="H49" s="102" t="s">
        <v>115</v>
      </c>
      <c r="I49" s="53"/>
      <c r="J49" s="53"/>
      <c r="K49" s="53"/>
      <c r="L49" s="53"/>
      <c r="M49" s="53"/>
    </row>
    <row r="50" spans="1:13" s="30" customFormat="1" ht="22.2" customHeight="1">
      <c r="A50" s="92" t="s">
        <v>685</v>
      </c>
      <c r="B50" s="27" t="s">
        <v>686</v>
      </c>
      <c r="C50" s="92" t="s">
        <v>685</v>
      </c>
      <c r="D50" s="19" t="s">
        <v>115</v>
      </c>
      <c r="E50" s="19">
        <v>114.99879999999999</v>
      </c>
      <c r="F50" s="102">
        <v>85.82</v>
      </c>
      <c r="G50" s="102">
        <v>20.596799999999998</v>
      </c>
      <c r="H50" s="102">
        <v>8.581999999999999</v>
      </c>
      <c r="I50" s="53"/>
      <c r="J50" s="53"/>
      <c r="K50" s="53"/>
      <c r="L50" s="53"/>
      <c r="M50" s="53"/>
    </row>
    <row r="51" spans="1:13" s="30" customFormat="1" ht="22.2" customHeight="1">
      <c r="A51" s="92" t="s">
        <v>267</v>
      </c>
      <c r="B51" s="27" t="s">
        <v>578</v>
      </c>
      <c r="C51" s="92" t="s">
        <v>267</v>
      </c>
      <c r="D51" s="19">
        <v>0</v>
      </c>
      <c r="E51" s="19">
        <v>0</v>
      </c>
      <c r="F51" s="102">
        <v>0</v>
      </c>
      <c r="G51" s="102">
        <v>0</v>
      </c>
      <c r="H51" s="102">
        <v>0</v>
      </c>
      <c r="I51" s="53"/>
      <c r="J51" s="53"/>
      <c r="K51" s="53"/>
      <c r="L51" s="53"/>
      <c r="M51" s="53"/>
    </row>
    <row r="52" spans="1:13" s="30" customFormat="1" ht="22.2" customHeight="1">
      <c r="A52" s="92" t="s">
        <v>230</v>
      </c>
      <c r="B52" s="27" t="s">
        <v>579</v>
      </c>
      <c r="C52" s="92" t="s">
        <v>230</v>
      </c>
      <c r="D52" s="19">
        <v>40.200000000000003</v>
      </c>
      <c r="E52" s="19">
        <v>40.200000000000003</v>
      </c>
      <c r="F52" s="102">
        <v>30</v>
      </c>
      <c r="G52" s="102">
        <v>7.1999999999999993</v>
      </c>
      <c r="H52" s="102">
        <v>3</v>
      </c>
      <c r="I52" s="53"/>
      <c r="J52" s="53"/>
      <c r="K52" s="53"/>
      <c r="L52" s="53"/>
      <c r="M52" s="53"/>
    </row>
    <row r="53" spans="1:13" s="30" customFormat="1" ht="22.2" customHeight="1">
      <c r="A53" s="92" t="s">
        <v>14</v>
      </c>
      <c r="B53" s="27" t="s">
        <v>21</v>
      </c>
      <c r="C53" s="92" t="s">
        <v>14</v>
      </c>
      <c r="D53" s="19" t="s">
        <v>654</v>
      </c>
      <c r="E53" s="19" t="s">
        <v>654</v>
      </c>
      <c r="F53" s="102" t="s">
        <v>115</v>
      </c>
      <c r="G53" s="102" t="s">
        <v>115</v>
      </c>
      <c r="H53" s="102" t="s">
        <v>115</v>
      </c>
      <c r="I53" s="53"/>
      <c r="J53" s="53"/>
      <c r="K53" s="53"/>
      <c r="L53" s="53"/>
      <c r="M53" s="53"/>
    </row>
    <row r="54" spans="1:13" s="30" customFormat="1" ht="22.2" customHeight="1">
      <c r="A54" s="92" t="s">
        <v>13</v>
      </c>
      <c r="B54" s="27" t="s">
        <v>22</v>
      </c>
      <c r="C54" s="92" t="s">
        <v>13</v>
      </c>
      <c r="D54" s="19">
        <v>229.99759999999998</v>
      </c>
      <c r="E54" s="19">
        <v>229.99759999999998</v>
      </c>
      <c r="F54" s="102">
        <v>171.64</v>
      </c>
      <c r="G54" s="102">
        <v>41.193599999999996</v>
      </c>
      <c r="H54" s="102">
        <v>17.163999999999998</v>
      </c>
      <c r="I54" s="53"/>
      <c r="J54" s="53"/>
      <c r="K54" s="53"/>
      <c r="L54" s="53"/>
      <c r="M54" s="53"/>
    </row>
    <row r="55" spans="1:13" s="30" customFormat="1" ht="22.2" customHeight="1">
      <c r="A55" s="92" t="s">
        <v>24</v>
      </c>
      <c r="B55" s="27" t="s">
        <v>23</v>
      </c>
      <c r="C55" s="92" t="s">
        <v>24</v>
      </c>
      <c r="D55" s="19">
        <v>229.99759999999998</v>
      </c>
      <c r="E55" s="19">
        <v>229.99759999999998</v>
      </c>
      <c r="F55" s="102">
        <v>171.64</v>
      </c>
      <c r="G55" s="102">
        <v>41.193599999999996</v>
      </c>
      <c r="H55" s="102">
        <v>17.163999999999998</v>
      </c>
      <c r="I55" s="53"/>
      <c r="J55" s="53"/>
      <c r="K55" s="53"/>
      <c r="L55" s="53"/>
      <c r="M55" s="53"/>
    </row>
    <row r="56" spans="1:13" s="30" customFormat="1" ht="22.2" customHeight="1">
      <c r="A56" s="92" t="s">
        <v>34</v>
      </c>
      <c r="B56" s="27" t="s">
        <v>575</v>
      </c>
      <c r="C56" s="92" t="s">
        <v>34</v>
      </c>
      <c r="D56" s="19" t="s">
        <v>654</v>
      </c>
      <c r="E56" s="19" t="s">
        <v>654</v>
      </c>
      <c r="F56" s="102" t="s">
        <v>115</v>
      </c>
      <c r="G56" s="102" t="s">
        <v>115</v>
      </c>
      <c r="H56" s="102" t="s">
        <v>115</v>
      </c>
      <c r="I56" s="53"/>
      <c r="J56" s="53"/>
      <c r="K56" s="53"/>
      <c r="L56" s="53"/>
      <c r="M56" s="53"/>
    </row>
    <row r="57" spans="1:13" s="30" customFormat="1" ht="22.2" customHeight="1">
      <c r="A57" s="92" t="s">
        <v>28</v>
      </c>
      <c r="B57" s="27" t="s">
        <v>27</v>
      </c>
      <c r="C57" s="92" t="s">
        <v>28</v>
      </c>
      <c r="D57" s="19">
        <v>185.00040000000001</v>
      </c>
      <c r="E57" s="19">
        <v>185.00040000000001</v>
      </c>
      <c r="F57" s="102">
        <v>138.06</v>
      </c>
      <c r="G57" s="102">
        <v>33.134399999999999</v>
      </c>
      <c r="H57" s="102">
        <v>13.806000000000001</v>
      </c>
      <c r="I57" s="53"/>
      <c r="J57" s="53"/>
      <c r="K57" s="53"/>
      <c r="L57" s="53"/>
      <c r="M57" s="53"/>
    </row>
    <row r="58" spans="1:13" s="30" customFormat="1" ht="22.2" customHeight="1">
      <c r="A58" s="92" t="s">
        <v>276</v>
      </c>
      <c r="B58" s="27" t="s">
        <v>353</v>
      </c>
      <c r="C58" s="92" t="s">
        <v>276</v>
      </c>
      <c r="D58" s="19">
        <v>89.994399999999985</v>
      </c>
      <c r="E58" s="19">
        <v>89.994399999999985</v>
      </c>
      <c r="F58" s="102">
        <v>67.16</v>
      </c>
      <c r="G58" s="102">
        <v>16.118399999999998</v>
      </c>
      <c r="H58" s="102">
        <v>6.7160000000000002</v>
      </c>
      <c r="I58" s="53"/>
      <c r="J58" s="53"/>
      <c r="K58" s="53"/>
      <c r="L58" s="53"/>
      <c r="M58" s="53"/>
    </row>
    <row r="59" spans="1:13" s="30" customFormat="1" ht="22.2" customHeight="1">
      <c r="A59" s="92" t="s">
        <v>36</v>
      </c>
      <c r="B59" s="27" t="s">
        <v>35</v>
      </c>
      <c r="C59" s="92" t="s">
        <v>36</v>
      </c>
      <c r="D59" s="19" t="s">
        <v>654</v>
      </c>
      <c r="E59" s="19" t="s">
        <v>654</v>
      </c>
      <c r="F59" s="102" t="s">
        <v>115</v>
      </c>
      <c r="G59" s="102" t="s">
        <v>115</v>
      </c>
      <c r="H59" s="102" t="s">
        <v>115</v>
      </c>
      <c r="I59" s="53"/>
      <c r="J59" s="53"/>
      <c r="K59" s="53"/>
      <c r="L59" s="53"/>
      <c r="M59" s="53"/>
    </row>
    <row r="60" spans="1:13" s="30" customFormat="1" ht="22.2" customHeight="1">
      <c r="A60" s="92" t="s">
        <v>344</v>
      </c>
      <c r="B60" s="27" t="s">
        <v>357</v>
      </c>
      <c r="C60" s="92" t="s">
        <v>344</v>
      </c>
      <c r="D60" s="19" t="s">
        <v>654</v>
      </c>
      <c r="E60" s="19" t="s">
        <v>654</v>
      </c>
      <c r="F60" s="102" t="s">
        <v>115</v>
      </c>
      <c r="G60" s="102" t="s">
        <v>115</v>
      </c>
      <c r="H60" s="102" t="s">
        <v>115</v>
      </c>
      <c r="I60" s="53"/>
      <c r="J60" s="53"/>
      <c r="K60" s="53"/>
      <c r="L60" s="53"/>
      <c r="M60" s="53"/>
    </row>
    <row r="61" spans="1:13" s="30" customFormat="1" ht="22.2" customHeight="1">
      <c r="A61" s="92" t="s">
        <v>345</v>
      </c>
      <c r="B61" s="27" t="s">
        <v>99</v>
      </c>
      <c r="C61" s="92" t="s">
        <v>345</v>
      </c>
      <c r="D61" s="19">
        <v>89.994399999999985</v>
      </c>
      <c r="E61" s="19">
        <v>89.994399999999985</v>
      </c>
      <c r="F61" s="102">
        <v>67.16</v>
      </c>
      <c r="G61" s="102">
        <v>16.118399999999998</v>
      </c>
      <c r="H61" s="102">
        <v>6.7160000000000002</v>
      </c>
      <c r="I61" s="53"/>
      <c r="J61" s="53"/>
      <c r="K61" s="53"/>
      <c r="L61" s="53"/>
      <c r="M61" s="53"/>
    </row>
    <row r="62" spans="1:13" s="30" customFormat="1" ht="22.2" customHeight="1">
      <c r="A62" s="92" t="s">
        <v>580</v>
      </c>
      <c r="B62" s="27" t="s">
        <v>455</v>
      </c>
      <c r="C62" s="92" t="s">
        <v>580</v>
      </c>
      <c r="D62" s="19">
        <v>70.00160000000001</v>
      </c>
      <c r="E62" s="19" t="s">
        <v>654</v>
      </c>
      <c r="F62" s="102">
        <v>52.24</v>
      </c>
      <c r="G62" s="102">
        <v>12.537599999999999</v>
      </c>
      <c r="H62" s="102">
        <v>5.2240000000000002</v>
      </c>
      <c r="I62" s="53"/>
      <c r="J62" s="53"/>
      <c r="K62" s="53"/>
      <c r="L62" s="53"/>
      <c r="M62" s="53"/>
    </row>
    <row r="63" spans="1:13" s="30" customFormat="1" ht="22.2" customHeight="1">
      <c r="A63" s="92" t="s">
        <v>394</v>
      </c>
      <c r="B63" s="27" t="s">
        <v>576</v>
      </c>
      <c r="C63" s="92" t="s">
        <v>394</v>
      </c>
      <c r="D63" s="19">
        <v>445.00059999999996</v>
      </c>
      <c r="E63" s="19">
        <v>445.00059999999996</v>
      </c>
      <c r="F63" s="102">
        <v>332.09</v>
      </c>
      <c r="G63" s="102">
        <v>79.701599999999985</v>
      </c>
      <c r="H63" s="102">
        <v>33.208999999999996</v>
      </c>
      <c r="I63" s="53"/>
      <c r="J63" s="53"/>
      <c r="K63" s="53"/>
      <c r="L63" s="53"/>
      <c r="M63" s="53"/>
    </row>
    <row r="64" spans="1:13" s="30" customFormat="1" ht="22.2" customHeight="1">
      <c r="A64" s="92" t="s">
        <v>75</v>
      </c>
      <c r="B64" s="27" t="s">
        <v>74</v>
      </c>
      <c r="C64" s="92" t="s">
        <v>75</v>
      </c>
      <c r="D64" s="19">
        <v>114.99879999999999</v>
      </c>
      <c r="E64" s="19">
        <v>114.99879999999999</v>
      </c>
      <c r="F64" s="102">
        <v>85.82</v>
      </c>
      <c r="G64" s="102">
        <v>20.596799999999998</v>
      </c>
      <c r="H64" s="102">
        <v>8.581999999999999</v>
      </c>
      <c r="I64" s="53"/>
      <c r="J64" s="53"/>
      <c r="K64" s="53"/>
      <c r="L64" s="53"/>
      <c r="M64" s="53"/>
    </row>
    <row r="65" spans="1:13" s="30" customFormat="1" ht="22.2" customHeight="1">
      <c r="A65" s="92" t="s">
        <v>76</v>
      </c>
      <c r="B65" s="27" t="s">
        <v>65</v>
      </c>
      <c r="C65" s="92" t="s">
        <v>76</v>
      </c>
      <c r="D65" s="19" t="s">
        <v>654</v>
      </c>
      <c r="E65" s="19" t="s">
        <v>654</v>
      </c>
      <c r="F65" s="102" t="s">
        <v>115</v>
      </c>
      <c r="G65" s="102" t="s">
        <v>115</v>
      </c>
      <c r="H65" s="102" t="s">
        <v>115</v>
      </c>
      <c r="I65" s="53"/>
      <c r="J65" s="53"/>
      <c r="K65" s="53"/>
      <c r="L65" s="53"/>
      <c r="M65" s="53"/>
    </row>
    <row r="66" spans="1:13" s="30" customFormat="1" ht="22.2" customHeight="1">
      <c r="A66" s="92" t="s">
        <v>93</v>
      </c>
      <c r="B66" s="27" t="s">
        <v>94</v>
      </c>
      <c r="C66" s="92" t="s">
        <v>93</v>
      </c>
      <c r="D66" s="19" t="s">
        <v>654</v>
      </c>
      <c r="E66" s="19" t="s">
        <v>654</v>
      </c>
      <c r="F66" s="102" t="s">
        <v>115</v>
      </c>
      <c r="G66" s="102" t="s">
        <v>115</v>
      </c>
      <c r="H66" s="102" t="s">
        <v>115</v>
      </c>
      <c r="I66" s="53"/>
      <c r="J66" s="53"/>
      <c r="K66" s="53"/>
      <c r="L66" s="53"/>
      <c r="M66" s="53"/>
    </row>
    <row r="67" spans="1:13" s="30" customFormat="1" ht="22.2" customHeight="1">
      <c r="A67" s="92" t="s">
        <v>0</v>
      </c>
      <c r="B67" s="27" t="s">
        <v>1</v>
      </c>
      <c r="C67" s="92" t="s">
        <v>0</v>
      </c>
      <c r="D67" s="19">
        <v>9.99999999978</v>
      </c>
      <c r="E67" s="19">
        <v>9.99999999978</v>
      </c>
      <c r="F67" s="102">
        <v>7.4626865670000004</v>
      </c>
      <c r="G67" s="102">
        <v>1.7910447760800001</v>
      </c>
      <c r="H67" s="102">
        <v>0.74626865670000009</v>
      </c>
      <c r="I67" s="53"/>
      <c r="J67" s="53"/>
      <c r="K67" s="53"/>
      <c r="L67" s="53"/>
      <c r="M67" s="53"/>
    </row>
    <row r="68" spans="1:13" s="30" customFormat="1" ht="22.2" customHeight="1">
      <c r="A68" s="92" t="s">
        <v>346</v>
      </c>
      <c r="B68" s="27" t="s">
        <v>328</v>
      </c>
      <c r="C68" s="92" t="s">
        <v>346</v>
      </c>
      <c r="D68" s="19" t="s">
        <v>654</v>
      </c>
      <c r="E68" s="19" t="s">
        <v>654</v>
      </c>
      <c r="F68" s="102" t="s">
        <v>115</v>
      </c>
      <c r="G68" s="102" t="s">
        <v>115</v>
      </c>
      <c r="H68" s="102" t="s">
        <v>115</v>
      </c>
      <c r="I68" s="53"/>
      <c r="J68" s="53"/>
      <c r="K68" s="53"/>
      <c r="L68" s="53"/>
      <c r="M68" s="53"/>
    </row>
    <row r="69" spans="1:13" s="30" customFormat="1" ht="22.2" customHeight="1">
      <c r="A69" s="92" t="s">
        <v>347</v>
      </c>
      <c r="B69" s="27" t="s">
        <v>358</v>
      </c>
      <c r="C69" s="92" t="s">
        <v>347</v>
      </c>
      <c r="D69" s="19" t="s">
        <v>654</v>
      </c>
      <c r="E69" s="19" t="s">
        <v>115</v>
      </c>
      <c r="F69" s="102" t="s">
        <v>115</v>
      </c>
      <c r="G69" s="102" t="s">
        <v>115</v>
      </c>
      <c r="H69" s="102" t="s">
        <v>115</v>
      </c>
      <c r="I69" s="53"/>
      <c r="J69" s="53"/>
      <c r="K69" s="53"/>
      <c r="L69" s="53"/>
      <c r="M69" s="53"/>
    </row>
    <row r="70" spans="1:13" s="30" customFormat="1" ht="22.2" customHeight="1">
      <c r="A70" s="92" t="s">
        <v>127</v>
      </c>
      <c r="B70" s="27" t="s">
        <v>554</v>
      </c>
      <c r="C70" s="92" t="s">
        <v>127</v>
      </c>
      <c r="D70" s="19" t="s">
        <v>654</v>
      </c>
      <c r="E70" s="19" t="s">
        <v>654</v>
      </c>
      <c r="F70" s="102" t="s">
        <v>115</v>
      </c>
      <c r="G70" s="102" t="s">
        <v>115</v>
      </c>
      <c r="H70" s="102" t="s">
        <v>115</v>
      </c>
      <c r="I70" s="53"/>
      <c r="J70" s="53"/>
      <c r="K70" s="53"/>
      <c r="L70" s="53"/>
      <c r="M70" s="53"/>
    </row>
    <row r="71" spans="1:13" s="30" customFormat="1" ht="22.2" customHeight="1">
      <c r="A71" s="92" t="s">
        <v>389</v>
      </c>
      <c r="B71" s="27" t="s">
        <v>391</v>
      </c>
      <c r="C71" s="92" t="s">
        <v>389</v>
      </c>
      <c r="D71" s="19">
        <v>9.99999999978</v>
      </c>
      <c r="E71" s="19">
        <v>9.99999999978</v>
      </c>
      <c r="F71" s="102">
        <v>7.4626865670000004</v>
      </c>
      <c r="G71" s="102">
        <v>1.7910447760800001</v>
      </c>
      <c r="H71" s="102">
        <v>0.74626865670000009</v>
      </c>
      <c r="I71" s="53"/>
      <c r="J71" s="53"/>
      <c r="K71" s="53"/>
      <c r="L71" s="53"/>
      <c r="M71" s="53"/>
    </row>
    <row r="72" spans="1:13" s="30" customFormat="1" ht="22.2" customHeight="1">
      <c r="A72" s="92" t="s">
        <v>349</v>
      </c>
      <c r="B72" s="27" t="s">
        <v>95</v>
      </c>
      <c r="C72" s="92" t="s">
        <v>349</v>
      </c>
      <c r="D72" s="19" t="s">
        <v>654</v>
      </c>
      <c r="E72" s="19" t="s">
        <v>654</v>
      </c>
      <c r="F72" s="102" t="s">
        <v>115</v>
      </c>
      <c r="G72" s="102" t="s">
        <v>115</v>
      </c>
      <c r="H72" s="102" t="s">
        <v>115</v>
      </c>
      <c r="I72" s="53"/>
      <c r="J72" s="53"/>
      <c r="K72" s="53"/>
      <c r="L72" s="53"/>
      <c r="M72" s="53"/>
    </row>
    <row r="73" spans="1:13" s="30" customFormat="1" ht="22.2" customHeight="1">
      <c r="A73" s="92" t="s">
        <v>687</v>
      </c>
      <c r="B73" s="27" t="s">
        <v>688</v>
      </c>
      <c r="C73" s="92" t="s">
        <v>687</v>
      </c>
      <c r="D73" s="19">
        <v>0</v>
      </c>
      <c r="E73" s="19">
        <v>0</v>
      </c>
      <c r="F73" s="102">
        <v>0</v>
      </c>
      <c r="G73" s="102">
        <v>0</v>
      </c>
      <c r="H73" s="102">
        <v>0</v>
      </c>
      <c r="I73" s="53"/>
      <c r="J73" s="53"/>
      <c r="K73" s="53"/>
      <c r="L73" s="53"/>
      <c r="M73" s="53"/>
    </row>
    <row r="74" spans="1:13" s="30" customFormat="1" ht="22.2" customHeight="1">
      <c r="A74" s="92" t="s">
        <v>133</v>
      </c>
      <c r="B74" s="27" t="s">
        <v>694</v>
      </c>
      <c r="C74" s="92" t="s">
        <v>133</v>
      </c>
      <c r="D74" s="19">
        <v>445.00059999999996</v>
      </c>
      <c r="E74" s="19">
        <v>445.00059999999996</v>
      </c>
      <c r="F74" s="102">
        <v>332.09</v>
      </c>
      <c r="G74" s="102">
        <v>79.701599999999985</v>
      </c>
      <c r="H74" s="102">
        <v>33.208999999999996</v>
      </c>
      <c r="I74" s="53"/>
      <c r="J74" s="53"/>
      <c r="K74" s="53"/>
      <c r="L74" s="53"/>
      <c r="M74" s="53"/>
    </row>
    <row r="75" spans="1:13" s="30" customFormat="1" ht="22.2" customHeight="1">
      <c r="A75" s="92" t="s">
        <v>515</v>
      </c>
      <c r="B75" s="27" t="s">
        <v>582</v>
      </c>
      <c r="C75" s="92" t="s">
        <v>515</v>
      </c>
      <c r="D75" s="19" t="s">
        <v>654</v>
      </c>
      <c r="E75" s="19" t="s">
        <v>654</v>
      </c>
      <c r="F75" s="102" t="s">
        <v>115</v>
      </c>
      <c r="G75" s="102" t="s">
        <v>115</v>
      </c>
      <c r="H75" s="102" t="s">
        <v>115</v>
      </c>
      <c r="I75" s="53"/>
      <c r="J75" s="53"/>
      <c r="K75" s="53"/>
      <c r="L75" s="53"/>
      <c r="M75" s="53"/>
    </row>
    <row r="76" spans="1:13" s="30" customFormat="1" ht="22.2" customHeight="1">
      <c r="A76" s="92" t="s">
        <v>37</v>
      </c>
      <c r="B76" s="27" t="s">
        <v>398</v>
      </c>
      <c r="C76" s="92" t="s">
        <v>37</v>
      </c>
      <c r="D76" s="19" t="s">
        <v>654</v>
      </c>
      <c r="E76" s="19" t="s">
        <v>654</v>
      </c>
      <c r="F76" s="102" t="s">
        <v>115</v>
      </c>
      <c r="G76" s="102" t="s">
        <v>115</v>
      </c>
      <c r="H76" s="102" t="s">
        <v>115</v>
      </c>
      <c r="I76" s="53"/>
      <c r="J76" s="53"/>
      <c r="K76" s="53"/>
      <c r="L76" s="53"/>
      <c r="M76" s="53"/>
    </row>
    <row r="77" spans="1:13" s="30" customFormat="1" ht="55.95" customHeight="1">
      <c r="A77" s="92" t="s">
        <v>130</v>
      </c>
      <c r="B77" s="27" t="s">
        <v>131</v>
      </c>
      <c r="C77" s="92" t="s">
        <v>130</v>
      </c>
      <c r="D77" s="19">
        <v>185.00040000000001</v>
      </c>
      <c r="E77" s="19">
        <v>185.00040000000001</v>
      </c>
      <c r="F77" s="102">
        <v>138.06</v>
      </c>
      <c r="G77" s="102">
        <v>33.134399999999999</v>
      </c>
      <c r="H77" s="102">
        <v>13.806000000000001</v>
      </c>
      <c r="I77" s="53"/>
      <c r="J77" s="53"/>
      <c r="K77" s="53"/>
      <c r="L77" s="53"/>
      <c r="M77" s="53"/>
    </row>
    <row r="78" spans="1:13" s="30" customFormat="1" ht="22.2" customHeight="1">
      <c r="A78" s="92" t="s">
        <v>269</v>
      </c>
      <c r="B78" s="27" t="s">
        <v>270</v>
      </c>
      <c r="C78" s="92" t="s">
        <v>269</v>
      </c>
      <c r="D78" s="19" t="s">
        <v>654</v>
      </c>
      <c r="E78" s="19" t="s">
        <v>654</v>
      </c>
      <c r="F78" s="102" t="s">
        <v>115</v>
      </c>
      <c r="G78" s="102" t="s">
        <v>115</v>
      </c>
      <c r="H78" s="102" t="s">
        <v>115</v>
      </c>
      <c r="I78" s="53"/>
      <c r="J78" s="53"/>
      <c r="K78" s="53"/>
      <c r="L78" s="53"/>
      <c r="M78" s="53"/>
    </row>
    <row r="79" spans="1:13" s="30" customFormat="1" ht="22.2" customHeight="1">
      <c r="A79" s="92" t="s">
        <v>689</v>
      </c>
      <c r="B79" s="27" t="s">
        <v>690</v>
      </c>
      <c r="C79" s="92" t="s">
        <v>689</v>
      </c>
      <c r="D79" s="19">
        <v>445.00059999999996</v>
      </c>
      <c r="E79" s="19">
        <v>445.00059999999996</v>
      </c>
      <c r="F79" s="102">
        <v>332.09</v>
      </c>
      <c r="G79" s="102">
        <v>79.701599999999985</v>
      </c>
      <c r="H79" s="102">
        <v>33.208999999999996</v>
      </c>
      <c r="I79" s="53"/>
      <c r="J79" s="53"/>
      <c r="K79" s="53"/>
      <c r="L79" s="53"/>
      <c r="M79" s="53"/>
    </row>
    <row r="80" spans="1:13" s="30" customFormat="1" ht="22.2" customHeight="1">
      <c r="A80" s="92" t="s">
        <v>44</v>
      </c>
      <c r="B80" s="27" t="s">
        <v>41</v>
      </c>
      <c r="C80" s="92" t="s">
        <v>44</v>
      </c>
      <c r="D80" s="19" t="s">
        <v>654</v>
      </c>
      <c r="E80" s="19" t="s">
        <v>654</v>
      </c>
      <c r="F80" s="102" t="s">
        <v>115</v>
      </c>
      <c r="G80" s="102" t="s">
        <v>115</v>
      </c>
      <c r="H80" s="102" t="s">
        <v>115</v>
      </c>
      <c r="I80" s="53"/>
      <c r="J80" s="53"/>
      <c r="K80" s="53"/>
      <c r="L80" s="53"/>
      <c r="M80" s="53"/>
    </row>
    <row r="81" spans="1:13" s="30" customFormat="1" ht="22.2" customHeight="1">
      <c r="A81" s="92" t="s">
        <v>160</v>
      </c>
      <c r="B81" s="27" t="s">
        <v>275</v>
      </c>
      <c r="C81" s="92" t="s">
        <v>160</v>
      </c>
      <c r="D81" s="19" t="s">
        <v>654</v>
      </c>
      <c r="E81" s="19" t="s">
        <v>654</v>
      </c>
      <c r="F81" s="102" t="s">
        <v>115</v>
      </c>
      <c r="G81" s="102" t="s">
        <v>115</v>
      </c>
      <c r="H81" s="102" t="s">
        <v>115</v>
      </c>
      <c r="I81" s="53"/>
      <c r="J81" s="53"/>
      <c r="K81" s="53"/>
      <c r="L81" s="53"/>
      <c r="M81" s="53"/>
    </row>
    <row r="82" spans="1:13" s="30" customFormat="1" ht="22.2" customHeight="1">
      <c r="A82" s="92" t="s">
        <v>12</v>
      </c>
      <c r="B82" s="27" t="s">
        <v>113</v>
      </c>
      <c r="C82" s="92" t="s">
        <v>12</v>
      </c>
      <c r="D82" s="19">
        <v>70.00160000000001</v>
      </c>
      <c r="E82" s="19">
        <v>70.00160000000001</v>
      </c>
      <c r="F82" s="102">
        <v>52.24</v>
      </c>
      <c r="G82" s="102">
        <v>12.537599999999999</v>
      </c>
      <c r="H82" s="102">
        <v>5.2240000000000002</v>
      </c>
      <c r="I82" s="53"/>
      <c r="J82" s="53"/>
      <c r="K82" s="53"/>
      <c r="L82" s="53"/>
      <c r="M82" s="53"/>
    </row>
    <row r="83" spans="1:13" s="30" customFormat="1" ht="22.2" customHeight="1">
      <c r="A83" s="92" t="s">
        <v>42</v>
      </c>
      <c r="B83" s="27" t="s">
        <v>50</v>
      </c>
      <c r="C83" s="92" t="s">
        <v>42</v>
      </c>
      <c r="D83" s="19" t="s">
        <v>654</v>
      </c>
      <c r="E83" s="19" t="s">
        <v>654</v>
      </c>
      <c r="F83" s="102" t="s">
        <v>115</v>
      </c>
      <c r="G83" s="102" t="s">
        <v>115</v>
      </c>
      <c r="H83" s="102" t="s">
        <v>115</v>
      </c>
      <c r="I83" s="53"/>
      <c r="J83" s="53"/>
      <c r="K83" s="53"/>
      <c r="L83" s="53"/>
      <c r="M83" s="53"/>
    </row>
    <row r="84" spans="1:13" s="30" customFormat="1" ht="55.95" customHeight="1">
      <c r="A84" s="92" t="s">
        <v>583</v>
      </c>
      <c r="B84" s="27" t="s">
        <v>400</v>
      </c>
      <c r="C84" s="92" t="s">
        <v>583</v>
      </c>
      <c r="D84" s="19">
        <v>185.00040000000001</v>
      </c>
      <c r="E84" s="19">
        <v>185.00040000000001</v>
      </c>
      <c r="F84" s="102">
        <v>138.06</v>
      </c>
      <c r="G84" s="102">
        <v>33.134399999999999</v>
      </c>
      <c r="H84" s="102">
        <v>13.806000000000001</v>
      </c>
      <c r="I84" s="53"/>
      <c r="J84" s="53"/>
      <c r="K84" s="53"/>
      <c r="L84" s="53"/>
      <c r="M84" s="53"/>
    </row>
    <row r="85" spans="1:13" s="30" customFormat="1" ht="55.95" customHeight="1">
      <c r="A85" s="92" t="s">
        <v>134</v>
      </c>
      <c r="B85" s="27" t="s">
        <v>135</v>
      </c>
      <c r="C85" s="92" t="s">
        <v>134</v>
      </c>
      <c r="D85" s="19">
        <v>185.00040000000001</v>
      </c>
      <c r="E85" s="19">
        <v>185.00040000000001</v>
      </c>
      <c r="F85" s="102">
        <v>138.06</v>
      </c>
      <c r="G85" s="102">
        <v>33.134399999999999</v>
      </c>
      <c r="H85" s="102">
        <v>13.806000000000001</v>
      </c>
      <c r="I85" s="53"/>
      <c r="J85" s="53"/>
      <c r="K85" s="53"/>
      <c r="L85" s="53"/>
      <c r="M85" s="53"/>
    </row>
    <row r="86" spans="1:13" s="30" customFormat="1" ht="22.2" customHeight="1">
      <c r="A86" s="92" t="s">
        <v>282</v>
      </c>
      <c r="B86" s="27" t="s">
        <v>88</v>
      </c>
      <c r="C86" s="92" t="s">
        <v>282</v>
      </c>
      <c r="D86" s="19" t="s">
        <v>654</v>
      </c>
      <c r="E86" s="19" t="s">
        <v>654</v>
      </c>
      <c r="F86" s="102" t="s">
        <v>115</v>
      </c>
      <c r="G86" s="102" t="s">
        <v>115</v>
      </c>
      <c r="H86" s="102" t="s">
        <v>115</v>
      </c>
      <c r="I86" s="53"/>
      <c r="J86" s="53"/>
      <c r="K86" s="53"/>
      <c r="L86" s="53"/>
      <c r="M86" s="53"/>
    </row>
    <row r="87" spans="1:13" s="30" customFormat="1" ht="22.2" customHeight="1">
      <c r="A87" s="92" t="s">
        <v>691</v>
      </c>
      <c r="B87" s="27" t="s">
        <v>692</v>
      </c>
      <c r="C87" s="92" t="s">
        <v>691</v>
      </c>
      <c r="D87" s="19">
        <v>634.99920000000009</v>
      </c>
      <c r="E87" s="19">
        <v>634.99920000000009</v>
      </c>
      <c r="F87" s="102">
        <v>473.88</v>
      </c>
      <c r="G87" s="102">
        <v>113.7312</v>
      </c>
      <c r="H87" s="102">
        <v>47.388000000000005</v>
      </c>
      <c r="I87" s="53"/>
      <c r="J87" s="53"/>
      <c r="K87" s="53"/>
      <c r="L87" s="53"/>
      <c r="M87" s="53"/>
    </row>
    <row r="88" spans="1:13" s="30" customFormat="1" ht="22.2" customHeight="1">
      <c r="A88" s="92" t="s">
        <v>395</v>
      </c>
      <c r="B88" s="27" t="s">
        <v>859</v>
      </c>
      <c r="C88" s="92" t="s">
        <v>395</v>
      </c>
      <c r="D88" s="19">
        <v>990.0053999999999</v>
      </c>
      <c r="E88" s="19">
        <v>990.0053999999999</v>
      </c>
      <c r="F88" s="102">
        <v>738.81</v>
      </c>
      <c r="G88" s="102">
        <v>177.31439999999998</v>
      </c>
      <c r="H88" s="102">
        <v>73.881</v>
      </c>
      <c r="I88" s="53"/>
      <c r="J88" s="53"/>
      <c r="K88" s="53"/>
      <c r="L88" s="53"/>
      <c r="M88" s="53"/>
    </row>
    <row r="89" spans="1:13" s="30" customFormat="1" ht="22.2" customHeight="1">
      <c r="A89" s="92" t="s">
        <v>84</v>
      </c>
      <c r="B89" s="27" t="s">
        <v>359</v>
      </c>
      <c r="C89" s="92" t="s">
        <v>84</v>
      </c>
      <c r="D89" s="19" t="s">
        <v>115</v>
      </c>
      <c r="E89" s="19">
        <v>180.00220000000002</v>
      </c>
      <c r="F89" s="102">
        <v>134.33000000000001</v>
      </c>
      <c r="G89" s="102">
        <v>32.239200000000004</v>
      </c>
      <c r="H89" s="102">
        <v>13.433000000000002</v>
      </c>
      <c r="I89" s="53"/>
      <c r="J89" s="53"/>
      <c r="K89" s="53"/>
      <c r="L89" s="53"/>
      <c r="M89" s="53"/>
    </row>
    <row r="90" spans="1:13" s="30" customFormat="1" ht="22.2" customHeight="1">
      <c r="A90" s="92" t="s">
        <v>350</v>
      </c>
      <c r="B90" s="27" t="s">
        <v>98</v>
      </c>
      <c r="C90" s="92" t="s">
        <v>350</v>
      </c>
      <c r="D90" s="19" t="s">
        <v>654</v>
      </c>
      <c r="E90" s="19" t="s">
        <v>654</v>
      </c>
      <c r="F90" s="102" t="s">
        <v>115</v>
      </c>
      <c r="G90" s="102" t="s">
        <v>115</v>
      </c>
      <c r="H90" s="102" t="s">
        <v>115</v>
      </c>
      <c r="I90" s="53"/>
      <c r="J90" s="53"/>
      <c r="K90" s="53"/>
      <c r="L90" s="53"/>
      <c r="M90" s="53"/>
    </row>
    <row r="91" spans="1:13" s="30" customFormat="1" ht="22.2" customHeight="1">
      <c r="A91" s="92" t="s">
        <v>144</v>
      </c>
      <c r="B91" s="27" t="s">
        <v>105</v>
      </c>
      <c r="C91" s="92" t="s">
        <v>144</v>
      </c>
      <c r="D91" s="19" t="s">
        <v>654</v>
      </c>
      <c r="E91" s="19" t="s">
        <v>654</v>
      </c>
      <c r="F91" s="102" t="s">
        <v>115</v>
      </c>
      <c r="G91" s="102" t="s">
        <v>115</v>
      </c>
      <c r="H91" s="102" t="s">
        <v>115</v>
      </c>
      <c r="I91" s="53"/>
      <c r="J91" s="53"/>
      <c r="K91" s="53"/>
      <c r="L91" s="53"/>
      <c r="M91" s="53"/>
    </row>
    <row r="92" spans="1:13" s="30" customFormat="1" ht="22.2" customHeight="1">
      <c r="A92" s="92" t="s">
        <v>121</v>
      </c>
      <c r="B92" s="27" t="s">
        <v>100</v>
      </c>
      <c r="C92" s="92" t="s">
        <v>121</v>
      </c>
      <c r="D92" s="19">
        <v>189.99859999999998</v>
      </c>
      <c r="E92" s="19">
        <v>189.99859999999998</v>
      </c>
      <c r="F92" s="102">
        <v>141.79</v>
      </c>
      <c r="G92" s="102">
        <v>34.029599999999995</v>
      </c>
      <c r="H92" s="102">
        <v>14.179</v>
      </c>
      <c r="I92" s="53"/>
      <c r="J92" s="53"/>
      <c r="K92" s="53"/>
      <c r="L92" s="53"/>
      <c r="M92" s="53"/>
    </row>
    <row r="93" spans="1:13" s="30" customFormat="1" ht="22.2" customHeight="1">
      <c r="A93" s="92" t="s">
        <v>48</v>
      </c>
      <c r="B93" s="27" t="s">
        <v>106</v>
      </c>
      <c r="C93" s="92" t="s">
        <v>48</v>
      </c>
      <c r="D93" s="19" t="s">
        <v>654</v>
      </c>
      <c r="E93" s="19" t="s">
        <v>654</v>
      </c>
      <c r="F93" s="102" t="s">
        <v>115</v>
      </c>
      <c r="G93" s="102" t="s">
        <v>115</v>
      </c>
      <c r="H93" s="102" t="s">
        <v>115</v>
      </c>
      <c r="I93" s="53"/>
      <c r="J93" s="53"/>
      <c r="K93" s="53"/>
      <c r="L93" s="53"/>
      <c r="M93" s="53"/>
    </row>
    <row r="94" spans="1:13" s="30" customFormat="1" ht="22.2" customHeight="1">
      <c r="A94" s="92" t="s">
        <v>69</v>
      </c>
      <c r="B94" s="27" t="s">
        <v>85</v>
      </c>
      <c r="C94" s="92" t="s">
        <v>69</v>
      </c>
      <c r="D94" s="19">
        <v>110.00060000000001</v>
      </c>
      <c r="E94" s="19">
        <v>110.00060000000001</v>
      </c>
      <c r="F94" s="102">
        <v>82.09</v>
      </c>
      <c r="G94" s="102">
        <v>19.701599999999999</v>
      </c>
      <c r="H94" s="102">
        <v>8.2090000000000014</v>
      </c>
      <c r="I94" s="53"/>
      <c r="J94" s="53"/>
      <c r="K94" s="53"/>
      <c r="L94" s="53"/>
      <c r="M94" s="53"/>
    </row>
    <row r="95" spans="1:13" s="30" customFormat="1" ht="22.2" customHeight="1">
      <c r="A95" s="92" t="s">
        <v>351</v>
      </c>
      <c r="B95" s="27" t="s">
        <v>360</v>
      </c>
      <c r="C95" s="92" t="s">
        <v>351</v>
      </c>
      <c r="D95" s="19">
        <v>39.999000000000002</v>
      </c>
      <c r="E95" s="19">
        <v>39.999000000000002</v>
      </c>
      <c r="F95" s="102">
        <v>29.85</v>
      </c>
      <c r="G95" s="102">
        <v>7.1639999999999997</v>
      </c>
      <c r="H95" s="102">
        <v>2.9850000000000003</v>
      </c>
      <c r="I95" s="53"/>
      <c r="J95" s="53"/>
      <c r="K95" s="53"/>
      <c r="L95" s="53"/>
      <c r="M95" s="53"/>
    </row>
    <row r="96" spans="1:13" s="30" customFormat="1" ht="22.2" customHeight="1">
      <c r="A96" s="92" t="s">
        <v>137</v>
      </c>
      <c r="B96" s="27" t="s">
        <v>584</v>
      </c>
      <c r="C96" s="92" t="s">
        <v>137</v>
      </c>
      <c r="D96" s="19">
        <v>40.200000000000003</v>
      </c>
      <c r="E96" s="19">
        <v>40.200000000000003</v>
      </c>
      <c r="F96" s="102">
        <v>30</v>
      </c>
      <c r="G96" s="102">
        <v>7.1999999999999993</v>
      </c>
      <c r="H96" s="102">
        <v>3</v>
      </c>
      <c r="I96" s="53"/>
      <c r="J96" s="53"/>
      <c r="K96" s="53"/>
      <c r="L96" s="53"/>
      <c r="M96" s="53"/>
    </row>
    <row r="97" spans="1:13" s="30" customFormat="1" ht="22.2" customHeight="1">
      <c r="A97" s="92" t="s">
        <v>585</v>
      </c>
      <c r="B97" s="27" t="s">
        <v>586</v>
      </c>
      <c r="C97" s="92" t="s">
        <v>585</v>
      </c>
      <c r="D97" s="19">
        <v>95.006000000000014</v>
      </c>
      <c r="E97" s="19">
        <v>95.006000000000014</v>
      </c>
      <c r="F97" s="102">
        <v>70.900000000000006</v>
      </c>
      <c r="G97" s="102">
        <v>17.016000000000002</v>
      </c>
      <c r="H97" s="102">
        <v>7.0900000000000007</v>
      </c>
      <c r="I97" s="53"/>
      <c r="J97" s="53"/>
      <c r="K97" s="53"/>
      <c r="L97" s="53"/>
      <c r="M97" s="53"/>
    </row>
    <row r="98" spans="1:13" ht="22.2" customHeight="1">
      <c r="A98" s="45" t="s">
        <v>392</v>
      </c>
      <c r="C98" s="45"/>
    </row>
    <row r="99" spans="1:13" ht="22.2" customHeight="1">
      <c r="A99" s="48" t="s">
        <v>286</v>
      </c>
      <c r="C99" s="48"/>
    </row>
    <row r="100" spans="1:13" ht="22.2" customHeight="1">
      <c r="A100" s="48" t="s">
        <v>287</v>
      </c>
      <c r="C100" s="48"/>
    </row>
    <row r="101" spans="1:13" ht="22.2" customHeight="1">
      <c r="A101" s="49" t="s">
        <v>296</v>
      </c>
      <c r="C101" s="49"/>
    </row>
  </sheetData>
  <sortState ref="A9:L99">
    <sortCondition ref="A9:A99"/>
  </sortState>
  <mergeCells count="3">
    <mergeCell ref="F1:H1"/>
    <mergeCell ref="F2:H2"/>
    <mergeCell ref="K9:K24"/>
  </mergeCells>
  <conditionalFormatting sqref="D51:E97 D9:E49">
    <cfRule type="cellIs" dxfId="426" priority="168" stopIfTrue="1" operator="equal">
      <formula>"-"</formula>
    </cfRule>
    <cfRule type="cellIs" dxfId="425" priority="169" stopIfTrue="1" operator="equal">
      <formula>"Std"</formula>
    </cfRule>
  </conditionalFormatting>
  <conditionalFormatting sqref="F13">
    <cfRule type="cellIs" dxfId="424" priority="172" stopIfTrue="1" operator="equal">
      <formula>"-"</formula>
    </cfRule>
    <cfRule type="cellIs" dxfId="423" priority="173" stopIfTrue="1" operator="equal">
      <formula>"Std"</formula>
    </cfRule>
  </conditionalFormatting>
  <conditionalFormatting sqref="F16">
    <cfRule type="cellIs" dxfId="422" priority="170" stopIfTrue="1" operator="equal">
      <formula>"-"</formula>
    </cfRule>
    <cfRule type="cellIs" dxfId="421" priority="171" stopIfTrue="1" operator="equal">
      <formula>"Std"</formula>
    </cfRule>
  </conditionalFormatting>
  <conditionalFormatting sqref="D3:E3">
    <cfRule type="cellIs" dxfId="420" priority="166" stopIfTrue="1" operator="equal">
      <formula>"-"</formula>
    </cfRule>
    <cfRule type="cellIs" dxfId="419" priority="167" stopIfTrue="1" operator="equal">
      <formula>"Std"</formula>
    </cfRule>
  </conditionalFormatting>
  <conditionalFormatting sqref="F34:F35">
    <cfRule type="cellIs" dxfId="418" priority="164" stopIfTrue="1" operator="equal">
      <formula>"-"</formula>
    </cfRule>
    <cfRule type="cellIs" dxfId="417" priority="165" stopIfTrue="1" operator="equal">
      <formula>"Std"</formula>
    </cfRule>
  </conditionalFormatting>
  <conditionalFormatting sqref="D51:E97 D9:E49">
    <cfRule type="cellIs" dxfId="416" priority="61" stopIfTrue="1" operator="between">
      <formula>0</formula>
      <formula>5000</formula>
    </cfRule>
  </conditionalFormatting>
  <conditionalFormatting sqref="G4:G6">
    <cfRule type="cellIs" dxfId="415" priority="59" stopIfTrue="1" operator="equal">
      <formula>"-"</formula>
    </cfRule>
    <cfRule type="cellIs" dxfId="414" priority="60" stopIfTrue="1" operator="equal">
      <formula>"Std"</formula>
    </cfRule>
  </conditionalFormatting>
  <conditionalFormatting sqref="G4:G6">
    <cfRule type="cellIs" dxfId="413" priority="58" stopIfTrue="1" operator="between">
      <formula>0</formula>
      <formula>5000</formula>
    </cfRule>
  </conditionalFormatting>
  <conditionalFormatting sqref="E50">
    <cfRule type="cellIs" dxfId="412" priority="5" stopIfTrue="1" operator="equal">
      <formula>"-"</formula>
    </cfRule>
    <cfRule type="cellIs" dxfId="411" priority="6" stopIfTrue="1" operator="equal">
      <formula>"Std"</formula>
    </cfRule>
  </conditionalFormatting>
  <conditionalFormatting sqref="E50">
    <cfRule type="cellIs" dxfId="410" priority="4" stopIfTrue="1" operator="between">
      <formula>0</formula>
      <formula>5000</formula>
    </cfRule>
  </conditionalFormatting>
  <conditionalFormatting sqref="D50">
    <cfRule type="cellIs" dxfId="409" priority="2" stopIfTrue="1" operator="equal">
      <formula>"-"</formula>
    </cfRule>
    <cfRule type="cellIs" dxfId="408" priority="3" stopIfTrue="1" operator="equal">
      <formula>"Std"</formula>
    </cfRule>
  </conditionalFormatting>
  <conditionalFormatting sqref="D50">
    <cfRule type="cellIs" dxfId="40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8" orientation="portrait" r:id="rId1"/>
  <headerFooter alignWithMargins="0"/>
  <rowBreaks count="1" manualBreakCount="1">
    <brk id="38"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93"/>
  <sheetViews>
    <sheetView showGridLines="0" view="pageBreakPreview" zoomScale="70" zoomScaleNormal="70" zoomScaleSheetLayoutView="70" workbookViewId="0">
      <pane ySplit="8" topLeftCell="A9" activePane="bottomLeft" state="frozen"/>
      <selection activeCell="H104" sqref="H104"/>
      <selection pane="bottomLeft" activeCell="B2" sqref="B2"/>
    </sheetView>
  </sheetViews>
  <sheetFormatPr defaultColWidth="8" defaultRowHeight="17.399999999999999"/>
  <cols>
    <col min="1" max="1" width="14" style="64" customWidth="1"/>
    <col min="2" max="2" width="82.109375" style="53" customWidth="1"/>
    <col min="3" max="3" width="14" style="64" customWidth="1"/>
    <col min="4" max="4" width="33.109375" style="8" customWidth="1"/>
    <col min="5" max="7" width="14" style="8" customWidth="1"/>
    <col min="8" max="10" width="6.6640625" style="53" customWidth="1"/>
    <col min="11" max="16384" width="8" style="53"/>
  </cols>
  <sheetData>
    <row r="1" spans="1:12" ht="25.2" customHeight="1">
      <c r="A1" s="52"/>
      <c r="B1" s="52"/>
      <c r="C1" s="52"/>
      <c r="D1" s="7" t="s">
        <v>352</v>
      </c>
      <c r="E1" s="179"/>
      <c r="F1" s="179"/>
      <c r="G1" s="179"/>
    </row>
    <row r="2" spans="1:12" ht="60" customHeight="1">
      <c r="A2" s="10"/>
      <c r="B2" s="11" t="str">
        <f>'FIAT PANDA VAN'!B2</f>
        <v>Ισχύς προτεινόμενου τιμοκαταλόγου λιανικής από 14/06/2021</v>
      </c>
      <c r="C2" s="10"/>
      <c r="D2" s="14" t="s">
        <v>587</v>
      </c>
      <c r="E2" s="181"/>
      <c r="F2" s="180"/>
      <c r="G2" s="180"/>
    </row>
    <row r="3" spans="1:12" s="9" customFormat="1" ht="25.2" customHeight="1">
      <c r="A3" s="13"/>
      <c r="B3" s="33" t="s">
        <v>323</v>
      </c>
      <c r="C3" s="13"/>
      <c r="D3" s="15">
        <v>21949.995999999999</v>
      </c>
      <c r="E3" s="54"/>
      <c r="F3" s="16" t="s">
        <v>334</v>
      </c>
      <c r="G3" s="50"/>
    </row>
    <row r="4" spans="1:12" s="9" customFormat="1" ht="25.2" customHeight="1">
      <c r="A4" s="98"/>
      <c r="B4" s="26" t="s">
        <v>108</v>
      </c>
      <c r="C4" s="98"/>
      <c r="D4" s="38">
        <v>1659.1320000000001</v>
      </c>
      <c r="E4" s="56"/>
      <c r="F4" s="19" t="s">
        <v>654</v>
      </c>
      <c r="G4" s="51" t="s">
        <v>319</v>
      </c>
      <c r="H4" s="20"/>
      <c r="I4" s="20"/>
      <c r="J4" s="20"/>
    </row>
    <row r="5" spans="1:12" s="9" customFormat="1" ht="25.2" customHeight="1">
      <c r="A5" s="98"/>
      <c r="B5" s="26" t="s">
        <v>16</v>
      </c>
      <c r="C5" s="98"/>
      <c r="D5" s="38">
        <v>3927.2640000000001</v>
      </c>
      <c r="E5" s="12"/>
      <c r="F5" s="19">
        <v>123</v>
      </c>
      <c r="G5" s="51" t="s">
        <v>820</v>
      </c>
      <c r="H5" s="20"/>
      <c r="I5" s="20"/>
      <c r="J5" s="20"/>
    </row>
    <row r="6" spans="1:12" s="25" customFormat="1" ht="25.2" customHeight="1">
      <c r="A6" s="100"/>
      <c r="B6" s="40" t="s">
        <v>324</v>
      </c>
      <c r="C6" s="100"/>
      <c r="D6" s="23">
        <v>16363.6</v>
      </c>
      <c r="E6" s="41"/>
      <c r="F6" s="19" t="s">
        <v>115</v>
      </c>
      <c r="G6" s="51" t="s">
        <v>821</v>
      </c>
      <c r="H6" s="24"/>
      <c r="I6" s="24"/>
      <c r="J6" s="24"/>
    </row>
    <row r="7" spans="1:12" s="9" customFormat="1" ht="25.2" customHeight="1">
      <c r="A7" s="13"/>
      <c r="B7" s="26" t="s">
        <v>822</v>
      </c>
      <c r="C7" s="13"/>
      <c r="D7" s="26" t="s">
        <v>588</v>
      </c>
      <c r="E7" s="12"/>
      <c r="F7" s="12"/>
      <c r="G7" s="12"/>
    </row>
    <row r="8" spans="1:12" ht="60" customHeight="1">
      <c r="A8" s="14" t="s">
        <v>3</v>
      </c>
      <c r="B8" s="14" t="s">
        <v>332</v>
      </c>
      <c r="C8" s="14" t="s">
        <v>3</v>
      </c>
      <c r="D8" s="14" t="s">
        <v>279</v>
      </c>
      <c r="E8" s="14" t="s">
        <v>278</v>
      </c>
      <c r="F8" s="14" t="s">
        <v>283</v>
      </c>
      <c r="G8" s="14" t="s">
        <v>284</v>
      </c>
    </row>
    <row r="9" spans="1:12" s="30" customFormat="1" ht="22.2" customHeight="1">
      <c r="A9" s="92" t="s">
        <v>29</v>
      </c>
      <c r="B9" s="27" t="s">
        <v>114</v>
      </c>
      <c r="C9" s="92" t="s">
        <v>29</v>
      </c>
      <c r="D9" s="19" t="s">
        <v>654</v>
      </c>
      <c r="E9" s="28" t="s">
        <v>115</v>
      </c>
      <c r="F9" s="28" t="s">
        <v>115</v>
      </c>
      <c r="G9" s="28" t="s">
        <v>115</v>
      </c>
      <c r="H9" s="103"/>
      <c r="I9" s="104"/>
      <c r="J9" s="182"/>
    </row>
    <row r="10" spans="1:12" s="30" customFormat="1" ht="22.2" customHeight="1">
      <c r="A10" s="92" t="s">
        <v>6</v>
      </c>
      <c r="B10" s="27" t="s">
        <v>109</v>
      </c>
      <c r="C10" s="92" t="s">
        <v>6</v>
      </c>
      <c r="D10" s="19" t="s">
        <v>654</v>
      </c>
      <c r="E10" s="28" t="s">
        <v>115</v>
      </c>
      <c r="F10" s="28" t="s">
        <v>115</v>
      </c>
      <c r="G10" s="28" t="s">
        <v>115</v>
      </c>
      <c r="H10" s="105"/>
      <c r="I10" s="106"/>
      <c r="J10" s="182"/>
    </row>
    <row r="11" spans="1:12" s="30" customFormat="1" ht="22.2" customHeight="1">
      <c r="A11" s="92" t="s">
        <v>7</v>
      </c>
      <c r="B11" s="27" t="s">
        <v>25</v>
      </c>
      <c r="C11" s="92" t="s">
        <v>7</v>
      </c>
      <c r="D11" s="19" t="s">
        <v>654</v>
      </c>
      <c r="E11" s="28" t="s">
        <v>115</v>
      </c>
      <c r="F11" s="28" t="s">
        <v>115</v>
      </c>
      <c r="G11" s="28" t="s">
        <v>115</v>
      </c>
      <c r="H11" s="105"/>
      <c r="I11" s="106"/>
      <c r="J11" s="182"/>
    </row>
    <row r="12" spans="1:12" s="30" customFormat="1" ht="22.2" customHeight="1">
      <c r="A12" s="92" t="s">
        <v>8</v>
      </c>
      <c r="B12" s="27" t="s">
        <v>17</v>
      </c>
      <c r="C12" s="92" t="s">
        <v>8</v>
      </c>
      <c r="D12" s="19" t="s">
        <v>654</v>
      </c>
      <c r="E12" s="28" t="s">
        <v>115</v>
      </c>
      <c r="F12" s="28" t="s">
        <v>115</v>
      </c>
      <c r="G12" s="28" t="s">
        <v>115</v>
      </c>
      <c r="H12" s="105"/>
      <c r="I12" s="106"/>
      <c r="J12" s="182"/>
    </row>
    <row r="13" spans="1:12" s="29" customFormat="1" ht="22.2" customHeight="1">
      <c r="A13" s="92" t="s">
        <v>40</v>
      </c>
      <c r="B13" s="27" t="s">
        <v>86</v>
      </c>
      <c r="C13" s="92" t="s">
        <v>40</v>
      </c>
      <c r="D13" s="19" t="s">
        <v>654</v>
      </c>
      <c r="E13" s="107" t="s">
        <v>115</v>
      </c>
      <c r="F13" s="28" t="s">
        <v>115</v>
      </c>
      <c r="G13" s="28" t="s">
        <v>115</v>
      </c>
      <c r="J13" s="182"/>
    </row>
    <row r="14" spans="1:12" s="30" customFormat="1" ht="22.2" customHeight="1">
      <c r="A14" s="92" t="s">
        <v>30</v>
      </c>
      <c r="B14" s="27" t="s">
        <v>567</v>
      </c>
      <c r="C14" s="92" t="s">
        <v>30</v>
      </c>
      <c r="D14" s="19">
        <v>114.99879999999999</v>
      </c>
      <c r="E14" s="28">
        <v>85.82</v>
      </c>
      <c r="F14" s="28">
        <v>20.596799999999998</v>
      </c>
      <c r="G14" s="28">
        <v>8.581999999999999</v>
      </c>
      <c r="H14" s="105"/>
      <c r="I14" s="106"/>
      <c r="J14" s="182"/>
    </row>
    <row r="15" spans="1:12" s="30" customFormat="1" ht="22.2" customHeight="1">
      <c r="A15" s="92" t="s">
        <v>107</v>
      </c>
      <c r="B15" s="27" t="s">
        <v>568</v>
      </c>
      <c r="C15" s="92" t="s">
        <v>107</v>
      </c>
      <c r="D15" s="19" t="s">
        <v>654</v>
      </c>
      <c r="E15" s="28" t="s">
        <v>115</v>
      </c>
      <c r="F15" s="28" t="s">
        <v>115</v>
      </c>
      <c r="G15" s="28" t="s">
        <v>115</v>
      </c>
      <c r="H15" s="53"/>
      <c r="I15" s="53"/>
      <c r="J15" s="182"/>
      <c r="K15" s="53"/>
      <c r="L15" s="53"/>
    </row>
    <row r="16" spans="1:12" s="30" customFormat="1" ht="22.2" customHeight="1">
      <c r="A16" s="92" t="s">
        <v>31</v>
      </c>
      <c r="B16" s="27" t="s">
        <v>110</v>
      </c>
      <c r="C16" s="92" t="s">
        <v>31</v>
      </c>
      <c r="D16" s="19" t="s">
        <v>654</v>
      </c>
      <c r="E16" s="107" t="s">
        <v>115</v>
      </c>
      <c r="F16" s="28" t="s">
        <v>115</v>
      </c>
      <c r="G16" s="28" t="s">
        <v>115</v>
      </c>
      <c r="H16" s="105"/>
      <c r="I16" s="106"/>
      <c r="J16" s="182"/>
    </row>
    <row r="17" spans="1:12" s="30" customFormat="1" ht="22.2" customHeight="1">
      <c r="A17" s="92" t="s">
        <v>9</v>
      </c>
      <c r="B17" s="27" t="s">
        <v>122</v>
      </c>
      <c r="C17" s="92" t="s">
        <v>9</v>
      </c>
      <c r="D17" s="19" t="s">
        <v>654</v>
      </c>
      <c r="E17" s="28" t="s">
        <v>115</v>
      </c>
      <c r="F17" s="28" t="s">
        <v>115</v>
      </c>
      <c r="G17" s="28" t="s">
        <v>115</v>
      </c>
      <c r="H17" s="105"/>
      <c r="I17" s="106"/>
      <c r="J17" s="182"/>
    </row>
    <row r="18" spans="1:12" s="30" customFormat="1" ht="22.2" customHeight="1">
      <c r="A18" s="92" t="s">
        <v>32</v>
      </c>
      <c r="B18" s="27" t="s">
        <v>103</v>
      </c>
      <c r="C18" s="92" t="s">
        <v>32</v>
      </c>
      <c r="D18" s="19">
        <v>319.69720000000001</v>
      </c>
      <c r="E18" s="28">
        <v>238.58</v>
      </c>
      <c r="F18" s="28">
        <v>57.2592</v>
      </c>
      <c r="G18" s="28">
        <v>23.858000000000004</v>
      </c>
      <c r="H18" s="105"/>
      <c r="I18" s="106"/>
      <c r="J18" s="182"/>
    </row>
    <row r="19" spans="1:12" s="30" customFormat="1" ht="22.2" customHeight="1">
      <c r="A19" s="92" t="s">
        <v>101</v>
      </c>
      <c r="B19" s="27" t="s">
        <v>569</v>
      </c>
      <c r="C19" s="92" t="s">
        <v>101</v>
      </c>
      <c r="D19" s="19">
        <v>89.994399999999985</v>
      </c>
      <c r="E19" s="28">
        <v>67.16</v>
      </c>
      <c r="F19" s="28">
        <v>16.118399999999998</v>
      </c>
      <c r="G19" s="28">
        <v>6.7160000000000002</v>
      </c>
      <c r="H19" s="105"/>
      <c r="I19" s="106"/>
      <c r="J19" s="182"/>
    </row>
    <row r="20" spans="1:12" s="30" customFormat="1" ht="22.2" customHeight="1">
      <c r="A20" s="92" t="s">
        <v>146</v>
      </c>
      <c r="B20" s="27" t="s">
        <v>570</v>
      </c>
      <c r="C20" s="92" t="s">
        <v>146</v>
      </c>
      <c r="D20" s="19">
        <v>90.583999999999989</v>
      </c>
      <c r="E20" s="28">
        <v>67.599999999999994</v>
      </c>
      <c r="F20" s="28">
        <v>16.223999999999997</v>
      </c>
      <c r="G20" s="28">
        <v>6.76</v>
      </c>
      <c r="H20" s="105"/>
      <c r="I20" s="106"/>
      <c r="J20" s="182"/>
    </row>
    <row r="21" spans="1:12" s="30" customFormat="1" ht="22.2" customHeight="1">
      <c r="A21" s="92" t="s">
        <v>11</v>
      </c>
      <c r="B21" s="27" t="s">
        <v>18</v>
      </c>
      <c r="C21" s="92" t="s">
        <v>11</v>
      </c>
      <c r="D21" s="19">
        <v>90.583999999999989</v>
      </c>
      <c r="E21" s="28">
        <v>67.599999999999994</v>
      </c>
      <c r="F21" s="28">
        <v>16.223999999999997</v>
      </c>
      <c r="G21" s="28">
        <v>6.76</v>
      </c>
      <c r="H21" s="105"/>
      <c r="I21" s="106"/>
      <c r="J21" s="182"/>
    </row>
    <row r="22" spans="1:12" s="30" customFormat="1" ht="22.2" customHeight="1">
      <c r="A22" s="92" t="s">
        <v>388</v>
      </c>
      <c r="B22" s="27" t="s">
        <v>390</v>
      </c>
      <c r="C22" s="92" t="s">
        <v>388</v>
      </c>
      <c r="D22" s="19" t="s">
        <v>654</v>
      </c>
      <c r="E22" s="28" t="s">
        <v>115</v>
      </c>
      <c r="F22" s="28" t="s">
        <v>115</v>
      </c>
      <c r="G22" s="28" t="s">
        <v>115</v>
      </c>
      <c r="H22" s="105"/>
      <c r="I22" s="106"/>
      <c r="J22" s="182"/>
    </row>
    <row r="23" spans="1:12" s="30" customFormat="1" ht="22.2" customHeight="1">
      <c r="A23" s="92" t="s">
        <v>61</v>
      </c>
      <c r="B23" s="27" t="s">
        <v>354</v>
      </c>
      <c r="C23" s="92" t="s">
        <v>61</v>
      </c>
      <c r="D23" s="19" t="s">
        <v>654</v>
      </c>
      <c r="E23" s="28" t="s">
        <v>115</v>
      </c>
      <c r="F23" s="28" t="s">
        <v>115</v>
      </c>
      <c r="G23" s="28" t="s">
        <v>115</v>
      </c>
      <c r="H23" s="105"/>
      <c r="I23" s="106"/>
      <c r="J23" s="182"/>
    </row>
    <row r="24" spans="1:12" s="30" customFormat="1" ht="22.2" customHeight="1">
      <c r="A24" s="92" t="s">
        <v>231</v>
      </c>
      <c r="B24" s="27" t="s">
        <v>355</v>
      </c>
      <c r="C24" s="92" t="s">
        <v>231</v>
      </c>
      <c r="D24" s="19" t="s">
        <v>654</v>
      </c>
      <c r="E24" s="28" t="s">
        <v>115</v>
      </c>
      <c r="F24" s="28" t="s">
        <v>115</v>
      </c>
      <c r="G24" s="28" t="s">
        <v>115</v>
      </c>
      <c r="H24" s="105"/>
      <c r="I24" s="106"/>
      <c r="J24" s="182"/>
    </row>
    <row r="25" spans="1:12" s="30" customFormat="1" ht="22.2" customHeight="1">
      <c r="A25" s="92" t="s">
        <v>140</v>
      </c>
      <c r="B25" s="27" t="s">
        <v>19</v>
      </c>
      <c r="C25" s="92" t="s">
        <v>140</v>
      </c>
      <c r="D25" s="19" t="s">
        <v>654</v>
      </c>
      <c r="E25" s="28" t="s">
        <v>115</v>
      </c>
      <c r="F25" s="28" t="s">
        <v>115</v>
      </c>
      <c r="G25" s="28" t="s">
        <v>115</v>
      </c>
      <c r="H25" s="105"/>
      <c r="I25" s="106"/>
      <c r="J25" s="182"/>
    </row>
    <row r="26" spans="1:12" ht="22.2" customHeight="1">
      <c r="A26" s="92" t="s">
        <v>26</v>
      </c>
      <c r="B26" s="27" t="s">
        <v>104</v>
      </c>
      <c r="C26" s="92" t="s">
        <v>26</v>
      </c>
      <c r="D26" s="19">
        <v>79.998000000000005</v>
      </c>
      <c r="E26" s="28">
        <v>59.7</v>
      </c>
      <c r="F26" s="28">
        <v>14.327999999999999</v>
      </c>
      <c r="G26" s="28">
        <v>5.9700000000000006</v>
      </c>
    </row>
    <row r="27" spans="1:12" s="30" customFormat="1" ht="22.2" customHeight="1">
      <c r="A27" s="92" t="s">
        <v>112</v>
      </c>
      <c r="B27" s="27" t="s">
        <v>111</v>
      </c>
      <c r="C27" s="92" t="s">
        <v>112</v>
      </c>
      <c r="D27" s="19">
        <v>114.99879999999999</v>
      </c>
      <c r="E27" s="28">
        <v>85.82</v>
      </c>
      <c r="F27" s="28">
        <v>20.596799999999998</v>
      </c>
      <c r="G27" s="28">
        <v>8.581999999999999</v>
      </c>
      <c r="H27" s="53"/>
      <c r="I27" s="53"/>
      <c r="J27" s="53"/>
      <c r="K27" s="53"/>
      <c r="L27" s="53"/>
    </row>
    <row r="28" spans="1:12" s="30" customFormat="1" ht="22.2" customHeight="1">
      <c r="A28" s="92" t="s">
        <v>15</v>
      </c>
      <c r="B28" s="27" t="s">
        <v>20</v>
      </c>
      <c r="C28" s="92" t="s">
        <v>15</v>
      </c>
      <c r="D28" s="19">
        <v>295.00099999999998</v>
      </c>
      <c r="E28" s="28">
        <v>220.15</v>
      </c>
      <c r="F28" s="28">
        <v>52.835999999999999</v>
      </c>
      <c r="G28" s="28">
        <v>22.015000000000001</v>
      </c>
      <c r="H28" s="53"/>
      <c r="I28" s="53"/>
      <c r="J28" s="53"/>
      <c r="K28" s="53"/>
      <c r="L28" s="53"/>
    </row>
    <row r="29" spans="1:12" s="30" customFormat="1" ht="22.2" customHeight="1">
      <c r="A29" s="92" t="s">
        <v>64</v>
      </c>
      <c r="B29" s="27" t="s">
        <v>356</v>
      </c>
      <c r="C29" s="92" t="s">
        <v>64</v>
      </c>
      <c r="D29" s="19" t="s">
        <v>654</v>
      </c>
      <c r="E29" s="28" t="s">
        <v>115</v>
      </c>
      <c r="F29" s="28" t="s">
        <v>115</v>
      </c>
      <c r="G29" s="28" t="s">
        <v>115</v>
      </c>
      <c r="H29" s="53"/>
      <c r="I29" s="53"/>
      <c r="J29" s="53"/>
      <c r="K29" s="53"/>
      <c r="L29" s="53"/>
    </row>
    <row r="30" spans="1:12" s="30" customFormat="1" ht="22.2" customHeight="1">
      <c r="A30" s="92" t="s">
        <v>77</v>
      </c>
      <c r="B30" s="27" t="s">
        <v>83</v>
      </c>
      <c r="C30" s="92" t="s">
        <v>77</v>
      </c>
      <c r="D30" s="19">
        <v>39.999000000000002</v>
      </c>
      <c r="E30" s="28">
        <v>29.85</v>
      </c>
      <c r="F30" s="28">
        <v>7.1639999999999997</v>
      </c>
      <c r="G30" s="28">
        <v>2.9850000000000003</v>
      </c>
      <c r="H30" s="53"/>
      <c r="I30" s="53"/>
      <c r="J30" s="53"/>
      <c r="K30" s="53"/>
      <c r="L30" s="53"/>
    </row>
    <row r="31" spans="1:12" s="30" customFormat="1" ht="22.2" customHeight="1">
      <c r="A31" s="92" t="s">
        <v>136</v>
      </c>
      <c r="B31" s="27" t="s">
        <v>297</v>
      </c>
      <c r="C31" s="92" t="s">
        <v>136</v>
      </c>
      <c r="D31" s="19">
        <v>185.00040000000001</v>
      </c>
      <c r="E31" s="28">
        <v>138.06</v>
      </c>
      <c r="F31" s="28">
        <v>33.134399999999999</v>
      </c>
      <c r="G31" s="28">
        <v>13.806000000000001</v>
      </c>
      <c r="H31" s="53"/>
      <c r="I31" s="53"/>
      <c r="J31" s="53"/>
      <c r="K31" s="53"/>
      <c r="L31" s="53"/>
    </row>
    <row r="32" spans="1:12" s="30" customFormat="1" ht="22.2" customHeight="1">
      <c r="A32" s="92" t="s">
        <v>341</v>
      </c>
      <c r="B32" s="27" t="s">
        <v>268</v>
      </c>
      <c r="C32" s="92" t="s">
        <v>341</v>
      </c>
      <c r="D32" s="19" t="s">
        <v>654</v>
      </c>
      <c r="E32" s="28" t="s">
        <v>115</v>
      </c>
      <c r="F32" s="28" t="s">
        <v>115</v>
      </c>
      <c r="G32" s="28" t="s">
        <v>115</v>
      </c>
      <c r="H32" s="53"/>
      <c r="I32" s="53"/>
      <c r="J32" s="53"/>
      <c r="K32" s="53"/>
      <c r="L32" s="53"/>
    </row>
    <row r="33" spans="1:12" s="30" customFormat="1" ht="22.2" customHeight="1">
      <c r="A33" s="92" t="s">
        <v>153</v>
      </c>
      <c r="B33" s="27" t="s">
        <v>154</v>
      </c>
      <c r="C33" s="92" t="s">
        <v>153</v>
      </c>
      <c r="D33" s="19">
        <v>114.99879999999999</v>
      </c>
      <c r="E33" s="28">
        <v>85.82</v>
      </c>
      <c r="F33" s="28">
        <v>20.596799999999998</v>
      </c>
      <c r="G33" s="28">
        <v>8.581999999999999</v>
      </c>
      <c r="H33" s="53"/>
      <c r="I33" s="53"/>
      <c r="J33" s="53"/>
      <c r="K33" s="53"/>
      <c r="L33" s="53"/>
    </row>
    <row r="34" spans="1:12" ht="22.2" customHeight="1">
      <c r="A34" s="92" t="s">
        <v>155</v>
      </c>
      <c r="B34" s="27" t="s">
        <v>571</v>
      </c>
      <c r="C34" s="92" t="s">
        <v>155</v>
      </c>
      <c r="D34" s="19">
        <v>180.00220000000002</v>
      </c>
      <c r="E34" s="28">
        <v>134.33000000000001</v>
      </c>
      <c r="F34" s="28">
        <v>32.239200000000004</v>
      </c>
      <c r="G34" s="28">
        <v>13.433000000000002</v>
      </c>
    </row>
    <row r="35" spans="1:12" ht="22.2" customHeight="1">
      <c r="A35" s="92" t="s">
        <v>572</v>
      </c>
      <c r="B35" s="27" t="s">
        <v>573</v>
      </c>
      <c r="C35" s="92" t="s">
        <v>572</v>
      </c>
      <c r="D35" s="19">
        <v>114.99879999999999</v>
      </c>
      <c r="E35" s="28">
        <v>85.82</v>
      </c>
      <c r="F35" s="28">
        <v>20.596799999999998</v>
      </c>
      <c r="G35" s="28">
        <v>8.581999999999999</v>
      </c>
    </row>
    <row r="36" spans="1:12" s="30" customFormat="1" ht="22.2" customHeight="1">
      <c r="A36" s="92" t="s">
        <v>257</v>
      </c>
      <c r="B36" s="27" t="s">
        <v>33</v>
      </c>
      <c r="C36" s="92" t="s">
        <v>257</v>
      </c>
      <c r="D36" s="19" t="s">
        <v>654</v>
      </c>
      <c r="E36" s="28" t="s">
        <v>115</v>
      </c>
      <c r="F36" s="28" t="s">
        <v>115</v>
      </c>
      <c r="G36" s="28" t="s">
        <v>115</v>
      </c>
      <c r="H36" s="53"/>
      <c r="I36" s="53"/>
      <c r="J36" s="53"/>
      <c r="K36" s="53"/>
      <c r="L36" s="53"/>
    </row>
    <row r="37" spans="1:12" s="30" customFormat="1" ht="22.2" customHeight="1">
      <c r="A37" s="92" t="s">
        <v>123</v>
      </c>
      <c r="B37" s="27" t="s">
        <v>70</v>
      </c>
      <c r="C37" s="92" t="s">
        <v>123</v>
      </c>
      <c r="D37" s="19">
        <v>159.99600000000001</v>
      </c>
      <c r="E37" s="28">
        <v>119.4</v>
      </c>
      <c r="F37" s="28">
        <v>28.655999999999999</v>
      </c>
      <c r="G37" s="28">
        <v>11.940000000000001</v>
      </c>
      <c r="H37" s="53"/>
      <c r="I37" s="53"/>
      <c r="J37" s="53"/>
      <c r="K37" s="53"/>
      <c r="L37" s="53"/>
    </row>
    <row r="38" spans="1:12" s="30" customFormat="1" ht="22.2" customHeight="1">
      <c r="A38" s="92" t="s">
        <v>141</v>
      </c>
      <c r="B38" s="27" t="s">
        <v>574</v>
      </c>
      <c r="C38" s="92" t="s">
        <v>141</v>
      </c>
      <c r="D38" s="19">
        <v>180.00220000000002</v>
      </c>
      <c r="E38" s="28">
        <v>134.33000000000001</v>
      </c>
      <c r="F38" s="28">
        <v>32.239200000000004</v>
      </c>
      <c r="G38" s="28">
        <v>13.433000000000002</v>
      </c>
      <c r="H38" s="53"/>
      <c r="I38" s="53"/>
      <c r="J38" s="53"/>
      <c r="K38" s="53"/>
      <c r="L38" s="53"/>
    </row>
    <row r="39" spans="1:12" s="30" customFormat="1" ht="22.2" customHeight="1">
      <c r="A39" s="92" t="s">
        <v>120</v>
      </c>
      <c r="B39" s="27" t="s">
        <v>81</v>
      </c>
      <c r="C39" s="92" t="s">
        <v>120</v>
      </c>
      <c r="D39" s="19" t="s">
        <v>654</v>
      </c>
      <c r="E39" s="28" t="s">
        <v>115</v>
      </c>
      <c r="F39" s="28" t="s">
        <v>115</v>
      </c>
      <c r="G39" s="28" t="s">
        <v>115</v>
      </c>
      <c r="H39" s="53"/>
      <c r="I39" s="53"/>
      <c r="J39" s="53"/>
      <c r="K39" s="53"/>
      <c r="L39" s="53"/>
    </row>
    <row r="40" spans="1:12" s="30" customFormat="1" ht="22.2" customHeight="1">
      <c r="A40" s="92" t="s">
        <v>43</v>
      </c>
      <c r="B40" s="27" t="s">
        <v>92</v>
      </c>
      <c r="C40" s="92" t="s">
        <v>43</v>
      </c>
      <c r="D40" s="19">
        <v>180.00220000000002</v>
      </c>
      <c r="E40" s="28">
        <v>134.33000000000001</v>
      </c>
      <c r="F40" s="28">
        <v>32.239200000000004</v>
      </c>
      <c r="G40" s="28">
        <v>13.433000000000002</v>
      </c>
      <c r="H40" s="53"/>
      <c r="I40" s="53"/>
      <c r="J40" s="53"/>
      <c r="K40" s="53"/>
      <c r="L40" s="53"/>
    </row>
    <row r="41" spans="1:12" s="30" customFormat="1" ht="22.2" customHeight="1">
      <c r="A41" s="92" t="s">
        <v>343</v>
      </c>
      <c r="B41" s="27" t="s">
        <v>853</v>
      </c>
      <c r="C41" s="92" t="s">
        <v>343</v>
      </c>
      <c r="D41" s="19">
        <v>445.00059999999996</v>
      </c>
      <c r="E41" s="28">
        <v>332.09</v>
      </c>
      <c r="F41" s="28">
        <v>79.701599999999985</v>
      </c>
      <c r="G41" s="28">
        <v>33.208999999999996</v>
      </c>
      <c r="H41" s="53"/>
      <c r="I41" s="53"/>
      <c r="J41" s="53"/>
      <c r="K41" s="53"/>
      <c r="L41" s="53"/>
    </row>
    <row r="42" spans="1:12" s="30" customFormat="1" ht="22.2" customHeight="1">
      <c r="A42" s="92" t="s">
        <v>87</v>
      </c>
      <c r="B42" s="27" t="s">
        <v>128</v>
      </c>
      <c r="C42" s="92" t="s">
        <v>87</v>
      </c>
      <c r="D42" s="19" t="s">
        <v>654</v>
      </c>
      <c r="E42" s="28" t="s">
        <v>115</v>
      </c>
      <c r="F42" s="28" t="s">
        <v>115</v>
      </c>
      <c r="G42" s="28" t="s">
        <v>115</v>
      </c>
      <c r="H42" s="53"/>
      <c r="I42" s="53"/>
      <c r="J42" s="53"/>
      <c r="K42" s="53"/>
      <c r="L42" s="53"/>
    </row>
    <row r="43" spans="1:12" s="30" customFormat="1" ht="22.2" customHeight="1">
      <c r="A43" s="92" t="s">
        <v>71</v>
      </c>
      <c r="B43" s="27" t="s">
        <v>89</v>
      </c>
      <c r="C43" s="92" t="s">
        <v>71</v>
      </c>
      <c r="D43" s="19">
        <v>70.00160000000001</v>
      </c>
      <c r="E43" s="28">
        <v>52.24</v>
      </c>
      <c r="F43" s="28">
        <v>12.537599999999999</v>
      </c>
      <c r="G43" s="28">
        <v>5.2240000000000002</v>
      </c>
      <c r="H43" s="53"/>
      <c r="I43" s="53"/>
      <c r="J43" s="53"/>
      <c r="K43" s="53"/>
      <c r="L43" s="53"/>
    </row>
    <row r="44" spans="1:12" s="30" customFormat="1" ht="22.2" customHeight="1">
      <c r="A44" s="92" t="s">
        <v>96</v>
      </c>
      <c r="B44" s="27" t="s">
        <v>97</v>
      </c>
      <c r="C44" s="92" t="s">
        <v>96</v>
      </c>
      <c r="D44" s="19" t="s">
        <v>654</v>
      </c>
      <c r="E44" s="28" t="s">
        <v>115</v>
      </c>
      <c r="F44" s="28" t="s">
        <v>115</v>
      </c>
      <c r="G44" s="28" t="s">
        <v>115</v>
      </c>
      <c r="H44" s="53"/>
      <c r="I44" s="53"/>
      <c r="J44" s="53"/>
      <c r="K44" s="53"/>
      <c r="L44" s="53"/>
    </row>
    <row r="45" spans="1:12" s="30" customFormat="1" ht="22.2" customHeight="1">
      <c r="A45" s="92" t="s">
        <v>90</v>
      </c>
      <c r="B45" s="27" t="s">
        <v>91</v>
      </c>
      <c r="C45" s="92" t="s">
        <v>90</v>
      </c>
      <c r="D45" s="19" t="s">
        <v>654</v>
      </c>
      <c r="E45" s="28" t="s">
        <v>115</v>
      </c>
      <c r="F45" s="28" t="s">
        <v>115</v>
      </c>
      <c r="G45" s="28" t="s">
        <v>115</v>
      </c>
      <c r="H45" s="53"/>
      <c r="I45" s="53"/>
      <c r="J45" s="53"/>
      <c r="K45" s="53"/>
      <c r="L45" s="53"/>
    </row>
    <row r="46" spans="1:12" s="30" customFormat="1" ht="22.2" customHeight="1">
      <c r="A46" s="92" t="s">
        <v>267</v>
      </c>
      <c r="B46" s="27" t="s">
        <v>578</v>
      </c>
      <c r="C46" s="92" t="s">
        <v>267</v>
      </c>
      <c r="D46" s="19">
        <v>0</v>
      </c>
      <c r="E46" s="28">
        <v>0</v>
      </c>
      <c r="F46" s="28">
        <v>0</v>
      </c>
      <c r="G46" s="28">
        <v>0</v>
      </c>
      <c r="H46" s="53"/>
      <c r="I46" s="53"/>
      <c r="J46" s="53"/>
      <c r="K46" s="53"/>
      <c r="L46" s="53"/>
    </row>
    <row r="47" spans="1:12" s="30" customFormat="1" ht="22.2" customHeight="1">
      <c r="A47" s="92" t="s">
        <v>230</v>
      </c>
      <c r="B47" s="27" t="s">
        <v>579</v>
      </c>
      <c r="C47" s="92" t="s">
        <v>230</v>
      </c>
      <c r="D47" s="19">
        <v>40.200000000000003</v>
      </c>
      <c r="E47" s="28">
        <v>30</v>
      </c>
      <c r="F47" s="28">
        <v>7.1999999999999993</v>
      </c>
      <c r="G47" s="28">
        <v>3</v>
      </c>
      <c r="H47" s="53"/>
      <c r="I47" s="53"/>
      <c r="J47" s="53"/>
      <c r="K47" s="53"/>
      <c r="L47" s="53"/>
    </row>
    <row r="48" spans="1:12" s="30" customFormat="1" ht="22.2" customHeight="1">
      <c r="A48" s="92" t="s">
        <v>14</v>
      </c>
      <c r="B48" s="27" t="s">
        <v>21</v>
      </c>
      <c r="C48" s="92" t="s">
        <v>14</v>
      </c>
      <c r="D48" s="19" t="s">
        <v>654</v>
      </c>
      <c r="E48" s="28" t="s">
        <v>115</v>
      </c>
      <c r="F48" s="28" t="s">
        <v>115</v>
      </c>
      <c r="G48" s="28" t="s">
        <v>115</v>
      </c>
      <c r="H48" s="53"/>
      <c r="I48" s="53"/>
      <c r="J48" s="53"/>
      <c r="K48" s="53"/>
      <c r="L48" s="53"/>
    </row>
    <row r="49" spans="1:12" s="30" customFormat="1" ht="22.2" customHeight="1">
      <c r="A49" s="92" t="s">
        <v>13</v>
      </c>
      <c r="B49" s="27" t="s">
        <v>22</v>
      </c>
      <c r="C49" s="92" t="s">
        <v>13</v>
      </c>
      <c r="D49" s="19">
        <v>229.99759999999998</v>
      </c>
      <c r="E49" s="28">
        <v>171.64</v>
      </c>
      <c r="F49" s="28">
        <v>41.193599999999996</v>
      </c>
      <c r="G49" s="28">
        <v>17.163999999999998</v>
      </c>
      <c r="H49" s="53"/>
      <c r="I49" s="53"/>
      <c r="J49" s="53"/>
      <c r="K49" s="53"/>
      <c r="L49" s="53"/>
    </row>
    <row r="50" spans="1:12" s="30" customFormat="1" ht="22.2" customHeight="1">
      <c r="A50" s="92" t="s">
        <v>24</v>
      </c>
      <c r="B50" s="27" t="s">
        <v>23</v>
      </c>
      <c r="C50" s="92" t="s">
        <v>24</v>
      </c>
      <c r="D50" s="19">
        <v>229.99759999999998</v>
      </c>
      <c r="E50" s="28">
        <v>171.64</v>
      </c>
      <c r="F50" s="28">
        <v>41.193599999999996</v>
      </c>
      <c r="G50" s="28">
        <v>17.163999999999998</v>
      </c>
      <c r="H50" s="53"/>
      <c r="I50" s="53"/>
      <c r="J50" s="53"/>
      <c r="K50" s="53"/>
      <c r="L50" s="53"/>
    </row>
    <row r="51" spans="1:12" s="30" customFormat="1" ht="22.2" customHeight="1">
      <c r="A51" s="92" t="s">
        <v>34</v>
      </c>
      <c r="B51" s="27" t="s">
        <v>575</v>
      </c>
      <c r="C51" s="92" t="s">
        <v>34</v>
      </c>
      <c r="D51" s="19" t="s">
        <v>654</v>
      </c>
      <c r="E51" s="28" t="s">
        <v>115</v>
      </c>
      <c r="F51" s="28" t="s">
        <v>115</v>
      </c>
      <c r="G51" s="28" t="s">
        <v>115</v>
      </c>
      <c r="H51" s="53"/>
      <c r="I51" s="53"/>
      <c r="J51" s="53"/>
      <c r="K51" s="53"/>
      <c r="L51" s="53"/>
    </row>
    <row r="52" spans="1:12" s="30" customFormat="1" ht="22.2" customHeight="1">
      <c r="A52" s="92" t="s">
        <v>28</v>
      </c>
      <c r="B52" s="27" t="s">
        <v>27</v>
      </c>
      <c r="C52" s="92" t="s">
        <v>28</v>
      </c>
      <c r="D52" s="19">
        <v>185.00040000000001</v>
      </c>
      <c r="E52" s="28">
        <v>138.06</v>
      </c>
      <c r="F52" s="28">
        <v>33.134399999999999</v>
      </c>
      <c r="G52" s="28">
        <v>13.806000000000001</v>
      </c>
      <c r="H52" s="53"/>
      <c r="I52" s="53"/>
      <c r="J52" s="53"/>
      <c r="K52" s="53"/>
      <c r="L52" s="53"/>
    </row>
    <row r="53" spans="1:12" s="30" customFormat="1" ht="22.2" customHeight="1">
      <c r="A53" s="92" t="s">
        <v>276</v>
      </c>
      <c r="B53" s="27" t="s">
        <v>353</v>
      </c>
      <c r="C53" s="92" t="s">
        <v>276</v>
      </c>
      <c r="D53" s="19">
        <v>89.994399999999985</v>
      </c>
      <c r="E53" s="28">
        <v>67.16</v>
      </c>
      <c r="F53" s="28">
        <v>16.118399999999998</v>
      </c>
      <c r="G53" s="28">
        <v>6.7160000000000002</v>
      </c>
      <c r="H53" s="53"/>
      <c r="I53" s="53"/>
      <c r="J53" s="53"/>
      <c r="K53" s="53"/>
      <c r="L53" s="53"/>
    </row>
    <row r="54" spans="1:12" s="30" customFormat="1" ht="22.2" customHeight="1">
      <c r="A54" s="92" t="s">
        <v>36</v>
      </c>
      <c r="B54" s="27" t="s">
        <v>35</v>
      </c>
      <c r="C54" s="92" t="s">
        <v>36</v>
      </c>
      <c r="D54" s="19" t="s">
        <v>654</v>
      </c>
      <c r="E54" s="28" t="s">
        <v>115</v>
      </c>
      <c r="F54" s="28" t="s">
        <v>115</v>
      </c>
      <c r="G54" s="28" t="s">
        <v>115</v>
      </c>
      <c r="H54" s="53"/>
      <c r="I54" s="53"/>
      <c r="J54" s="53"/>
      <c r="K54" s="53"/>
      <c r="L54" s="53"/>
    </row>
    <row r="55" spans="1:12" s="30" customFormat="1" ht="22.2" customHeight="1">
      <c r="A55" s="92" t="s">
        <v>344</v>
      </c>
      <c r="B55" s="27" t="s">
        <v>357</v>
      </c>
      <c r="C55" s="92" t="s">
        <v>344</v>
      </c>
      <c r="D55" s="19" t="s">
        <v>654</v>
      </c>
      <c r="E55" s="28" t="s">
        <v>115</v>
      </c>
      <c r="F55" s="28" t="s">
        <v>115</v>
      </c>
      <c r="G55" s="28" t="s">
        <v>115</v>
      </c>
      <c r="H55" s="53"/>
      <c r="I55" s="53"/>
      <c r="J55" s="53"/>
      <c r="K55" s="53"/>
      <c r="L55" s="53"/>
    </row>
    <row r="56" spans="1:12" s="30" customFormat="1" ht="22.2" customHeight="1">
      <c r="A56" s="92" t="s">
        <v>345</v>
      </c>
      <c r="B56" s="27" t="s">
        <v>99</v>
      </c>
      <c r="C56" s="92" t="s">
        <v>345</v>
      </c>
      <c r="D56" s="19">
        <v>89.994399999999985</v>
      </c>
      <c r="E56" s="28">
        <v>67.16</v>
      </c>
      <c r="F56" s="28">
        <v>16.118399999999998</v>
      </c>
      <c r="G56" s="28">
        <v>6.7160000000000002</v>
      </c>
      <c r="H56" s="53"/>
      <c r="I56" s="53"/>
      <c r="J56" s="53"/>
      <c r="K56" s="53"/>
      <c r="L56" s="53"/>
    </row>
    <row r="57" spans="1:12" s="30" customFormat="1" ht="22.2" customHeight="1">
      <c r="A57" s="92" t="s">
        <v>580</v>
      </c>
      <c r="B57" s="27" t="s">
        <v>455</v>
      </c>
      <c r="C57" s="92" t="s">
        <v>580</v>
      </c>
      <c r="D57" s="19">
        <v>70.00160000000001</v>
      </c>
      <c r="E57" s="28">
        <v>52.24</v>
      </c>
      <c r="F57" s="28">
        <v>12.537599999999999</v>
      </c>
      <c r="G57" s="28">
        <v>5.2240000000000002</v>
      </c>
      <c r="H57" s="53"/>
      <c r="I57" s="53"/>
      <c r="J57" s="53"/>
      <c r="K57" s="53"/>
      <c r="L57" s="53"/>
    </row>
    <row r="58" spans="1:12" s="30" customFormat="1" ht="22.2" customHeight="1">
      <c r="A58" s="92" t="s">
        <v>75</v>
      </c>
      <c r="B58" s="27" t="s">
        <v>74</v>
      </c>
      <c r="C58" s="92" t="s">
        <v>75</v>
      </c>
      <c r="D58" s="19">
        <v>114.99879999999999</v>
      </c>
      <c r="E58" s="28">
        <v>85.82</v>
      </c>
      <c r="F58" s="28">
        <v>20.596799999999998</v>
      </c>
      <c r="G58" s="28">
        <v>8.581999999999999</v>
      </c>
      <c r="H58" s="53"/>
      <c r="I58" s="53"/>
      <c r="J58" s="53"/>
      <c r="K58" s="53"/>
      <c r="L58" s="53"/>
    </row>
    <row r="59" spans="1:12" s="30" customFormat="1" ht="22.2" customHeight="1">
      <c r="A59" s="92" t="s">
        <v>76</v>
      </c>
      <c r="B59" s="27" t="s">
        <v>65</v>
      </c>
      <c r="C59" s="92" t="s">
        <v>76</v>
      </c>
      <c r="D59" s="19" t="s">
        <v>654</v>
      </c>
      <c r="E59" s="28" t="s">
        <v>115</v>
      </c>
      <c r="F59" s="28" t="s">
        <v>115</v>
      </c>
      <c r="G59" s="28" t="s">
        <v>115</v>
      </c>
      <c r="H59" s="53"/>
      <c r="I59" s="53"/>
      <c r="J59" s="53"/>
      <c r="K59" s="53"/>
      <c r="L59" s="53"/>
    </row>
    <row r="60" spans="1:12" s="30" customFormat="1" ht="22.2" customHeight="1">
      <c r="A60" s="92" t="s">
        <v>93</v>
      </c>
      <c r="B60" s="27" t="s">
        <v>94</v>
      </c>
      <c r="C60" s="92" t="s">
        <v>93</v>
      </c>
      <c r="D60" s="19" t="s">
        <v>115</v>
      </c>
      <c r="E60" s="28" t="s">
        <v>115</v>
      </c>
      <c r="F60" s="28" t="s">
        <v>115</v>
      </c>
      <c r="G60" s="28" t="s">
        <v>115</v>
      </c>
      <c r="H60" s="53"/>
      <c r="I60" s="53"/>
      <c r="J60" s="53"/>
      <c r="K60" s="53"/>
      <c r="L60" s="53"/>
    </row>
    <row r="61" spans="1:12" s="30" customFormat="1" ht="22.2" customHeight="1">
      <c r="A61" s="92" t="s">
        <v>0</v>
      </c>
      <c r="B61" s="27" t="s">
        <v>1</v>
      </c>
      <c r="C61" s="92" t="s">
        <v>0</v>
      </c>
      <c r="D61" s="19">
        <v>9.99999999978</v>
      </c>
      <c r="E61" s="28">
        <v>7.4626865670000004</v>
      </c>
      <c r="F61" s="28">
        <v>1.7910447760800001</v>
      </c>
      <c r="G61" s="28">
        <v>0.74626865670000009</v>
      </c>
      <c r="H61" s="53"/>
      <c r="I61" s="53"/>
      <c r="J61" s="53"/>
      <c r="K61" s="53"/>
      <c r="L61" s="53"/>
    </row>
    <row r="62" spans="1:12" s="30" customFormat="1" ht="22.2" customHeight="1">
      <c r="A62" s="92" t="s">
        <v>581</v>
      </c>
      <c r="B62" s="27" t="s">
        <v>845</v>
      </c>
      <c r="C62" s="92" t="s">
        <v>581</v>
      </c>
      <c r="D62" s="19" t="s">
        <v>654</v>
      </c>
      <c r="E62" s="102" t="s">
        <v>115</v>
      </c>
      <c r="F62" s="102" t="s">
        <v>115</v>
      </c>
      <c r="G62" s="102" t="s">
        <v>115</v>
      </c>
      <c r="H62" s="53"/>
      <c r="I62" s="53"/>
      <c r="J62" s="53"/>
      <c r="K62" s="53"/>
      <c r="L62" s="53"/>
    </row>
    <row r="63" spans="1:12" s="30" customFormat="1" ht="22.2" customHeight="1">
      <c r="A63" s="92" t="s">
        <v>127</v>
      </c>
      <c r="B63" s="27" t="s">
        <v>554</v>
      </c>
      <c r="C63" s="92" t="s">
        <v>127</v>
      </c>
      <c r="D63" s="19" t="s">
        <v>654</v>
      </c>
      <c r="E63" s="28" t="s">
        <v>115</v>
      </c>
      <c r="F63" s="28" t="s">
        <v>115</v>
      </c>
      <c r="G63" s="28" t="s">
        <v>115</v>
      </c>
      <c r="H63" s="53"/>
      <c r="I63" s="53"/>
      <c r="J63" s="53"/>
      <c r="K63" s="53"/>
      <c r="L63" s="53"/>
    </row>
    <row r="64" spans="1:12" s="30" customFormat="1" ht="22.2" customHeight="1">
      <c r="A64" s="92" t="s">
        <v>389</v>
      </c>
      <c r="B64" s="27" t="s">
        <v>391</v>
      </c>
      <c r="C64" s="92" t="s">
        <v>389</v>
      </c>
      <c r="D64" s="19">
        <v>9.99999999978</v>
      </c>
      <c r="E64" s="28">
        <v>7.4626865670000004</v>
      </c>
      <c r="F64" s="28">
        <v>1.7910447760800001</v>
      </c>
      <c r="G64" s="28">
        <v>0.74626865670000009</v>
      </c>
      <c r="H64" s="53"/>
      <c r="I64" s="53"/>
      <c r="J64" s="53"/>
      <c r="K64" s="53"/>
      <c r="L64" s="53"/>
    </row>
    <row r="65" spans="1:12" s="30" customFormat="1" ht="22.2" customHeight="1">
      <c r="A65" s="92" t="s">
        <v>349</v>
      </c>
      <c r="B65" s="27" t="s">
        <v>95</v>
      </c>
      <c r="C65" s="92" t="s">
        <v>349</v>
      </c>
      <c r="D65" s="19" t="s">
        <v>654</v>
      </c>
      <c r="E65" s="28" t="s">
        <v>115</v>
      </c>
      <c r="F65" s="28" t="s">
        <v>115</v>
      </c>
      <c r="G65" s="28" t="s">
        <v>115</v>
      </c>
      <c r="H65" s="53"/>
      <c r="I65" s="53"/>
      <c r="J65" s="53"/>
      <c r="K65" s="53"/>
      <c r="L65" s="53"/>
    </row>
    <row r="66" spans="1:12" s="30" customFormat="1" ht="22.2" customHeight="1">
      <c r="A66" s="92" t="s">
        <v>687</v>
      </c>
      <c r="B66" s="27" t="s">
        <v>688</v>
      </c>
      <c r="C66" s="92" t="s">
        <v>687</v>
      </c>
      <c r="D66" s="19">
        <v>0</v>
      </c>
      <c r="E66" s="28">
        <v>0</v>
      </c>
      <c r="F66" s="28">
        <v>0</v>
      </c>
      <c r="G66" s="28">
        <v>0</v>
      </c>
      <c r="H66" s="53"/>
      <c r="I66" s="53"/>
      <c r="J66" s="53"/>
      <c r="K66" s="53"/>
      <c r="L66" s="53"/>
    </row>
    <row r="67" spans="1:12" s="30" customFormat="1" ht="22.2" customHeight="1">
      <c r="A67" s="92" t="s">
        <v>133</v>
      </c>
      <c r="B67" s="27" t="s">
        <v>694</v>
      </c>
      <c r="C67" s="92" t="s">
        <v>133</v>
      </c>
      <c r="D67" s="19">
        <v>445.00059999999996</v>
      </c>
      <c r="E67" s="28">
        <v>332.09</v>
      </c>
      <c r="F67" s="28">
        <v>79.701599999999985</v>
      </c>
      <c r="G67" s="28">
        <v>33.208999999999996</v>
      </c>
      <c r="H67" s="53"/>
      <c r="I67" s="53"/>
      <c r="J67" s="53"/>
      <c r="K67" s="53"/>
      <c r="L67" s="53"/>
    </row>
    <row r="68" spans="1:12" s="30" customFormat="1" ht="22.2" customHeight="1">
      <c r="A68" s="92" t="s">
        <v>37</v>
      </c>
      <c r="B68" s="27" t="s">
        <v>398</v>
      </c>
      <c r="C68" s="92" t="s">
        <v>37</v>
      </c>
      <c r="D68" s="19" t="s">
        <v>654</v>
      </c>
      <c r="E68" s="28" t="s">
        <v>115</v>
      </c>
      <c r="F68" s="28" t="s">
        <v>115</v>
      </c>
      <c r="G68" s="28" t="s">
        <v>115</v>
      </c>
      <c r="H68" s="53"/>
      <c r="I68" s="53"/>
      <c r="J68" s="53"/>
      <c r="K68" s="53"/>
      <c r="L68" s="53"/>
    </row>
    <row r="69" spans="1:12" s="30" customFormat="1" ht="54" customHeight="1">
      <c r="A69" s="92" t="s">
        <v>130</v>
      </c>
      <c r="B69" s="27" t="s">
        <v>131</v>
      </c>
      <c r="C69" s="92" t="s">
        <v>130</v>
      </c>
      <c r="D69" s="19">
        <v>185.00040000000001</v>
      </c>
      <c r="E69" s="28">
        <v>138.06</v>
      </c>
      <c r="F69" s="28">
        <v>33.134399999999999</v>
      </c>
      <c r="G69" s="28">
        <v>13.806000000000001</v>
      </c>
      <c r="H69" s="53"/>
      <c r="I69" s="53"/>
      <c r="J69" s="53"/>
      <c r="K69" s="53"/>
      <c r="L69" s="53"/>
    </row>
    <row r="70" spans="1:12" s="30" customFormat="1" ht="22.2" customHeight="1">
      <c r="A70" s="92" t="s">
        <v>269</v>
      </c>
      <c r="B70" s="27" t="s">
        <v>270</v>
      </c>
      <c r="C70" s="92" t="s">
        <v>269</v>
      </c>
      <c r="D70" s="19" t="s">
        <v>654</v>
      </c>
      <c r="E70" s="28" t="s">
        <v>115</v>
      </c>
      <c r="F70" s="28" t="s">
        <v>115</v>
      </c>
      <c r="G70" s="28" t="s">
        <v>115</v>
      </c>
      <c r="H70" s="53"/>
      <c r="I70" s="53"/>
      <c r="J70" s="53"/>
      <c r="K70" s="53"/>
      <c r="L70" s="53"/>
    </row>
    <row r="71" spans="1:12" s="30" customFormat="1" ht="22.2" customHeight="1">
      <c r="A71" s="92" t="s">
        <v>689</v>
      </c>
      <c r="B71" s="27" t="s">
        <v>690</v>
      </c>
      <c r="C71" s="92" t="s">
        <v>689</v>
      </c>
      <c r="D71" s="19">
        <v>445.00059999999996</v>
      </c>
      <c r="E71" s="102">
        <v>332.09</v>
      </c>
      <c r="F71" s="102">
        <v>79.701599999999985</v>
      </c>
      <c r="G71" s="102">
        <v>33.208999999999996</v>
      </c>
      <c r="H71" s="53"/>
      <c r="I71" s="53"/>
      <c r="J71" s="53"/>
      <c r="K71" s="53"/>
      <c r="L71" s="53"/>
    </row>
    <row r="72" spans="1:12" s="30" customFormat="1" ht="22.2" customHeight="1">
      <c r="A72" s="92" t="s">
        <v>44</v>
      </c>
      <c r="B72" s="27" t="s">
        <v>41</v>
      </c>
      <c r="C72" s="92" t="s">
        <v>44</v>
      </c>
      <c r="D72" s="19" t="s">
        <v>654</v>
      </c>
      <c r="E72" s="28" t="s">
        <v>115</v>
      </c>
      <c r="F72" s="28" t="s">
        <v>115</v>
      </c>
      <c r="G72" s="28" t="s">
        <v>115</v>
      </c>
      <c r="H72" s="53"/>
      <c r="I72" s="53"/>
      <c r="J72" s="53"/>
      <c r="K72" s="53"/>
      <c r="L72" s="53"/>
    </row>
    <row r="73" spans="1:12" s="30" customFormat="1" ht="22.2" customHeight="1">
      <c r="A73" s="92" t="s">
        <v>160</v>
      </c>
      <c r="B73" s="27" t="s">
        <v>275</v>
      </c>
      <c r="C73" s="92" t="s">
        <v>160</v>
      </c>
      <c r="D73" s="19" t="s">
        <v>654</v>
      </c>
      <c r="E73" s="28" t="s">
        <v>115</v>
      </c>
      <c r="F73" s="28" t="s">
        <v>115</v>
      </c>
      <c r="G73" s="28" t="s">
        <v>115</v>
      </c>
      <c r="H73" s="53"/>
      <c r="I73" s="53"/>
      <c r="J73" s="53"/>
      <c r="K73" s="53"/>
      <c r="L73" s="53"/>
    </row>
    <row r="74" spans="1:12" s="30" customFormat="1" ht="22.2" customHeight="1">
      <c r="A74" s="92" t="s">
        <v>12</v>
      </c>
      <c r="B74" s="27" t="s">
        <v>113</v>
      </c>
      <c r="C74" s="92" t="s">
        <v>12</v>
      </c>
      <c r="D74" s="19">
        <v>70.00160000000001</v>
      </c>
      <c r="E74" s="28">
        <v>52.24</v>
      </c>
      <c r="F74" s="28">
        <v>12.537599999999999</v>
      </c>
      <c r="G74" s="28">
        <v>5.2240000000000002</v>
      </c>
      <c r="H74" s="53"/>
      <c r="I74" s="53"/>
      <c r="J74" s="53"/>
      <c r="K74" s="53"/>
      <c r="L74" s="53"/>
    </row>
    <row r="75" spans="1:12" s="30" customFormat="1" ht="22.2" customHeight="1">
      <c r="A75" s="92" t="s">
        <v>42</v>
      </c>
      <c r="B75" s="27" t="s">
        <v>50</v>
      </c>
      <c r="C75" s="92" t="s">
        <v>42</v>
      </c>
      <c r="D75" s="19" t="s">
        <v>654</v>
      </c>
      <c r="E75" s="28" t="s">
        <v>115</v>
      </c>
      <c r="F75" s="28" t="s">
        <v>115</v>
      </c>
      <c r="G75" s="28" t="s">
        <v>115</v>
      </c>
      <c r="H75" s="53"/>
      <c r="I75" s="53"/>
      <c r="J75" s="53"/>
      <c r="K75" s="53"/>
      <c r="L75" s="53"/>
    </row>
    <row r="76" spans="1:12" s="30" customFormat="1" ht="54" customHeight="1">
      <c r="A76" s="92" t="s">
        <v>583</v>
      </c>
      <c r="B76" s="27" t="s">
        <v>400</v>
      </c>
      <c r="C76" s="92" t="s">
        <v>583</v>
      </c>
      <c r="D76" s="19">
        <v>185.00040000000001</v>
      </c>
      <c r="E76" s="28">
        <v>138.06</v>
      </c>
      <c r="F76" s="28">
        <v>33.134399999999999</v>
      </c>
      <c r="G76" s="28">
        <v>13.806000000000001</v>
      </c>
      <c r="H76" s="53"/>
      <c r="I76" s="53"/>
      <c r="J76" s="53"/>
      <c r="K76" s="53"/>
      <c r="L76" s="53"/>
    </row>
    <row r="77" spans="1:12" s="30" customFormat="1" ht="54" customHeight="1">
      <c r="A77" s="92" t="s">
        <v>134</v>
      </c>
      <c r="B77" s="27" t="s">
        <v>135</v>
      </c>
      <c r="C77" s="92" t="s">
        <v>134</v>
      </c>
      <c r="D77" s="19">
        <v>185.00040000000001</v>
      </c>
      <c r="E77" s="28">
        <v>138.06</v>
      </c>
      <c r="F77" s="28">
        <v>33.134399999999999</v>
      </c>
      <c r="G77" s="28">
        <v>13.806000000000001</v>
      </c>
      <c r="H77" s="53"/>
      <c r="I77" s="53"/>
      <c r="J77" s="53"/>
      <c r="K77" s="53"/>
      <c r="L77" s="53"/>
    </row>
    <row r="78" spans="1:12" s="30" customFormat="1" ht="22.2" customHeight="1">
      <c r="A78" s="92" t="s">
        <v>282</v>
      </c>
      <c r="B78" s="27" t="s">
        <v>88</v>
      </c>
      <c r="C78" s="92" t="s">
        <v>282</v>
      </c>
      <c r="D78" s="19" t="s">
        <v>654</v>
      </c>
      <c r="E78" s="28" t="s">
        <v>115</v>
      </c>
      <c r="F78" s="28" t="s">
        <v>115</v>
      </c>
      <c r="G78" s="28" t="s">
        <v>115</v>
      </c>
      <c r="H78" s="53"/>
      <c r="I78" s="53"/>
      <c r="J78" s="53"/>
      <c r="K78" s="53"/>
      <c r="L78" s="53"/>
    </row>
    <row r="79" spans="1:12" s="30" customFormat="1" ht="22.2" customHeight="1">
      <c r="A79" s="92" t="s">
        <v>691</v>
      </c>
      <c r="B79" s="27" t="s">
        <v>692</v>
      </c>
      <c r="C79" s="92" t="s">
        <v>691</v>
      </c>
      <c r="D79" s="19">
        <v>634.99920000000009</v>
      </c>
      <c r="E79" s="102">
        <v>473.88</v>
      </c>
      <c r="F79" s="102">
        <v>113.7312</v>
      </c>
      <c r="G79" s="102">
        <v>47.388000000000005</v>
      </c>
      <c r="H79" s="53"/>
      <c r="I79" s="53"/>
      <c r="J79" s="53"/>
      <c r="K79" s="53"/>
      <c r="L79" s="53"/>
    </row>
    <row r="80" spans="1:12" s="30" customFormat="1" ht="22.2" customHeight="1">
      <c r="A80" s="92" t="s">
        <v>395</v>
      </c>
      <c r="B80" s="27" t="s">
        <v>859</v>
      </c>
      <c r="C80" s="92" t="s">
        <v>395</v>
      </c>
      <c r="D80" s="19">
        <v>990.0053999999999</v>
      </c>
      <c r="E80" s="28">
        <v>738.81</v>
      </c>
      <c r="F80" s="28">
        <v>177.31439999999998</v>
      </c>
      <c r="G80" s="28">
        <v>73.881</v>
      </c>
      <c r="H80" s="53"/>
      <c r="I80" s="53"/>
      <c r="J80" s="53"/>
      <c r="K80" s="53"/>
      <c r="L80" s="53"/>
    </row>
    <row r="81" spans="1:12" s="30" customFormat="1" ht="22.2" customHeight="1">
      <c r="A81" s="92" t="s">
        <v>84</v>
      </c>
      <c r="B81" s="27" t="s">
        <v>359</v>
      </c>
      <c r="C81" s="92" t="s">
        <v>84</v>
      </c>
      <c r="D81" s="19" t="s">
        <v>115</v>
      </c>
      <c r="E81" s="28">
        <v>134.33000000000001</v>
      </c>
      <c r="F81" s="28">
        <v>32.239200000000004</v>
      </c>
      <c r="G81" s="28">
        <v>13.433000000000002</v>
      </c>
      <c r="H81" s="53"/>
      <c r="I81" s="53"/>
      <c r="J81" s="53"/>
      <c r="K81" s="53"/>
      <c r="L81" s="53"/>
    </row>
    <row r="82" spans="1:12" s="30" customFormat="1" ht="22.2" customHeight="1">
      <c r="A82" s="92" t="s">
        <v>38</v>
      </c>
      <c r="B82" s="27" t="s">
        <v>577</v>
      </c>
      <c r="C82" s="92" t="s">
        <v>38</v>
      </c>
      <c r="D82" s="19" t="s">
        <v>654</v>
      </c>
      <c r="E82" s="28" t="s">
        <v>115</v>
      </c>
      <c r="F82" s="28" t="s">
        <v>115</v>
      </c>
      <c r="G82" s="28" t="s">
        <v>115</v>
      </c>
      <c r="H82" s="53"/>
      <c r="I82" s="53"/>
      <c r="J82" s="53"/>
      <c r="K82" s="53"/>
      <c r="L82" s="53"/>
    </row>
    <row r="83" spans="1:12" s="30" customFormat="1" ht="22.2" customHeight="1">
      <c r="A83" s="92" t="s">
        <v>350</v>
      </c>
      <c r="B83" s="27" t="s">
        <v>98</v>
      </c>
      <c r="C83" s="92" t="s">
        <v>350</v>
      </c>
      <c r="D83" s="19" t="s">
        <v>654</v>
      </c>
      <c r="E83" s="28" t="s">
        <v>115</v>
      </c>
      <c r="F83" s="28" t="s">
        <v>115</v>
      </c>
      <c r="G83" s="28" t="s">
        <v>115</v>
      </c>
      <c r="H83" s="53"/>
      <c r="I83" s="53"/>
      <c r="J83" s="53"/>
      <c r="K83" s="53"/>
      <c r="L83" s="53"/>
    </row>
    <row r="84" spans="1:12" s="30" customFormat="1" ht="22.2" customHeight="1">
      <c r="A84" s="92" t="s">
        <v>144</v>
      </c>
      <c r="B84" s="27" t="s">
        <v>105</v>
      </c>
      <c r="C84" s="92" t="s">
        <v>144</v>
      </c>
      <c r="D84" s="19" t="s">
        <v>654</v>
      </c>
      <c r="E84" s="28" t="s">
        <v>115</v>
      </c>
      <c r="F84" s="28" t="s">
        <v>115</v>
      </c>
      <c r="G84" s="28" t="s">
        <v>115</v>
      </c>
      <c r="H84" s="53"/>
      <c r="I84" s="53"/>
      <c r="J84" s="53"/>
      <c r="K84" s="53"/>
      <c r="L84" s="53"/>
    </row>
    <row r="85" spans="1:12" s="30" customFormat="1" ht="22.2" customHeight="1">
      <c r="A85" s="92" t="s">
        <v>121</v>
      </c>
      <c r="B85" s="27" t="s">
        <v>100</v>
      </c>
      <c r="C85" s="92" t="s">
        <v>121</v>
      </c>
      <c r="D85" s="19">
        <v>189.99859999999998</v>
      </c>
      <c r="E85" s="28">
        <v>141.79</v>
      </c>
      <c r="F85" s="28">
        <v>34.029599999999995</v>
      </c>
      <c r="G85" s="28">
        <v>14.179</v>
      </c>
      <c r="H85" s="53"/>
      <c r="I85" s="53"/>
      <c r="J85" s="53"/>
      <c r="K85" s="53"/>
      <c r="L85" s="53"/>
    </row>
    <row r="86" spans="1:12" s="30" customFormat="1" ht="22.2" customHeight="1">
      <c r="A86" s="92" t="s">
        <v>48</v>
      </c>
      <c r="B86" s="27" t="s">
        <v>106</v>
      </c>
      <c r="C86" s="92" t="s">
        <v>48</v>
      </c>
      <c r="D86" s="19" t="s">
        <v>654</v>
      </c>
      <c r="E86" s="28" t="s">
        <v>115</v>
      </c>
      <c r="F86" s="28" t="s">
        <v>115</v>
      </c>
      <c r="G86" s="28" t="s">
        <v>115</v>
      </c>
      <c r="H86" s="53"/>
      <c r="I86" s="53"/>
      <c r="J86" s="53"/>
      <c r="K86" s="53"/>
      <c r="L86" s="53"/>
    </row>
    <row r="87" spans="1:12" s="30" customFormat="1" ht="22.2" customHeight="1">
      <c r="A87" s="92" t="s">
        <v>69</v>
      </c>
      <c r="B87" s="27" t="s">
        <v>85</v>
      </c>
      <c r="C87" s="92" t="s">
        <v>69</v>
      </c>
      <c r="D87" s="19">
        <v>110.00060000000001</v>
      </c>
      <c r="E87" s="28">
        <v>82.09</v>
      </c>
      <c r="F87" s="28">
        <v>19.701599999999999</v>
      </c>
      <c r="G87" s="28">
        <v>8.2090000000000014</v>
      </c>
      <c r="H87" s="53"/>
      <c r="I87" s="53"/>
      <c r="J87" s="53"/>
      <c r="K87" s="53"/>
      <c r="L87" s="53"/>
    </row>
    <row r="88" spans="1:12" s="30" customFormat="1" ht="22.2" customHeight="1">
      <c r="A88" s="92" t="s">
        <v>351</v>
      </c>
      <c r="B88" s="27" t="s">
        <v>360</v>
      </c>
      <c r="C88" s="92" t="s">
        <v>351</v>
      </c>
      <c r="D88" s="19">
        <v>39.999000000000002</v>
      </c>
      <c r="E88" s="28">
        <v>29.85</v>
      </c>
      <c r="F88" s="28">
        <v>7.1639999999999997</v>
      </c>
      <c r="G88" s="28">
        <v>2.9850000000000003</v>
      </c>
      <c r="H88" s="53"/>
      <c r="I88" s="53"/>
      <c r="J88" s="53"/>
      <c r="K88" s="53"/>
      <c r="L88" s="53"/>
    </row>
    <row r="89" spans="1:12" s="30" customFormat="1" ht="22.2" customHeight="1">
      <c r="A89" s="92" t="s">
        <v>137</v>
      </c>
      <c r="B89" s="27" t="s">
        <v>584</v>
      </c>
      <c r="C89" s="92" t="s">
        <v>137</v>
      </c>
      <c r="D89" s="19">
        <v>40.200000000000003</v>
      </c>
      <c r="E89" s="28">
        <v>30</v>
      </c>
      <c r="F89" s="28">
        <v>7.1999999999999993</v>
      </c>
      <c r="G89" s="28">
        <v>3</v>
      </c>
      <c r="H89" s="53"/>
      <c r="I89" s="53"/>
      <c r="J89" s="53"/>
      <c r="K89" s="53"/>
      <c r="L89" s="53"/>
    </row>
    <row r="90" spans="1:12" ht="22.2" customHeight="1">
      <c r="A90" s="45" t="s">
        <v>392</v>
      </c>
      <c r="C90" s="45"/>
    </row>
    <row r="91" spans="1:12" ht="22.2" customHeight="1">
      <c r="A91" s="48" t="s">
        <v>286</v>
      </c>
      <c r="C91" s="48"/>
    </row>
    <row r="92" spans="1:12" ht="22.2" customHeight="1">
      <c r="A92" s="48" t="s">
        <v>287</v>
      </c>
      <c r="C92" s="48"/>
    </row>
    <row r="93" spans="1:12" ht="22.2" customHeight="1">
      <c r="A93" s="49" t="s">
        <v>296</v>
      </c>
      <c r="C93" s="49" t="s">
        <v>296</v>
      </c>
    </row>
  </sheetData>
  <sortState ref="A9:I91">
    <sortCondition ref="A9:A91"/>
  </sortState>
  <mergeCells count="3">
    <mergeCell ref="E1:G1"/>
    <mergeCell ref="E2:G2"/>
    <mergeCell ref="J9:J25"/>
  </mergeCells>
  <conditionalFormatting sqref="E13">
    <cfRule type="cellIs" dxfId="406" priority="57" stopIfTrue="1" operator="equal">
      <formula>"-"</formula>
    </cfRule>
    <cfRule type="cellIs" dxfId="405" priority="58" stopIfTrue="1" operator="equal">
      <formula>"Std"</formula>
    </cfRule>
  </conditionalFormatting>
  <conditionalFormatting sqref="E17">
    <cfRule type="cellIs" dxfId="404" priority="55" stopIfTrue="1" operator="equal">
      <formula>"-"</formula>
    </cfRule>
    <cfRule type="cellIs" dxfId="403" priority="56" stopIfTrue="1" operator="equal">
      <formula>"Std"</formula>
    </cfRule>
  </conditionalFormatting>
  <conditionalFormatting sqref="D3">
    <cfRule type="cellIs" dxfId="402" priority="22" stopIfTrue="1" operator="equal">
      <formula>"-"</formula>
    </cfRule>
    <cfRule type="cellIs" dxfId="401" priority="23" stopIfTrue="1" operator="equal">
      <formula>"Std"</formula>
    </cfRule>
  </conditionalFormatting>
  <conditionalFormatting sqref="F4:F6">
    <cfRule type="cellIs" dxfId="400" priority="20" stopIfTrue="1" operator="equal">
      <formula>"-"</formula>
    </cfRule>
    <cfRule type="cellIs" dxfId="399" priority="21" stopIfTrue="1" operator="equal">
      <formula>"Std"</formula>
    </cfRule>
  </conditionalFormatting>
  <conditionalFormatting sqref="F4:F6">
    <cfRule type="cellIs" dxfId="398" priority="19" stopIfTrue="1" operator="between">
      <formula>0</formula>
      <formula>5000</formula>
    </cfRule>
  </conditionalFormatting>
  <conditionalFormatting sqref="D9:D89">
    <cfRule type="cellIs" dxfId="397" priority="17" stopIfTrue="1" operator="equal">
      <formula>"-"</formula>
    </cfRule>
    <cfRule type="cellIs" dxfId="396" priority="18" stopIfTrue="1" operator="equal">
      <formula>"Std"</formula>
    </cfRule>
  </conditionalFormatting>
  <conditionalFormatting sqref="D9:D89">
    <cfRule type="cellIs" dxfId="395" priority="16"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0" orientation="portrait" r:id="rId1"/>
  <headerFooter alignWithMargins="0"/>
  <rowBreaks count="1" manualBreakCount="1">
    <brk id="38"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100"/>
  <sheetViews>
    <sheetView showGridLines="0" view="pageBreakPreview" zoomScale="70" zoomScaleNormal="70" zoomScaleSheetLayoutView="70" workbookViewId="0">
      <pane ySplit="8" topLeftCell="A92" activePane="bottomLeft" state="frozen"/>
      <selection activeCell="F137" sqref="F137"/>
      <selection pane="bottomLeft" activeCell="B2" sqref="B2"/>
    </sheetView>
  </sheetViews>
  <sheetFormatPr defaultColWidth="8" defaultRowHeight="17.399999999999999"/>
  <cols>
    <col min="1" max="1" width="14" style="64" customWidth="1"/>
    <col min="2" max="2" width="83.109375" style="53" customWidth="1"/>
    <col min="3" max="3" width="14" style="64" customWidth="1"/>
    <col min="4" max="5" width="26.33203125" style="8" customWidth="1"/>
    <col min="6" max="8" width="13.44140625" style="8" customWidth="1"/>
    <col min="9" max="11" width="6.6640625" style="53" customWidth="1"/>
    <col min="12" max="16384" width="8" style="53"/>
  </cols>
  <sheetData>
    <row r="1" spans="1:11" ht="25.2" customHeight="1">
      <c r="A1" s="52"/>
      <c r="B1" s="52"/>
      <c r="C1" s="52"/>
      <c r="D1" s="7" t="s">
        <v>352</v>
      </c>
      <c r="E1" s="7" t="s">
        <v>352</v>
      </c>
      <c r="F1" s="179"/>
      <c r="G1" s="179"/>
      <c r="H1" s="179"/>
    </row>
    <row r="2" spans="1:11" ht="78" customHeight="1">
      <c r="A2" s="10"/>
      <c r="B2" s="11" t="str">
        <f>'FIAT PANDA VAN'!B2</f>
        <v>Ισχύς προτεινόμενου τιμοκαταλόγου λιανικής από 14/06/2021</v>
      </c>
      <c r="C2" s="10"/>
      <c r="D2" s="14" t="s">
        <v>365</v>
      </c>
      <c r="E2" s="14" t="s">
        <v>366</v>
      </c>
      <c r="F2" s="181"/>
      <c r="G2" s="180"/>
      <c r="H2" s="180"/>
    </row>
    <row r="3" spans="1:11" s="9" customFormat="1" ht="25.2" customHeight="1">
      <c r="A3" s="13"/>
      <c r="B3" s="33" t="s">
        <v>323</v>
      </c>
      <c r="C3" s="13"/>
      <c r="D3" s="15">
        <v>21649.996800000001</v>
      </c>
      <c r="E3" s="15">
        <v>22649.998600000003</v>
      </c>
      <c r="F3" s="54"/>
      <c r="G3" s="16" t="s">
        <v>334</v>
      </c>
      <c r="H3" s="50"/>
    </row>
    <row r="4" spans="1:11" s="9" customFormat="1" ht="25.2" customHeight="1">
      <c r="A4" s="98"/>
      <c r="B4" s="26" t="s">
        <v>108</v>
      </c>
      <c r="C4" s="98"/>
      <c r="D4" s="38">
        <v>1636.7439999999999</v>
      </c>
      <c r="E4" s="38">
        <v>1711.3710000000003</v>
      </c>
      <c r="F4" s="56"/>
      <c r="G4" s="19" t="s">
        <v>654</v>
      </c>
      <c r="H4" s="51" t="s">
        <v>319</v>
      </c>
      <c r="I4" s="20"/>
      <c r="J4" s="20"/>
      <c r="K4" s="20"/>
    </row>
    <row r="5" spans="1:11" s="9" customFormat="1" ht="25.2" customHeight="1">
      <c r="A5" s="98"/>
      <c r="B5" s="26" t="s">
        <v>16</v>
      </c>
      <c r="C5" s="98"/>
      <c r="D5" s="38">
        <v>3873.5327999999995</v>
      </c>
      <c r="E5" s="38">
        <v>4052.6376</v>
      </c>
      <c r="F5" s="12"/>
      <c r="G5" s="19">
        <v>123</v>
      </c>
      <c r="H5" s="51" t="s">
        <v>820</v>
      </c>
      <c r="I5" s="20"/>
      <c r="J5" s="20"/>
      <c r="K5" s="20"/>
    </row>
    <row r="6" spans="1:11" s="25" customFormat="1" ht="25.2" customHeight="1">
      <c r="A6" s="100"/>
      <c r="B6" s="40" t="s">
        <v>324</v>
      </c>
      <c r="C6" s="100"/>
      <c r="D6" s="23">
        <v>16139.72</v>
      </c>
      <c r="E6" s="23">
        <v>16885.990000000002</v>
      </c>
      <c r="F6" s="41"/>
      <c r="G6" s="19" t="s">
        <v>115</v>
      </c>
      <c r="H6" s="51" t="s">
        <v>821</v>
      </c>
      <c r="I6" s="24"/>
      <c r="J6" s="24"/>
      <c r="K6" s="24"/>
    </row>
    <row r="7" spans="1:11" s="9" customFormat="1" ht="25.2" customHeight="1">
      <c r="A7" s="13"/>
      <c r="B7" s="26" t="s">
        <v>822</v>
      </c>
      <c r="C7" s="13"/>
      <c r="D7" s="26" t="s">
        <v>589</v>
      </c>
      <c r="E7" s="26" t="s">
        <v>590</v>
      </c>
      <c r="F7" s="12"/>
      <c r="G7" s="12"/>
      <c r="H7" s="12"/>
    </row>
    <row r="8" spans="1:11" ht="60" customHeight="1">
      <c r="A8" s="14" t="s">
        <v>3</v>
      </c>
      <c r="B8" s="14" t="s">
        <v>332</v>
      </c>
      <c r="C8" s="14" t="s">
        <v>3</v>
      </c>
      <c r="D8" s="14" t="s">
        <v>279</v>
      </c>
      <c r="E8" s="14" t="s">
        <v>279</v>
      </c>
      <c r="F8" s="14" t="s">
        <v>278</v>
      </c>
      <c r="G8" s="14" t="s">
        <v>283</v>
      </c>
      <c r="H8" s="14" t="s">
        <v>284</v>
      </c>
    </row>
    <row r="9" spans="1:11" s="30" customFormat="1" ht="22.2" customHeight="1">
      <c r="A9" s="92" t="s">
        <v>29</v>
      </c>
      <c r="B9" s="27" t="s">
        <v>114</v>
      </c>
      <c r="C9" s="92" t="s">
        <v>29</v>
      </c>
      <c r="D9" s="19" t="s">
        <v>654</v>
      </c>
      <c r="E9" s="19" t="s">
        <v>654</v>
      </c>
      <c r="F9" s="102" t="s">
        <v>115</v>
      </c>
      <c r="G9" s="102" t="s">
        <v>115</v>
      </c>
      <c r="H9" s="102" t="s">
        <v>115</v>
      </c>
      <c r="I9" s="103"/>
      <c r="J9" s="104"/>
      <c r="K9" s="182"/>
    </row>
    <row r="10" spans="1:11" s="30" customFormat="1" ht="22.2" customHeight="1">
      <c r="A10" s="92" t="s">
        <v>6</v>
      </c>
      <c r="B10" s="27" t="s">
        <v>109</v>
      </c>
      <c r="C10" s="92" t="s">
        <v>6</v>
      </c>
      <c r="D10" s="19" t="s">
        <v>654</v>
      </c>
      <c r="E10" s="19" t="s">
        <v>654</v>
      </c>
      <c r="F10" s="102" t="s">
        <v>115</v>
      </c>
      <c r="G10" s="102" t="s">
        <v>115</v>
      </c>
      <c r="H10" s="102" t="s">
        <v>115</v>
      </c>
      <c r="I10" s="105"/>
      <c r="J10" s="106"/>
      <c r="K10" s="182"/>
    </row>
    <row r="11" spans="1:11" s="30" customFormat="1" ht="22.2" customHeight="1">
      <c r="A11" s="92" t="s">
        <v>7</v>
      </c>
      <c r="B11" s="27" t="s">
        <v>25</v>
      </c>
      <c r="C11" s="92" t="s">
        <v>7</v>
      </c>
      <c r="D11" s="19" t="s">
        <v>654</v>
      </c>
      <c r="E11" s="19" t="s">
        <v>654</v>
      </c>
      <c r="F11" s="102" t="s">
        <v>115</v>
      </c>
      <c r="G11" s="102" t="s">
        <v>115</v>
      </c>
      <c r="H11" s="102" t="s">
        <v>115</v>
      </c>
      <c r="I11" s="105"/>
      <c r="J11" s="106"/>
      <c r="K11" s="182"/>
    </row>
    <row r="12" spans="1:11" s="30" customFormat="1" ht="22.2" customHeight="1">
      <c r="A12" s="92" t="s">
        <v>8</v>
      </c>
      <c r="B12" s="27" t="s">
        <v>17</v>
      </c>
      <c r="C12" s="92" t="s">
        <v>8</v>
      </c>
      <c r="D12" s="19" t="s">
        <v>654</v>
      </c>
      <c r="E12" s="19" t="s">
        <v>654</v>
      </c>
      <c r="F12" s="102" t="s">
        <v>115</v>
      </c>
      <c r="G12" s="102" t="s">
        <v>115</v>
      </c>
      <c r="H12" s="102" t="s">
        <v>115</v>
      </c>
      <c r="I12" s="105"/>
      <c r="J12" s="106"/>
      <c r="K12" s="182"/>
    </row>
    <row r="13" spans="1:11" s="29" customFormat="1" ht="22.2" customHeight="1">
      <c r="A13" s="92" t="s">
        <v>40</v>
      </c>
      <c r="B13" s="27" t="s">
        <v>86</v>
      </c>
      <c r="C13" s="92" t="s">
        <v>40</v>
      </c>
      <c r="D13" s="19" t="s">
        <v>654</v>
      </c>
      <c r="E13" s="19" t="s">
        <v>654</v>
      </c>
      <c r="F13" s="107" t="s">
        <v>115</v>
      </c>
      <c r="G13" s="102" t="s">
        <v>115</v>
      </c>
      <c r="H13" s="102" t="s">
        <v>115</v>
      </c>
      <c r="K13" s="182"/>
    </row>
    <row r="14" spans="1:11" s="30" customFormat="1" ht="22.2" customHeight="1">
      <c r="A14" s="92" t="s">
        <v>30</v>
      </c>
      <c r="B14" s="27" t="s">
        <v>567</v>
      </c>
      <c r="C14" s="92" t="s">
        <v>30</v>
      </c>
      <c r="D14" s="19">
        <v>114.99879999999999</v>
      </c>
      <c r="E14" s="19">
        <v>114.99879999999999</v>
      </c>
      <c r="F14" s="102">
        <v>85.82</v>
      </c>
      <c r="G14" s="102">
        <v>20.596799999999998</v>
      </c>
      <c r="H14" s="102">
        <v>8.581999999999999</v>
      </c>
      <c r="I14" s="105"/>
      <c r="J14" s="106"/>
      <c r="K14" s="182"/>
    </row>
    <row r="15" spans="1:11" s="30" customFormat="1" ht="22.2" customHeight="1">
      <c r="A15" s="92" t="s">
        <v>107</v>
      </c>
      <c r="B15" s="27" t="s">
        <v>568</v>
      </c>
      <c r="C15" s="92" t="s">
        <v>107</v>
      </c>
      <c r="D15" s="19" t="s">
        <v>654</v>
      </c>
      <c r="E15" s="19" t="s">
        <v>654</v>
      </c>
      <c r="F15" s="102" t="s">
        <v>115</v>
      </c>
      <c r="G15" s="102" t="s">
        <v>115</v>
      </c>
      <c r="H15" s="102" t="s">
        <v>115</v>
      </c>
      <c r="I15" s="105"/>
      <c r="J15" s="106"/>
      <c r="K15" s="182"/>
    </row>
    <row r="16" spans="1:11" s="30" customFormat="1" ht="22.2" customHeight="1">
      <c r="A16" s="92" t="s">
        <v>31</v>
      </c>
      <c r="B16" s="27" t="s">
        <v>110</v>
      </c>
      <c r="C16" s="92" t="s">
        <v>31</v>
      </c>
      <c r="D16" s="19" t="s">
        <v>654</v>
      </c>
      <c r="E16" s="19" t="s">
        <v>654</v>
      </c>
      <c r="F16" s="107" t="s">
        <v>115</v>
      </c>
      <c r="G16" s="102" t="s">
        <v>115</v>
      </c>
      <c r="H16" s="102" t="s">
        <v>115</v>
      </c>
      <c r="I16" s="105"/>
      <c r="J16" s="106"/>
      <c r="K16" s="182"/>
    </row>
    <row r="17" spans="1:13" s="30" customFormat="1" ht="22.2" customHeight="1">
      <c r="A17" s="92" t="s">
        <v>9</v>
      </c>
      <c r="B17" s="27" t="s">
        <v>122</v>
      </c>
      <c r="C17" s="92" t="s">
        <v>9</v>
      </c>
      <c r="D17" s="19" t="s">
        <v>654</v>
      </c>
      <c r="E17" s="19" t="s">
        <v>654</v>
      </c>
      <c r="F17" s="102" t="s">
        <v>115</v>
      </c>
      <c r="G17" s="102" t="s">
        <v>115</v>
      </c>
      <c r="H17" s="102" t="s">
        <v>115</v>
      </c>
      <c r="I17" s="105"/>
      <c r="J17" s="106"/>
      <c r="K17" s="182"/>
    </row>
    <row r="18" spans="1:13" s="30" customFormat="1" ht="22.2" customHeight="1">
      <c r="A18" s="92" t="s">
        <v>32</v>
      </c>
      <c r="B18" s="27" t="s">
        <v>103</v>
      </c>
      <c r="C18" s="92" t="s">
        <v>32</v>
      </c>
      <c r="D18" s="19">
        <v>319.69720000000001</v>
      </c>
      <c r="E18" s="19">
        <v>319.69720000000001</v>
      </c>
      <c r="F18" s="102">
        <v>238.58</v>
      </c>
      <c r="G18" s="102">
        <v>57.2592</v>
      </c>
      <c r="H18" s="102">
        <v>23.858000000000004</v>
      </c>
      <c r="I18" s="105"/>
      <c r="J18" s="106"/>
      <c r="K18" s="182"/>
    </row>
    <row r="19" spans="1:13" ht="22.2" customHeight="1">
      <c r="A19" s="92" t="s">
        <v>101</v>
      </c>
      <c r="B19" s="27" t="s">
        <v>569</v>
      </c>
      <c r="C19" s="92" t="s">
        <v>101</v>
      </c>
      <c r="D19" s="19">
        <v>89.994399999999985</v>
      </c>
      <c r="E19" s="19">
        <v>89.994399999999985</v>
      </c>
      <c r="F19" s="102">
        <v>67.16</v>
      </c>
      <c r="G19" s="102">
        <v>16.118399999999998</v>
      </c>
      <c r="H19" s="102">
        <v>6.7160000000000002</v>
      </c>
      <c r="K19" s="182"/>
    </row>
    <row r="20" spans="1:13" s="30" customFormat="1" ht="22.2" customHeight="1">
      <c r="A20" s="92" t="s">
        <v>146</v>
      </c>
      <c r="B20" s="27" t="s">
        <v>570</v>
      </c>
      <c r="C20" s="92" t="s">
        <v>146</v>
      </c>
      <c r="D20" s="19">
        <v>90.583999999999989</v>
      </c>
      <c r="E20" s="19">
        <v>90.583999999999989</v>
      </c>
      <c r="F20" s="102">
        <v>67.599999999999994</v>
      </c>
      <c r="G20" s="102">
        <v>16.223999999999997</v>
      </c>
      <c r="H20" s="102">
        <v>6.76</v>
      </c>
      <c r="I20" s="105"/>
      <c r="J20" s="106"/>
      <c r="K20" s="182"/>
    </row>
    <row r="21" spans="1:13" s="30" customFormat="1" ht="22.2" customHeight="1">
      <c r="A21" s="92" t="s">
        <v>11</v>
      </c>
      <c r="B21" s="27" t="s">
        <v>18</v>
      </c>
      <c r="C21" s="92" t="s">
        <v>11</v>
      </c>
      <c r="D21" s="19">
        <v>90.583999999999989</v>
      </c>
      <c r="E21" s="19">
        <v>90.583999999999989</v>
      </c>
      <c r="F21" s="102">
        <v>67.599999999999994</v>
      </c>
      <c r="G21" s="102">
        <v>16.223999999999997</v>
      </c>
      <c r="H21" s="102">
        <v>6.76</v>
      </c>
      <c r="I21" s="105"/>
      <c r="J21" s="106"/>
      <c r="K21" s="182"/>
    </row>
    <row r="22" spans="1:13" s="30" customFormat="1" ht="22.2" customHeight="1">
      <c r="A22" s="92" t="s">
        <v>388</v>
      </c>
      <c r="B22" s="27" t="s">
        <v>390</v>
      </c>
      <c r="C22" s="92" t="s">
        <v>388</v>
      </c>
      <c r="D22" s="19" t="s">
        <v>654</v>
      </c>
      <c r="E22" s="19" t="s">
        <v>654</v>
      </c>
      <c r="F22" s="102" t="s">
        <v>115</v>
      </c>
      <c r="G22" s="102" t="s">
        <v>115</v>
      </c>
      <c r="H22" s="102" t="s">
        <v>115</v>
      </c>
      <c r="I22" s="105"/>
      <c r="J22" s="106"/>
      <c r="K22" s="182"/>
    </row>
    <row r="23" spans="1:13" s="30" customFormat="1" ht="22.2" customHeight="1">
      <c r="A23" s="92" t="s">
        <v>61</v>
      </c>
      <c r="B23" s="27" t="s">
        <v>354</v>
      </c>
      <c r="C23" s="92" t="s">
        <v>61</v>
      </c>
      <c r="D23" s="19" t="s">
        <v>654</v>
      </c>
      <c r="E23" s="19" t="s">
        <v>654</v>
      </c>
      <c r="F23" s="102" t="s">
        <v>115</v>
      </c>
      <c r="G23" s="102" t="s">
        <v>115</v>
      </c>
      <c r="H23" s="102" t="s">
        <v>115</v>
      </c>
      <c r="I23" s="105"/>
      <c r="J23" s="106"/>
      <c r="K23" s="182"/>
    </row>
    <row r="24" spans="1:13" s="30" customFormat="1" ht="22.2" customHeight="1">
      <c r="A24" s="92" t="s">
        <v>231</v>
      </c>
      <c r="B24" s="27" t="s">
        <v>355</v>
      </c>
      <c r="C24" s="92" t="s">
        <v>231</v>
      </c>
      <c r="D24" s="19" t="s">
        <v>654</v>
      </c>
      <c r="E24" s="19" t="s">
        <v>654</v>
      </c>
      <c r="F24" s="102" t="s">
        <v>115</v>
      </c>
      <c r="G24" s="102" t="s">
        <v>115</v>
      </c>
      <c r="H24" s="102" t="s">
        <v>115</v>
      </c>
      <c r="I24" s="105"/>
      <c r="J24" s="106"/>
      <c r="K24" s="182"/>
    </row>
    <row r="25" spans="1:13" s="30" customFormat="1" ht="22.2" customHeight="1">
      <c r="A25" s="92" t="s">
        <v>140</v>
      </c>
      <c r="B25" s="27" t="s">
        <v>19</v>
      </c>
      <c r="C25" s="92" t="s">
        <v>140</v>
      </c>
      <c r="D25" s="19" t="s">
        <v>115</v>
      </c>
      <c r="E25" s="19" t="s">
        <v>654</v>
      </c>
      <c r="F25" s="102" t="s">
        <v>115</v>
      </c>
      <c r="G25" s="102" t="s">
        <v>115</v>
      </c>
      <c r="H25" s="102" t="s">
        <v>115</v>
      </c>
      <c r="I25" s="105"/>
      <c r="J25" s="106"/>
      <c r="K25" s="182"/>
    </row>
    <row r="26" spans="1:13" s="30" customFormat="1" ht="22.2" customHeight="1">
      <c r="A26" s="92" t="s">
        <v>26</v>
      </c>
      <c r="B26" s="27" t="s">
        <v>104</v>
      </c>
      <c r="C26" s="92" t="s">
        <v>26</v>
      </c>
      <c r="D26" s="19">
        <v>79.998000000000005</v>
      </c>
      <c r="E26" s="19">
        <v>79.998000000000005</v>
      </c>
      <c r="F26" s="102">
        <v>59.7</v>
      </c>
      <c r="G26" s="102">
        <v>14.327999999999999</v>
      </c>
      <c r="H26" s="102">
        <v>5.9700000000000006</v>
      </c>
      <c r="I26" s="53"/>
      <c r="J26" s="53"/>
      <c r="K26" s="53"/>
      <c r="L26" s="53"/>
      <c r="M26" s="53"/>
    </row>
    <row r="27" spans="1:13" ht="22.2" customHeight="1">
      <c r="A27" s="92" t="s">
        <v>681</v>
      </c>
      <c r="B27" s="27" t="s">
        <v>682</v>
      </c>
      <c r="C27" s="92" t="s">
        <v>681</v>
      </c>
      <c r="D27" s="19" t="s">
        <v>115</v>
      </c>
      <c r="E27" s="19" t="s">
        <v>654</v>
      </c>
      <c r="F27" s="102" t="s">
        <v>115</v>
      </c>
      <c r="G27" s="102" t="s">
        <v>115</v>
      </c>
      <c r="H27" s="102" t="s">
        <v>115</v>
      </c>
    </row>
    <row r="28" spans="1:13" s="30" customFormat="1" ht="22.2" customHeight="1">
      <c r="A28" s="92" t="s">
        <v>112</v>
      </c>
      <c r="B28" s="27" t="s">
        <v>111</v>
      </c>
      <c r="C28" s="92" t="s">
        <v>112</v>
      </c>
      <c r="D28" s="19">
        <v>114.99879999999999</v>
      </c>
      <c r="E28" s="19">
        <v>114.99879999999999</v>
      </c>
      <c r="F28" s="102">
        <v>85.82</v>
      </c>
      <c r="G28" s="102">
        <v>20.596799999999998</v>
      </c>
      <c r="H28" s="102">
        <v>8.581999999999999</v>
      </c>
      <c r="I28" s="53"/>
      <c r="J28" s="53"/>
      <c r="K28" s="53"/>
      <c r="L28" s="53"/>
      <c r="M28" s="53"/>
    </row>
    <row r="29" spans="1:13" s="30" customFormat="1" ht="22.2" customHeight="1">
      <c r="A29" s="92" t="s">
        <v>15</v>
      </c>
      <c r="B29" s="27" t="s">
        <v>20</v>
      </c>
      <c r="C29" s="92" t="s">
        <v>15</v>
      </c>
      <c r="D29" s="19">
        <v>295.00099999999998</v>
      </c>
      <c r="E29" s="19">
        <v>295.00099999999998</v>
      </c>
      <c r="F29" s="102">
        <v>220.15</v>
      </c>
      <c r="G29" s="102">
        <v>52.835999999999999</v>
      </c>
      <c r="H29" s="102">
        <v>22.015000000000001</v>
      </c>
      <c r="I29" s="53"/>
      <c r="J29" s="53"/>
      <c r="K29" s="53"/>
      <c r="L29" s="53"/>
      <c r="M29" s="53"/>
    </row>
    <row r="30" spans="1:13" s="30" customFormat="1" ht="22.2" customHeight="1">
      <c r="A30" s="92" t="s">
        <v>64</v>
      </c>
      <c r="B30" s="27" t="s">
        <v>356</v>
      </c>
      <c r="C30" s="92" t="s">
        <v>64</v>
      </c>
      <c r="D30" s="19" t="s">
        <v>654</v>
      </c>
      <c r="E30" s="19" t="s">
        <v>654</v>
      </c>
      <c r="F30" s="102" t="s">
        <v>115</v>
      </c>
      <c r="G30" s="102" t="s">
        <v>115</v>
      </c>
      <c r="H30" s="102" t="s">
        <v>115</v>
      </c>
      <c r="I30" s="53"/>
      <c r="J30" s="53"/>
      <c r="K30" s="53"/>
      <c r="L30" s="53"/>
      <c r="M30" s="53"/>
    </row>
    <row r="31" spans="1:13" s="30" customFormat="1" ht="22.2" customHeight="1">
      <c r="A31" s="92" t="s">
        <v>77</v>
      </c>
      <c r="B31" s="27" t="s">
        <v>83</v>
      </c>
      <c r="C31" s="92" t="s">
        <v>77</v>
      </c>
      <c r="D31" s="19">
        <v>39.999000000000002</v>
      </c>
      <c r="E31" s="19">
        <v>39.999000000000002</v>
      </c>
      <c r="F31" s="102">
        <v>29.85</v>
      </c>
      <c r="G31" s="102">
        <v>7.1639999999999997</v>
      </c>
      <c r="H31" s="102">
        <v>2.9850000000000003</v>
      </c>
      <c r="I31" s="53"/>
      <c r="J31" s="53"/>
      <c r="K31" s="53"/>
      <c r="L31" s="53"/>
      <c r="M31" s="53"/>
    </row>
    <row r="32" spans="1:13" s="30" customFormat="1" ht="22.2" customHeight="1">
      <c r="A32" s="92" t="s">
        <v>136</v>
      </c>
      <c r="B32" s="27" t="s">
        <v>297</v>
      </c>
      <c r="C32" s="92" t="s">
        <v>136</v>
      </c>
      <c r="D32" s="19">
        <v>185.00040000000001</v>
      </c>
      <c r="E32" s="19">
        <v>185.00040000000001</v>
      </c>
      <c r="F32" s="102">
        <v>138.06</v>
      </c>
      <c r="G32" s="102">
        <v>33.134399999999999</v>
      </c>
      <c r="H32" s="102">
        <v>13.806000000000001</v>
      </c>
      <c r="I32" s="53"/>
      <c r="J32" s="53"/>
      <c r="K32" s="53"/>
      <c r="L32" s="53"/>
      <c r="M32" s="53"/>
    </row>
    <row r="33" spans="1:13" s="30" customFormat="1" ht="22.2" customHeight="1">
      <c r="A33" s="92" t="s">
        <v>341</v>
      </c>
      <c r="B33" s="27" t="s">
        <v>268</v>
      </c>
      <c r="C33" s="92" t="s">
        <v>341</v>
      </c>
      <c r="D33" s="19" t="s">
        <v>654</v>
      </c>
      <c r="E33" s="19" t="s">
        <v>654</v>
      </c>
      <c r="F33" s="102" t="s">
        <v>115</v>
      </c>
      <c r="G33" s="102" t="s">
        <v>115</v>
      </c>
      <c r="H33" s="102" t="s">
        <v>115</v>
      </c>
      <c r="I33" s="53"/>
      <c r="J33" s="53"/>
      <c r="K33" s="53"/>
      <c r="L33" s="53"/>
      <c r="M33" s="53"/>
    </row>
    <row r="34" spans="1:13" s="30" customFormat="1" ht="22.2" customHeight="1">
      <c r="A34" s="92" t="s">
        <v>697</v>
      </c>
      <c r="B34" s="27" t="s">
        <v>851</v>
      </c>
      <c r="C34" s="92" t="s">
        <v>697</v>
      </c>
      <c r="D34" s="19" t="s">
        <v>654</v>
      </c>
      <c r="E34" s="19" t="s">
        <v>654</v>
      </c>
      <c r="F34" s="102" t="s">
        <v>115</v>
      </c>
      <c r="G34" s="102" t="s">
        <v>115</v>
      </c>
      <c r="H34" s="102" t="s">
        <v>115</v>
      </c>
      <c r="I34" s="53"/>
      <c r="J34" s="53"/>
      <c r="K34" s="53"/>
      <c r="L34" s="53"/>
      <c r="M34" s="53"/>
    </row>
    <row r="35" spans="1:13" ht="22.2" customHeight="1">
      <c r="A35" s="92" t="s">
        <v>153</v>
      </c>
      <c r="B35" s="27" t="s">
        <v>154</v>
      </c>
      <c r="C35" s="92" t="s">
        <v>153</v>
      </c>
      <c r="D35" s="19">
        <v>114.99879999999999</v>
      </c>
      <c r="E35" s="19">
        <v>114.99879999999999</v>
      </c>
      <c r="F35" s="102">
        <v>85.82</v>
      </c>
      <c r="G35" s="102">
        <v>20.596799999999998</v>
      </c>
      <c r="H35" s="102">
        <v>8.581999999999999</v>
      </c>
    </row>
    <row r="36" spans="1:13" ht="22.2" customHeight="1">
      <c r="A36" s="92" t="s">
        <v>155</v>
      </c>
      <c r="B36" s="27" t="s">
        <v>571</v>
      </c>
      <c r="C36" s="92" t="s">
        <v>155</v>
      </c>
      <c r="D36" s="19">
        <v>180.00220000000002</v>
      </c>
      <c r="E36" s="19">
        <v>180.00220000000002</v>
      </c>
      <c r="F36" s="102">
        <v>134.33000000000001</v>
      </c>
      <c r="G36" s="102">
        <v>32.239200000000004</v>
      </c>
      <c r="H36" s="102">
        <v>13.433000000000002</v>
      </c>
    </row>
    <row r="37" spans="1:13" s="30" customFormat="1" ht="22.2" customHeight="1">
      <c r="A37" s="92" t="s">
        <v>572</v>
      </c>
      <c r="B37" s="27" t="s">
        <v>573</v>
      </c>
      <c r="C37" s="92" t="s">
        <v>572</v>
      </c>
      <c r="D37" s="19">
        <v>114.99879999999999</v>
      </c>
      <c r="E37" s="19">
        <v>114.99879999999999</v>
      </c>
      <c r="F37" s="102">
        <v>85.82</v>
      </c>
      <c r="G37" s="102">
        <v>20.596799999999998</v>
      </c>
      <c r="H37" s="102">
        <v>8.581999999999999</v>
      </c>
      <c r="I37" s="53"/>
      <c r="J37" s="53"/>
      <c r="K37" s="53"/>
      <c r="L37" s="53"/>
      <c r="M37" s="53"/>
    </row>
    <row r="38" spans="1:13" s="30" customFormat="1" ht="22.2" customHeight="1">
      <c r="A38" s="92" t="s">
        <v>257</v>
      </c>
      <c r="B38" s="27" t="s">
        <v>33</v>
      </c>
      <c r="C38" s="92" t="s">
        <v>257</v>
      </c>
      <c r="D38" s="19" t="s">
        <v>654</v>
      </c>
      <c r="E38" s="19" t="s">
        <v>654</v>
      </c>
      <c r="F38" s="102" t="s">
        <v>115</v>
      </c>
      <c r="G38" s="102" t="s">
        <v>115</v>
      </c>
      <c r="H38" s="102" t="s">
        <v>115</v>
      </c>
      <c r="I38" s="53"/>
      <c r="J38" s="53"/>
      <c r="K38" s="53"/>
      <c r="L38" s="53"/>
      <c r="M38" s="53"/>
    </row>
    <row r="39" spans="1:13" s="30" customFormat="1" ht="22.2" customHeight="1">
      <c r="A39" s="92" t="s">
        <v>123</v>
      </c>
      <c r="B39" s="27" t="s">
        <v>70</v>
      </c>
      <c r="C39" s="92" t="s">
        <v>123</v>
      </c>
      <c r="D39" s="19">
        <v>159.99600000000001</v>
      </c>
      <c r="E39" s="19">
        <v>159.99600000000001</v>
      </c>
      <c r="F39" s="102">
        <v>119.4</v>
      </c>
      <c r="G39" s="102">
        <v>28.655999999999999</v>
      </c>
      <c r="H39" s="102">
        <v>11.940000000000001</v>
      </c>
      <c r="I39" s="53"/>
      <c r="J39" s="53"/>
      <c r="K39" s="53"/>
      <c r="L39" s="53"/>
      <c r="M39" s="53"/>
    </row>
    <row r="40" spans="1:13" s="30" customFormat="1" ht="22.2" customHeight="1">
      <c r="A40" s="92" t="s">
        <v>141</v>
      </c>
      <c r="B40" s="27" t="s">
        <v>574</v>
      </c>
      <c r="C40" s="92" t="s">
        <v>141</v>
      </c>
      <c r="D40" s="19">
        <v>180.00220000000002</v>
      </c>
      <c r="E40" s="19">
        <v>180.00220000000002</v>
      </c>
      <c r="F40" s="102">
        <v>134.33000000000001</v>
      </c>
      <c r="G40" s="102">
        <v>32.239200000000004</v>
      </c>
      <c r="H40" s="102">
        <v>13.433000000000002</v>
      </c>
      <c r="I40" s="53"/>
      <c r="J40" s="53"/>
      <c r="K40" s="53"/>
      <c r="L40" s="53"/>
      <c r="M40" s="53"/>
    </row>
    <row r="41" spans="1:13" s="30" customFormat="1" ht="22.2" customHeight="1">
      <c r="A41" s="92" t="s">
        <v>120</v>
      </c>
      <c r="B41" s="27" t="s">
        <v>81</v>
      </c>
      <c r="C41" s="92" t="s">
        <v>120</v>
      </c>
      <c r="D41" s="19" t="s">
        <v>654</v>
      </c>
      <c r="E41" s="19" t="s">
        <v>654</v>
      </c>
      <c r="F41" s="102" t="s">
        <v>115</v>
      </c>
      <c r="G41" s="102" t="s">
        <v>115</v>
      </c>
      <c r="H41" s="102" t="s">
        <v>115</v>
      </c>
      <c r="I41" s="53"/>
      <c r="J41" s="53"/>
      <c r="K41" s="53"/>
      <c r="L41" s="53"/>
      <c r="M41" s="53"/>
    </row>
    <row r="42" spans="1:13" s="30" customFormat="1" ht="22.2" customHeight="1">
      <c r="A42" s="92" t="s">
        <v>693</v>
      </c>
      <c r="B42" s="27" t="s">
        <v>695</v>
      </c>
      <c r="C42" s="92" t="s">
        <v>693</v>
      </c>
      <c r="D42" s="19">
        <v>335</v>
      </c>
      <c r="E42" s="19">
        <v>335</v>
      </c>
      <c r="F42" s="102">
        <v>250</v>
      </c>
      <c r="G42" s="102">
        <v>60</v>
      </c>
      <c r="H42" s="102">
        <v>25</v>
      </c>
      <c r="I42" s="53"/>
      <c r="J42" s="53"/>
      <c r="K42" s="53"/>
      <c r="L42" s="53"/>
      <c r="M42" s="53"/>
    </row>
    <row r="43" spans="1:13" s="30" customFormat="1" ht="22.2" customHeight="1">
      <c r="A43" s="92" t="s">
        <v>43</v>
      </c>
      <c r="B43" s="27" t="s">
        <v>92</v>
      </c>
      <c r="C43" s="92" t="s">
        <v>43</v>
      </c>
      <c r="D43" s="19">
        <v>180.00220000000002</v>
      </c>
      <c r="E43" s="19">
        <v>180.00220000000002</v>
      </c>
      <c r="F43" s="102">
        <v>134.33000000000001</v>
      </c>
      <c r="G43" s="102">
        <v>32.239200000000004</v>
      </c>
      <c r="H43" s="102">
        <v>13.433000000000002</v>
      </c>
      <c r="I43" s="53"/>
      <c r="J43" s="53"/>
      <c r="K43" s="53"/>
      <c r="L43" s="53"/>
      <c r="M43" s="53"/>
    </row>
    <row r="44" spans="1:13" s="30" customFormat="1" ht="22.2" customHeight="1">
      <c r="A44" s="92" t="s">
        <v>87</v>
      </c>
      <c r="B44" s="27" t="s">
        <v>128</v>
      </c>
      <c r="C44" s="92" t="s">
        <v>87</v>
      </c>
      <c r="D44" s="19" t="s">
        <v>654</v>
      </c>
      <c r="E44" s="19" t="s">
        <v>654</v>
      </c>
      <c r="F44" s="102" t="s">
        <v>115</v>
      </c>
      <c r="G44" s="102" t="s">
        <v>115</v>
      </c>
      <c r="H44" s="102" t="s">
        <v>115</v>
      </c>
      <c r="I44" s="53"/>
      <c r="J44" s="53"/>
      <c r="K44" s="53"/>
      <c r="L44" s="53"/>
      <c r="M44" s="53"/>
    </row>
    <row r="45" spans="1:13" s="30" customFormat="1" ht="22.2" customHeight="1">
      <c r="A45" s="92" t="s">
        <v>71</v>
      </c>
      <c r="B45" s="27" t="s">
        <v>89</v>
      </c>
      <c r="C45" s="92" t="s">
        <v>71</v>
      </c>
      <c r="D45" s="19">
        <v>70.00160000000001</v>
      </c>
      <c r="E45" s="19">
        <v>70.00160000000001</v>
      </c>
      <c r="F45" s="102">
        <v>52.24</v>
      </c>
      <c r="G45" s="102">
        <v>12.537599999999999</v>
      </c>
      <c r="H45" s="102">
        <v>5.2240000000000002</v>
      </c>
      <c r="I45" s="53"/>
      <c r="J45" s="53"/>
      <c r="K45" s="53"/>
      <c r="L45" s="53"/>
      <c r="M45" s="53"/>
    </row>
    <row r="46" spans="1:13" s="30" customFormat="1" ht="22.2" customHeight="1">
      <c r="A46" s="92" t="s">
        <v>96</v>
      </c>
      <c r="B46" s="27" t="s">
        <v>97</v>
      </c>
      <c r="C46" s="92" t="s">
        <v>96</v>
      </c>
      <c r="D46" s="19" t="s">
        <v>654</v>
      </c>
      <c r="E46" s="19" t="s">
        <v>654</v>
      </c>
      <c r="F46" s="102" t="s">
        <v>115</v>
      </c>
      <c r="G46" s="102" t="s">
        <v>115</v>
      </c>
      <c r="H46" s="102" t="s">
        <v>115</v>
      </c>
      <c r="I46" s="53"/>
      <c r="J46" s="53"/>
      <c r="K46" s="53"/>
      <c r="L46" s="53"/>
      <c r="M46" s="53"/>
    </row>
    <row r="47" spans="1:13" s="30" customFormat="1" ht="22.2" customHeight="1">
      <c r="A47" s="92" t="s">
        <v>90</v>
      </c>
      <c r="B47" s="27" t="s">
        <v>91</v>
      </c>
      <c r="C47" s="92" t="s">
        <v>90</v>
      </c>
      <c r="D47" s="19" t="s">
        <v>654</v>
      </c>
      <c r="E47" s="19" t="s">
        <v>654</v>
      </c>
      <c r="F47" s="102" t="s">
        <v>115</v>
      </c>
      <c r="G47" s="102" t="s">
        <v>115</v>
      </c>
      <c r="H47" s="102" t="s">
        <v>115</v>
      </c>
      <c r="I47" s="53"/>
      <c r="J47" s="53"/>
      <c r="K47" s="53"/>
      <c r="L47" s="53"/>
      <c r="M47" s="53"/>
    </row>
    <row r="48" spans="1:13" s="30" customFormat="1" ht="22.2" customHeight="1">
      <c r="A48" s="92" t="s">
        <v>696</v>
      </c>
      <c r="B48" s="27" t="s">
        <v>852</v>
      </c>
      <c r="C48" s="92" t="s">
        <v>696</v>
      </c>
      <c r="D48" s="19" t="s">
        <v>654</v>
      </c>
      <c r="E48" s="19" t="s">
        <v>115</v>
      </c>
      <c r="F48" s="102" t="s">
        <v>115</v>
      </c>
      <c r="G48" s="102" t="s">
        <v>115</v>
      </c>
      <c r="H48" s="102" t="s">
        <v>115</v>
      </c>
      <c r="I48" s="53"/>
      <c r="J48" s="53"/>
      <c r="K48" s="53"/>
      <c r="L48" s="53"/>
      <c r="M48" s="53"/>
    </row>
    <row r="49" spans="1:13" s="30" customFormat="1" ht="22.2" customHeight="1">
      <c r="A49" s="92" t="s">
        <v>685</v>
      </c>
      <c r="B49" s="27" t="s">
        <v>686</v>
      </c>
      <c r="C49" s="92" t="s">
        <v>685</v>
      </c>
      <c r="D49" s="19" t="s">
        <v>115</v>
      </c>
      <c r="E49" s="19">
        <v>114.99879999999999</v>
      </c>
      <c r="F49" s="102">
        <v>85.82</v>
      </c>
      <c r="G49" s="102">
        <v>20.596799999999998</v>
      </c>
      <c r="H49" s="102">
        <v>8.581999999999999</v>
      </c>
      <c r="I49" s="53"/>
      <c r="J49" s="53"/>
      <c r="K49" s="53"/>
      <c r="L49" s="53"/>
      <c r="M49" s="53"/>
    </row>
    <row r="50" spans="1:13" s="30" customFormat="1" ht="22.2" customHeight="1">
      <c r="A50" s="92" t="s">
        <v>267</v>
      </c>
      <c r="B50" s="27" t="s">
        <v>578</v>
      </c>
      <c r="C50" s="92" t="s">
        <v>267</v>
      </c>
      <c r="D50" s="19">
        <v>0</v>
      </c>
      <c r="E50" s="19">
        <v>0</v>
      </c>
      <c r="F50" s="102">
        <v>0</v>
      </c>
      <c r="G50" s="102">
        <v>0</v>
      </c>
      <c r="H50" s="102">
        <v>0</v>
      </c>
      <c r="I50" s="53"/>
      <c r="J50" s="53"/>
      <c r="K50" s="53"/>
      <c r="L50" s="53"/>
      <c r="M50" s="53"/>
    </row>
    <row r="51" spans="1:13" s="30" customFormat="1" ht="22.2" customHeight="1">
      <c r="A51" s="92" t="s">
        <v>230</v>
      </c>
      <c r="B51" s="27" t="s">
        <v>579</v>
      </c>
      <c r="C51" s="92" t="s">
        <v>230</v>
      </c>
      <c r="D51" s="19">
        <v>40.200000000000003</v>
      </c>
      <c r="E51" s="19">
        <v>40.200000000000003</v>
      </c>
      <c r="F51" s="102">
        <v>30</v>
      </c>
      <c r="G51" s="102">
        <v>7.1999999999999993</v>
      </c>
      <c r="H51" s="102">
        <v>3</v>
      </c>
      <c r="I51" s="53"/>
      <c r="J51" s="53"/>
      <c r="K51" s="53"/>
      <c r="L51" s="53"/>
      <c r="M51" s="53"/>
    </row>
    <row r="52" spans="1:13" s="30" customFormat="1" ht="22.2" customHeight="1">
      <c r="A52" s="92" t="s">
        <v>14</v>
      </c>
      <c r="B52" s="27" t="s">
        <v>21</v>
      </c>
      <c r="C52" s="92" t="s">
        <v>14</v>
      </c>
      <c r="D52" s="19" t="s">
        <v>654</v>
      </c>
      <c r="E52" s="19" t="s">
        <v>654</v>
      </c>
      <c r="F52" s="102" t="s">
        <v>115</v>
      </c>
      <c r="G52" s="102" t="s">
        <v>115</v>
      </c>
      <c r="H52" s="102" t="s">
        <v>115</v>
      </c>
      <c r="I52" s="53"/>
      <c r="J52" s="53"/>
      <c r="K52" s="53"/>
      <c r="L52" s="53"/>
      <c r="M52" s="53"/>
    </row>
    <row r="53" spans="1:13" s="30" customFormat="1" ht="22.2" customHeight="1">
      <c r="A53" s="92" t="s">
        <v>13</v>
      </c>
      <c r="B53" s="27" t="s">
        <v>22</v>
      </c>
      <c r="C53" s="92" t="s">
        <v>13</v>
      </c>
      <c r="D53" s="19">
        <v>229.99759999999998</v>
      </c>
      <c r="E53" s="19">
        <v>229.99759999999998</v>
      </c>
      <c r="F53" s="102">
        <v>171.64</v>
      </c>
      <c r="G53" s="102">
        <v>41.193599999999996</v>
      </c>
      <c r="H53" s="102">
        <v>17.163999999999998</v>
      </c>
      <c r="I53" s="53"/>
      <c r="J53" s="53"/>
      <c r="K53" s="53"/>
      <c r="L53" s="53"/>
      <c r="M53" s="53"/>
    </row>
    <row r="54" spans="1:13" s="30" customFormat="1" ht="22.2" customHeight="1">
      <c r="A54" s="92" t="s">
        <v>24</v>
      </c>
      <c r="B54" s="27" t="s">
        <v>23</v>
      </c>
      <c r="C54" s="92" t="s">
        <v>24</v>
      </c>
      <c r="D54" s="19">
        <v>229.99759999999998</v>
      </c>
      <c r="E54" s="19">
        <v>229.99759999999998</v>
      </c>
      <c r="F54" s="102">
        <v>171.64</v>
      </c>
      <c r="G54" s="102">
        <v>41.193599999999996</v>
      </c>
      <c r="H54" s="102">
        <v>17.163999999999998</v>
      </c>
      <c r="I54" s="53"/>
      <c r="J54" s="53"/>
      <c r="K54" s="53"/>
      <c r="L54" s="53"/>
      <c r="M54" s="53"/>
    </row>
    <row r="55" spans="1:13" s="30" customFormat="1" ht="22.2" customHeight="1">
      <c r="A55" s="92" t="s">
        <v>34</v>
      </c>
      <c r="B55" s="27" t="s">
        <v>575</v>
      </c>
      <c r="C55" s="92" t="s">
        <v>34</v>
      </c>
      <c r="D55" s="19" t="s">
        <v>654</v>
      </c>
      <c r="E55" s="19" t="s">
        <v>654</v>
      </c>
      <c r="F55" s="102" t="s">
        <v>115</v>
      </c>
      <c r="G55" s="102" t="s">
        <v>115</v>
      </c>
      <c r="H55" s="102" t="s">
        <v>115</v>
      </c>
      <c r="I55" s="53"/>
      <c r="J55" s="53"/>
      <c r="K55" s="53"/>
      <c r="L55" s="53"/>
      <c r="M55" s="53"/>
    </row>
    <row r="56" spans="1:13" s="30" customFormat="1" ht="22.2" customHeight="1">
      <c r="A56" s="92" t="s">
        <v>28</v>
      </c>
      <c r="B56" s="27" t="s">
        <v>27</v>
      </c>
      <c r="C56" s="92" t="s">
        <v>28</v>
      </c>
      <c r="D56" s="19">
        <v>185.00040000000001</v>
      </c>
      <c r="E56" s="19">
        <v>185.00040000000001</v>
      </c>
      <c r="F56" s="102">
        <v>138.06</v>
      </c>
      <c r="G56" s="102">
        <v>33.134399999999999</v>
      </c>
      <c r="H56" s="102">
        <v>13.806000000000001</v>
      </c>
      <c r="I56" s="53"/>
      <c r="J56" s="53"/>
      <c r="K56" s="53"/>
      <c r="L56" s="53"/>
      <c r="M56" s="53"/>
    </row>
    <row r="57" spans="1:13" s="30" customFormat="1" ht="22.2" customHeight="1">
      <c r="A57" s="92" t="s">
        <v>276</v>
      </c>
      <c r="B57" s="27" t="s">
        <v>353</v>
      </c>
      <c r="C57" s="92" t="s">
        <v>276</v>
      </c>
      <c r="D57" s="19">
        <v>89.994399999999985</v>
      </c>
      <c r="E57" s="19">
        <v>89.994399999999985</v>
      </c>
      <c r="F57" s="102">
        <v>67.16</v>
      </c>
      <c r="G57" s="102">
        <v>16.118399999999998</v>
      </c>
      <c r="H57" s="102">
        <v>6.7160000000000002</v>
      </c>
      <c r="I57" s="53"/>
      <c r="J57" s="53"/>
      <c r="K57" s="53"/>
      <c r="L57" s="53"/>
      <c r="M57" s="53"/>
    </row>
    <row r="58" spans="1:13" s="30" customFormat="1" ht="22.2" customHeight="1">
      <c r="A58" s="92" t="s">
        <v>36</v>
      </c>
      <c r="B58" s="27" t="s">
        <v>35</v>
      </c>
      <c r="C58" s="92" t="s">
        <v>36</v>
      </c>
      <c r="D58" s="19" t="s">
        <v>654</v>
      </c>
      <c r="E58" s="19" t="s">
        <v>654</v>
      </c>
      <c r="F58" s="102" t="s">
        <v>115</v>
      </c>
      <c r="G58" s="102" t="s">
        <v>115</v>
      </c>
      <c r="H58" s="102" t="s">
        <v>115</v>
      </c>
      <c r="I58" s="53"/>
      <c r="J58" s="53"/>
      <c r="K58" s="53"/>
      <c r="L58" s="53"/>
      <c r="M58" s="53"/>
    </row>
    <row r="59" spans="1:13" s="30" customFormat="1" ht="22.2" customHeight="1">
      <c r="A59" s="92" t="s">
        <v>344</v>
      </c>
      <c r="B59" s="27" t="s">
        <v>357</v>
      </c>
      <c r="C59" s="92" t="s">
        <v>344</v>
      </c>
      <c r="D59" s="19" t="s">
        <v>654</v>
      </c>
      <c r="E59" s="19" t="s">
        <v>654</v>
      </c>
      <c r="F59" s="102" t="s">
        <v>115</v>
      </c>
      <c r="G59" s="102" t="s">
        <v>115</v>
      </c>
      <c r="H59" s="102" t="s">
        <v>115</v>
      </c>
      <c r="I59" s="53"/>
      <c r="J59" s="53"/>
      <c r="K59" s="53"/>
      <c r="L59" s="53"/>
      <c r="M59" s="53"/>
    </row>
    <row r="60" spans="1:13" s="30" customFormat="1" ht="22.2" customHeight="1">
      <c r="A60" s="92" t="s">
        <v>345</v>
      </c>
      <c r="B60" s="27" t="s">
        <v>99</v>
      </c>
      <c r="C60" s="92" t="s">
        <v>345</v>
      </c>
      <c r="D60" s="19">
        <v>89.994399999999985</v>
      </c>
      <c r="E60" s="19">
        <v>89.994399999999985</v>
      </c>
      <c r="F60" s="102">
        <v>67.16</v>
      </c>
      <c r="G60" s="102">
        <v>16.118399999999998</v>
      </c>
      <c r="H60" s="102">
        <v>6.7160000000000002</v>
      </c>
      <c r="I60" s="53"/>
      <c r="J60" s="53"/>
      <c r="K60" s="53"/>
      <c r="L60" s="53"/>
      <c r="M60" s="53"/>
    </row>
    <row r="61" spans="1:13" s="30" customFormat="1" ht="22.2" customHeight="1">
      <c r="A61" s="92" t="s">
        <v>580</v>
      </c>
      <c r="B61" s="27" t="s">
        <v>455</v>
      </c>
      <c r="C61" s="92" t="s">
        <v>580</v>
      </c>
      <c r="D61" s="19" t="s">
        <v>654</v>
      </c>
      <c r="E61" s="19" t="s">
        <v>654</v>
      </c>
      <c r="F61" s="102">
        <v>52.24</v>
      </c>
      <c r="G61" s="102">
        <v>12.537599999999999</v>
      </c>
      <c r="H61" s="102">
        <v>5.2240000000000002</v>
      </c>
      <c r="I61" s="53"/>
      <c r="J61" s="53"/>
      <c r="K61" s="53"/>
      <c r="L61" s="53"/>
      <c r="M61" s="53"/>
    </row>
    <row r="62" spans="1:13" s="30" customFormat="1" ht="22.2" customHeight="1">
      <c r="A62" s="92" t="s">
        <v>75</v>
      </c>
      <c r="B62" s="27" t="s">
        <v>74</v>
      </c>
      <c r="C62" s="92" t="s">
        <v>75</v>
      </c>
      <c r="D62" s="19">
        <v>114.99879999999999</v>
      </c>
      <c r="E62" s="19">
        <v>114.99879999999999</v>
      </c>
      <c r="F62" s="102">
        <v>85.82</v>
      </c>
      <c r="G62" s="102">
        <v>20.596799999999998</v>
      </c>
      <c r="H62" s="102">
        <v>8.581999999999999</v>
      </c>
      <c r="I62" s="53"/>
      <c r="J62" s="53"/>
      <c r="K62" s="53"/>
      <c r="L62" s="53"/>
      <c r="M62" s="53"/>
    </row>
    <row r="63" spans="1:13" s="30" customFormat="1" ht="22.2" customHeight="1">
      <c r="A63" s="92" t="s">
        <v>76</v>
      </c>
      <c r="B63" s="27" t="s">
        <v>65</v>
      </c>
      <c r="C63" s="92" t="s">
        <v>76</v>
      </c>
      <c r="D63" s="19" t="s">
        <v>654</v>
      </c>
      <c r="E63" s="19" t="s">
        <v>654</v>
      </c>
      <c r="F63" s="102" t="s">
        <v>115</v>
      </c>
      <c r="G63" s="102" t="s">
        <v>115</v>
      </c>
      <c r="H63" s="102" t="s">
        <v>115</v>
      </c>
      <c r="I63" s="53"/>
      <c r="J63" s="53"/>
      <c r="K63" s="53"/>
      <c r="L63" s="53"/>
      <c r="M63" s="53"/>
    </row>
    <row r="64" spans="1:13" s="30" customFormat="1" ht="22.2" customHeight="1">
      <c r="A64" s="92" t="s">
        <v>93</v>
      </c>
      <c r="B64" s="27" t="s">
        <v>94</v>
      </c>
      <c r="C64" s="92" t="s">
        <v>93</v>
      </c>
      <c r="D64" s="19" t="s">
        <v>654</v>
      </c>
      <c r="E64" s="19" t="s">
        <v>654</v>
      </c>
      <c r="F64" s="102" t="s">
        <v>115</v>
      </c>
      <c r="G64" s="102" t="s">
        <v>115</v>
      </c>
      <c r="H64" s="102" t="s">
        <v>115</v>
      </c>
      <c r="I64" s="53"/>
      <c r="J64" s="53"/>
      <c r="K64" s="53"/>
      <c r="L64" s="53"/>
      <c r="M64" s="53"/>
    </row>
    <row r="65" spans="1:13" s="30" customFormat="1" ht="22.2" customHeight="1">
      <c r="A65" s="92" t="s">
        <v>0</v>
      </c>
      <c r="B65" s="27" t="s">
        <v>1</v>
      </c>
      <c r="C65" s="92" t="s">
        <v>0</v>
      </c>
      <c r="D65" s="19">
        <v>9.99999999978</v>
      </c>
      <c r="E65" s="19">
        <v>9.99999999978</v>
      </c>
      <c r="F65" s="102">
        <v>7.4626865670000004</v>
      </c>
      <c r="G65" s="102">
        <v>1.7910447760800001</v>
      </c>
      <c r="H65" s="102">
        <v>0.74626865670000009</v>
      </c>
      <c r="I65" s="53"/>
      <c r="J65" s="53"/>
      <c r="K65" s="53"/>
      <c r="L65" s="53"/>
      <c r="M65" s="53"/>
    </row>
    <row r="66" spans="1:13" s="30" customFormat="1" ht="22.2" customHeight="1">
      <c r="A66" s="92" t="s">
        <v>346</v>
      </c>
      <c r="B66" s="27" t="s">
        <v>328</v>
      </c>
      <c r="C66" s="92" t="s">
        <v>346</v>
      </c>
      <c r="D66" s="19" t="s">
        <v>654</v>
      </c>
      <c r="E66" s="19" t="s">
        <v>654</v>
      </c>
      <c r="F66" s="102" t="s">
        <v>115</v>
      </c>
      <c r="G66" s="102" t="s">
        <v>115</v>
      </c>
      <c r="H66" s="102" t="s">
        <v>115</v>
      </c>
      <c r="I66" s="53"/>
      <c r="J66" s="53"/>
      <c r="K66" s="53"/>
      <c r="L66" s="53"/>
      <c r="M66" s="53"/>
    </row>
    <row r="67" spans="1:13" s="30" customFormat="1" ht="22.2" customHeight="1">
      <c r="A67" s="92" t="s">
        <v>127</v>
      </c>
      <c r="B67" s="27" t="s">
        <v>554</v>
      </c>
      <c r="C67" s="92" t="s">
        <v>127</v>
      </c>
      <c r="D67" s="19" t="s">
        <v>654</v>
      </c>
      <c r="E67" s="19" t="s">
        <v>654</v>
      </c>
      <c r="F67" s="102" t="s">
        <v>115</v>
      </c>
      <c r="G67" s="102" t="s">
        <v>115</v>
      </c>
      <c r="H67" s="102" t="s">
        <v>115</v>
      </c>
      <c r="I67" s="53"/>
      <c r="J67" s="53"/>
      <c r="K67" s="53"/>
      <c r="L67" s="53"/>
      <c r="M67" s="53"/>
    </row>
    <row r="68" spans="1:13" s="30" customFormat="1" ht="22.2" customHeight="1">
      <c r="A68" s="92" t="s">
        <v>389</v>
      </c>
      <c r="B68" s="27" t="s">
        <v>391</v>
      </c>
      <c r="C68" s="92" t="s">
        <v>389</v>
      </c>
      <c r="D68" s="19">
        <v>9.99999999978</v>
      </c>
      <c r="E68" s="19">
        <v>9.99999999978</v>
      </c>
      <c r="F68" s="102">
        <v>7.4626865670000004</v>
      </c>
      <c r="G68" s="102">
        <v>1.7910447760800001</v>
      </c>
      <c r="H68" s="102">
        <v>0.74626865670000009</v>
      </c>
      <c r="I68" s="53"/>
      <c r="J68" s="53"/>
      <c r="K68" s="53"/>
      <c r="L68" s="53"/>
      <c r="M68" s="53"/>
    </row>
    <row r="69" spans="1:13" s="30" customFormat="1" ht="22.2" customHeight="1">
      <c r="A69" s="92" t="s">
        <v>349</v>
      </c>
      <c r="B69" s="27" t="s">
        <v>95</v>
      </c>
      <c r="C69" s="92" t="s">
        <v>349</v>
      </c>
      <c r="D69" s="19" t="s">
        <v>654</v>
      </c>
      <c r="E69" s="19" t="s">
        <v>654</v>
      </c>
      <c r="F69" s="102" t="s">
        <v>115</v>
      </c>
      <c r="G69" s="102" t="s">
        <v>115</v>
      </c>
      <c r="H69" s="102" t="s">
        <v>115</v>
      </c>
      <c r="I69" s="53"/>
      <c r="J69" s="53"/>
      <c r="K69" s="53"/>
      <c r="L69" s="53"/>
      <c r="M69" s="53"/>
    </row>
    <row r="70" spans="1:13" s="30" customFormat="1" ht="22.2" customHeight="1">
      <c r="A70" s="92" t="s">
        <v>687</v>
      </c>
      <c r="B70" s="27" t="s">
        <v>688</v>
      </c>
      <c r="C70" s="92" t="s">
        <v>687</v>
      </c>
      <c r="D70" s="19">
        <v>0</v>
      </c>
      <c r="E70" s="19">
        <v>0</v>
      </c>
      <c r="F70" s="102">
        <v>0</v>
      </c>
      <c r="G70" s="102">
        <v>0</v>
      </c>
      <c r="H70" s="102">
        <v>0</v>
      </c>
      <c r="I70" s="53"/>
      <c r="J70" s="53"/>
      <c r="K70" s="53"/>
      <c r="L70" s="53"/>
      <c r="M70" s="53"/>
    </row>
    <row r="71" spans="1:13" s="30" customFormat="1" ht="22.2" customHeight="1">
      <c r="A71" s="92" t="s">
        <v>133</v>
      </c>
      <c r="B71" s="27" t="s">
        <v>694</v>
      </c>
      <c r="C71" s="92" t="s">
        <v>133</v>
      </c>
      <c r="D71" s="19">
        <v>445.00059999999996</v>
      </c>
      <c r="E71" s="19">
        <v>445.00059999999996</v>
      </c>
      <c r="F71" s="102">
        <v>332.09</v>
      </c>
      <c r="G71" s="102">
        <v>79.701599999999985</v>
      </c>
      <c r="H71" s="102">
        <v>33.208999999999996</v>
      </c>
      <c r="I71" s="53"/>
      <c r="J71" s="53"/>
      <c r="K71" s="53"/>
      <c r="L71" s="53"/>
      <c r="M71" s="53"/>
    </row>
    <row r="72" spans="1:13" s="30" customFormat="1" ht="22.2" customHeight="1">
      <c r="A72" s="92" t="s">
        <v>515</v>
      </c>
      <c r="B72" s="27" t="s">
        <v>582</v>
      </c>
      <c r="C72" s="92" t="s">
        <v>515</v>
      </c>
      <c r="D72" s="19" t="s">
        <v>654</v>
      </c>
      <c r="E72" s="19" t="s">
        <v>654</v>
      </c>
      <c r="F72" s="102" t="s">
        <v>115</v>
      </c>
      <c r="G72" s="102" t="s">
        <v>115</v>
      </c>
      <c r="H72" s="102" t="s">
        <v>115</v>
      </c>
      <c r="I72" s="53"/>
      <c r="J72" s="53"/>
      <c r="K72" s="53"/>
      <c r="L72" s="53"/>
      <c r="M72" s="53"/>
    </row>
    <row r="73" spans="1:13" s="30" customFormat="1" ht="22.2" customHeight="1">
      <c r="A73" s="92" t="s">
        <v>37</v>
      </c>
      <c r="B73" s="27" t="s">
        <v>398</v>
      </c>
      <c r="C73" s="92" t="s">
        <v>37</v>
      </c>
      <c r="D73" s="19" t="s">
        <v>654</v>
      </c>
      <c r="E73" s="19" t="s">
        <v>654</v>
      </c>
      <c r="F73" s="102" t="s">
        <v>115</v>
      </c>
      <c r="G73" s="102" t="s">
        <v>115</v>
      </c>
      <c r="H73" s="102" t="s">
        <v>115</v>
      </c>
      <c r="I73" s="53"/>
      <c r="J73" s="53"/>
      <c r="K73" s="53"/>
      <c r="L73" s="53"/>
      <c r="M73" s="53"/>
    </row>
    <row r="74" spans="1:13" s="30" customFormat="1" ht="60" customHeight="1">
      <c r="A74" s="92" t="s">
        <v>130</v>
      </c>
      <c r="B74" s="27" t="s">
        <v>131</v>
      </c>
      <c r="C74" s="92" t="s">
        <v>130</v>
      </c>
      <c r="D74" s="19">
        <v>185.00040000000001</v>
      </c>
      <c r="E74" s="19">
        <v>185.00040000000001</v>
      </c>
      <c r="F74" s="102">
        <v>138.06</v>
      </c>
      <c r="G74" s="102">
        <v>33.134399999999999</v>
      </c>
      <c r="H74" s="102">
        <v>13.806000000000001</v>
      </c>
      <c r="I74" s="53"/>
      <c r="J74" s="53"/>
      <c r="K74" s="53"/>
      <c r="L74" s="53"/>
      <c r="M74" s="53"/>
    </row>
    <row r="75" spans="1:13" s="30" customFormat="1" ht="22.2" customHeight="1">
      <c r="A75" s="92" t="s">
        <v>269</v>
      </c>
      <c r="B75" s="27" t="s">
        <v>270</v>
      </c>
      <c r="C75" s="92" t="s">
        <v>269</v>
      </c>
      <c r="D75" s="19" t="s">
        <v>654</v>
      </c>
      <c r="E75" s="19" t="s">
        <v>654</v>
      </c>
      <c r="F75" s="102" t="s">
        <v>115</v>
      </c>
      <c r="G75" s="102" t="s">
        <v>115</v>
      </c>
      <c r="H75" s="102" t="s">
        <v>115</v>
      </c>
      <c r="I75" s="53"/>
      <c r="J75" s="53"/>
      <c r="K75" s="53"/>
      <c r="L75" s="53"/>
      <c r="M75" s="53"/>
    </row>
    <row r="76" spans="1:13" s="30" customFormat="1" ht="22.2" customHeight="1">
      <c r="A76" s="92" t="s">
        <v>689</v>
      </c>
      <c r="B76" s="27" t="s">
        <v>690</v>
      </c>
      <c r="C76" s="92" t="s">
        <v>689</v>
      </c>
      <c r="D76" s="19">
        <v>445.00059999999996</v>
      </c>
      <c r="E76" s="19">
        <v>445.00059999999996</v>
      </c>
      <c r="F76" s="102">
        <v>332.09</v>
      </c>
      <c r="G76" s="102">
        <v>79.701599999999985</v>
      </c>
      <c r="H76" s="102">
        <v>33.208999999999996</v>
      </c>
      <c r="I76" s="53"/>
      <c r="J76" s="53"/>
      <c r="K76" s="53"/>
      <c r="L76" s="53"/>
      <c r="M76" s="53"/>
    </row>
    <row r="77" spans="1:13" s="30" customFormat="1" ht="22.2" customHeight="1">
      <c r="A77" s="92" t="s">
        <v>44</v>
      </c>
      <c r="B77" s="27" t="s">
        <v>41</v>
      </c>
      <c r="C77" s="92" t="s">
        <v>44</v>
      </c>
      <c r="D77" s="19" t="s">
        <v>654</v>
      </c>
      <c r="E77" s="19" t="s">
        <v>654</v>
      </c>
      <c r="F77" s="102" t="s">
        <v>115</v>
      </c>
      <c r="G77" s="102" t="s">
        <v>115</v>
      </c>
      <c r="H77" s="102" t="s">
        <v>115</v>
      </c>
      <c r="I77" s="53"/>
      <c r="J77" s="53"/>
      <c r="K77" s="53"/>
      <c r="L77" s="53"/>
      <c r="M77" s="53"/>
    </row>
    <row r="78" spans="1:13" s="30" customFormat="1" ht="22.2" customHeight="1">
      <c r="A78" s="92" t="s">
        <v>160</v>
      </c>
      <c r="B78" s="27" t="s">
        <v>275</v>
      </c>
      <c r="C78" s="92" t="s">
        <v>160</v>
      </c>
      <c r="D78" s="19" t="s">
        <v>654</v>
      </c>
      <c r="E78" s="19" t="s">
        <v>654</v>
      </c>
      <c r="F78" s="102" t="s">
        <v>115</v>
      </c>
      <c r="G78" s="102" t="s">
        <v>115</v>
      </c>
      <c r="H78" s="102" t="s">
        <v>115</v>
      </c>
      <c r="I78" s="53"/>
      <c r="J78" s="53"/>
      <c r="K78" s="53"/>
      <c r="L78" s="53"/>
      <c r="M78" s="53"/>
    </row>
    <row r="79" spans="1:13" s="30" customFormat="1" ht="22.2" customHeight="1">
      <c r="A79" s="92" t="s">
        <v>12</v>
      </c>
      <c r="B79" s="27" t="s">
        <v>113</v>
      </c>
      <c r="C79" s="92" t="s">
        <v>12</v>
      </c>
      <c r="D79" s="19">
        <v>70.00160000000001</v>
      </c>
      <c r="E79" s="19">
        <v>70.00160000000001</v>
      </c>
      <c r="F79" s="102">
        <v>52.24</v>
      </c>
      <c r="G79" s="102">
        <v>12.537599999999999</v>
      </c>
      <c r="H79" s="102">
        <v>5.2240000000000002</v>
      </c>
      <c r="I79" s="53"/>
      <c r="J79" s="53"/>
      <c r="K79" s="53"/>
      <c r="L79" s="53"/>
      <c r="M79" s="53"/>
    </row>
    <row r="80" spans="1:13" s="30" customFormat="1" ht="22.2" customHeight="1">
      <c r="A80" s="92" t="s">
        <v>42</v>
      </c>
      <c r="B80" s="27" t="s">
        <v>50</v>
      </c>
      <c r="C80" s="92" t="s">
        <v>42</v>
      </c>
      <c r="D80" s="19" t="s">
        <v>654</v>
      </c>
      <c r="E80" s="19" t="s">
        <v>654</v>
      </c>
      <c r="F80" s="102" t="s">
        <v>115</v>
      </c>
      <c r="G80" s="102" t="s">
        <v>115</v>
      </c>
      <c r="H80" s="102" t="s">
        <v>115</v>
      </c>
      <c r="I80" s="53"/>
      <c r="J80" s="53"/>
      <c r="K80" s="53"/>
      <c r="L80" s="53"/>
      <c r="M80" s="53"/>
    </row>
    <row r="81" spans="1:13" s="30" customFormat="1" ht="60" customHeight="1">
      <c r="A81" s="92" t="s">
        <v>583</v>
      </c>
      <c r="B81" s="27" t="s">
        <v>400</v>
      </c>
      <c r="C81" s="92" t="s">
        <v>583</v>
      </c>
      <c r="D81" s="19">
        <v>185.00040000000001</v>
      </c>
      <c r="E81" s="19">
        <v>185.00040000000001</v>
      </c>
      <c r="F81" s="102">
        <v>138.06</v>
      </c>
      <c r="G81" s="102">
        <v>33.134399999999999</v>
      </c>
      <c r="H81" s="102">
        <v>13.806000000000001</v>
      </c>
      <c r="I81" s="53"/>
      <c r="J81" s="53"/>
      <c r="K81" s="53"/>
      <c r="L81" s="53"/>
      <c r="M81" s="53"/>
    </row>
    <row r="82" spans="1:13" s="30" customFormat="1" ht="60" customHeight="1">
      <c r="A82" s="92" t="s">
        <v>134</v>
      </c>
      <c r="B82" s="27" t="s">
        <v>135</v>
      </c>
      <c r="C82" s="92" t="s">
        <v>134</v>
      </c>
      <c r="D82" s="19">
        <v>185.00040000000001</v>
      </c>
      <c r="E82" s="19">
        <v>185.00040000000001</v>
      </c>
      <c r="F82" s="102">
        <v>138.06</v>
      </c>
      <c r="G82" s="102">
        <v>33.134399999999999</v>
      </c>
      <c r="H82" s="102">
        <v>13.806000000000001</v>
      </c>
      <c r="I82" s="53"/>
      <c r="J82" s="53"/>
      <c r="K82" s="53"/>
      <c r="L82" s="53"/>
      <c r="M82" s="53"/>
    </row>
    <row r="83" spans="1:13" s="30" customFormat="1" ht="22.2" customHeight="1">
      <c r="A83" s="92" t="s">
        <v>282</v>
      </c>
      <c r="B83" s="27" t="s">
        <v>88</v>
      </c>
      <c r="C83" s="92" t="s">
        <v>282</v>
      </c>
      <c r="D83" s="19" t="s">
        <v>654</v>
      </c>
      <c r="E83" s="19" t="s">
        <v>654</v>
      </c>
      <c r="F83" s="102" t="s">
        <v>115</v>
      </c>
      <c r="G83" s="102" t="s">
        <v>115</v>
      </c>
      <c r="H83" s="102" t="s">
        <v>115</v>
      </c>
      <c r="I83" s="53"/>
      <c r="J83" s="53"/>
      <c r="K83" s="53"/>
      <c r="L83" s="53"/>
      <c r="M83" s="53"/>
    </row>
    <row r="84" spans="1:13" s="30" customFormat="1" ht="22.2" customHeight="1">
      <c r="A84" s="92" t="s">
        <v>691</v>
      </c>
      <c r="B84" s="27" t="s">
        <v>692</v>
      </c>
      <c r="C84" s="92" t="s">
        <v>691</v>
      </c>
      <c r="D84" s="19">
        <v>634.99920000000009</v>
      </c>
      <c r="E84" s="19">
        <v>634.99920000000009</v>
      </c>
      <c r="F84" s="102">
        <v>473.88</v>
      </c>
      <c r="G84" s="102">
        <v>113.7312</v>
      </c>
      <c r="H84" s="102">
        <v>47.388000000000005</v>
      </c>
      <c r="I84" s="53"/>
      <c r="J84" s="53"/>
      <c r="K84" s="53"/>
      <c r="L84" s="53"/>
      <c r="M84" s="53"/>
    </row>
    <row r="85" spans="1:13" s="30" customFormat="1" ht="22.2" customHeight="1">
      <c r="A85" s="92" t="s">
        <v>395</v>
      </c>
      <c r="B85" s="27" t="s">
        <v>859</v>
      </c>
      <c r="C85" s="92" t="s">
        <v>395</v>
      </c>
      <c r="D85" s="19">
        <v>990.0053999999999</v>
      </c>
      <c r="E85" s="19">
        <v>990.0053999999999</v>
      </c>
      <c r="F85" s="102">
        <v>738.81</v>
      </c>
      <c r="G85" s="102">
        <v>177.31439999999998</v>
      </c>
      <c r="H85" s="102">
        <v>73.881</v>
      </c>
      <c r="I85" s="53"/>
      <c r="J85" s="53"/>
      <c r="K85" s="53"/>
      <c r="L85" s="53"/>
      <c r="M85" s="53"/>
    </row>
    <row r="86" spans="1:13" s="30" customFormat="1" ht="22.2" customHeight="1">
      <c r="A86" s="92" t="s">
        <v>84</v>
      </c>
      <c r="B86" s="27" t="s">
        <v>359</v>
      </c>
      <c r="C86" s="92" t="s">
        <v>84</v>
      </c>
      <c r="D86" s="19" t="s">
        <v>115</v>
      </c>
      <c r="E86" s="19">
        <v>180.00220000000002</v>
      </c>
      <c r="F86" s="102">
        <v>134.33000000000001</v>
      </c>
      <c r="G86" s="102">
        <v>32.239200000000004</v>
      </c>
      <c r="H86" s="102">
        <v>13.433000000000002</v>
      </c>
      <c r="I86" s="53"/>
      <c r="J86" s="53"/>
      <c r="K86" s="53"/>
      <c r="L86" s="53"/>
      <c r="M86" s="53"/>
    </row>
    <row r="87" spans="1:13" s="30" customFormat="1" ht="22.2" customHeight="1">
      <c r="A87" s="92" t="s">
        <v>38</v>
      </c>
      <c r="B87" s="27" t="s">
        <v>577</v>
      </c>
      <c r="C87" s="92" t="s">
        <v>38</v>
      </c>
      <c r="D87" s="19" t="s">
        <v>654</v>
      </c>
      <c r="E87" s="19" t="s">
        <v>654</v>
      </c>
      <c r="F87" s="102" t="s">
        <v>115</v>
      </c>
      <c r="G87" s="102" t="s">
        <v>115</v>
      </c>
      <c r="H87" s="102" t="s">
        <v>115</v>
      </c>
      <c r="I87" s="53"/>
      <c r="J87" s="53"/>
      <c r="K87" s="53"/>
      <c r="L87" s="53"/>
      <c r="M87" s="53"/>
    </row>
    <row r="88" spans="1:13" s="30" customFormat="1" ht="22.2" customHeight="1">
      <c r="A88" s="92" t="s">
        <v>350</v>
      </c>
      <c r="B88" s="27" t="s">
        <v>98</v>
      </c>
      <c r="C88" s="92" t="s">
        <v>350</v>
      </c>
      <c r="D88" s="19" t="s">
        <v>654</v>
      </c>
      <c r="E88" s="19" t="s">
        <v>654</v>
      </c>
      <c r="F88" s="102" t="s">
        <v>115</v>
      </c>
      <c r="G88" s="102" t="s">
        <v>115</v>
      </c>
      <c r="H88" s="102" t="s">
        <v>115</v>
      </c>
      <c r="I88" s="53"/>
      <c r="J88" s="53"/>
      <c r="K88" s="53"/>
      <c r="L88" s="53"/>
      <c r="M88" s="53"/>
    </row>
    <row r="89" spans="1:13" s="30" customFormat="1" ht="22.2" customHeight="1">
      <c r="A89" s="92" t="s">
        <v>144</v>
      </c>
      <c r="B89" s="27" t="s">
        <v>105</v>
      </c>
      <c r="C89" s="92" t="s">
        <v>144</v>
      </c>
      <c r="D89" s="19" t="s">
        <v>654</v>
      </c>
      <c r="E89" s="19" t="s">
        <v>654</v>
      </c>
      <c r="F89" s="102" t="s">
        <v>115</v>
      </c>
      <c r="G89" s="102" t="s">
        <v>115</v>
      </c>
      <c r="H89" s="102" t="s">
        <v>115</v>
      </c>
      <c r="I89" s="53"/>
      <c r="J89" s="53"/>
      <c r="K89" s="53"/>
      <c r="L89" s="53"/>
      <c r="M89" s="53"/>
    </row>
    <row r="90" spans="1:13" s="30" customFormat="1" ht="22.2" customHeight="1">
      <c r="A90" s="92" t="s">
        <v>121</v>
      </c>
      <c r="B90" s="27" t="s">
        <v>100</v>
      </c>
      <c r="C90" s="92" t="s">
        <v>121</v>
      </c>
      <c r="D90" s="19">
        <v>189.99859999999998</v>
      </c>
      <c r="E90" s="19">
        <v>189.99859999999998</v>
      </c>
      <c r="F90" s="102">
        <v>141.79</v>
      </c>
      <c r="G90" s="102">
        <v>34.029599999999995</v>
      </c>
      <c r="H90" s="102">
        <v>14.179</v>
      </c>
      <c r="I90" s="53"/>
      <c r="J90" s="53"/>
      <c r="K90" s="53"/>
      <c r="L90" s="53"/>
      <c r="M90" s="53"/>
    </row>
    <row r="91" spans="1:13" s="30" customFormat="1" ht="22.2" customHeight="1">
      <c r="A91" s="92" t="s">
        <v>48</v>
      </c>
      <c r="B91" s="27" t="s">
        <v>106</v>
      </c>
      <c r="C91" s="92" t="s">
        <v>48</v>
      </c>
      <c r="D91" s="19" t="s">
        <v>654</v>
      </c>
      <c r="E91" s="19" t="s">
        <v>654</v>
      </c>
      <c r="F91" s="102" t="s">
        <v>115</v>
      </c>
      <c r="G91" s="102" t="s">
        <v>115</v>
      </c>
      <c r="H91" s="102" t="s">
        <v>115</v>
      </c>
      <c r="I91" s="53"/>
      <c r="J91" s="53"/>
      <c r="K91" s="53"/>
      <c r="L91" s="53"/>
      <c r="M91" s="53"/>
    </row>
    <row r="92" spans="1:13" s="30" customFormat="1" ht="22.2" customHeight="1">
      <c r="A92" s="92" t="s">
        <v>69</v>
      </c>
      <c r="B92" s="27" t="s">
        <v>85</v>
      </c>
      <c r="C92" s="92" t="s">
        <v>69</v>
      </c>
      <c r="D92" s="19" t="s">
        <v>115</v>
      </c>
      <c r="E92" s="19">
        <v>110.00060000000001</v>
      </c>
      <c r="F92" s="102">
        <v>82.09</v>
      </c>
      <c r="G92" s="102">
        <v>19.701599999999999</v>
      </c>
      <c r="H92" s="102">
        <v>8.2090000000000014</v>
      </c>
      <c r="I92" s="53"/>
      <c r="J92" s="53"/>
      <c r="K92" s="53"/>
      <c r="L92" s="53"/>
      <c r="M92" s="53"/>
    </row>
    <row r="93" spans="1:13" s="30" customFormat="1" ht="22.2" customHeight="1">
      <c r="A93" s="92" t="s">
        <v>351</v>
      </c>
      <c r="B93" s="27" t="s">
        <v>360</v>
      </c>
      <c r="C93" s="92" t="s">
        <v>351</v>
      </c>
      <c r="D93" s="19">
        <v>39.999000000000002</v>
      </c>
      <c r="E93" s="19">
        <v>39.999000000000002</v>
      </c>
      <c r="F93" s="102">
        <v>29.85</v>
      </c>
      <c r="G93" s="102">
        <v>7.1639999999999997</v>
      </c>
      <c r="H93" s="102">
        <v>2.9850000000000003</v>
      </c>
      <c r="I93" s="53"/>
      <c r="J93" s="53"/>
      <c r="K93" s="53"/>
      <c r="L93" s="53"/>
      <c r="M93" s="53"/>
    </row>
    <row r="94" spans="1:13" s="30" customFormat="1" ht="22.2" customHeight="1">
      <c r="A94" s="92" t="s">
        <v>137</v>
      </c>
      <c r="B94" s="27" t="s">
        <v>584</v>
      </c>
      <c r="C94" s="92" t="s">
        <v>137</v>
      </c>
      <c r="D94" s="19">
        <v>40.200000000000003</v>
      </c>
      <c r="E94" s="19">
        <v>40.200000000000003</v>
      </c>
      <c r="F94" s="102">
        <v>30</v>
      </c>
      <c r="G94" s="102">
        <v>7.1999999999999993</v>
      </c>
      <c r="H94" s="102">
        <v>3</v>
      </c>
      <c r="I94" s="53"/>
      <c r="J94" s="53"/>
      <c r="K94" s="53"/>
      <c r="L94" s="53"/>
      <c r="M94" s="53"/>
    </row>
    <row r="95" spans="1:13" s="30" customFormat="1" ht="22.2" customHeight="1">
      <c r="A95" s="92" t="s">
        <v>585</v>
      </c>
      <c r="B95" s="27" t="s">
        <v>586</v>
      </c>
      <c r="C95" s="92" t="s">
        <v>585</v>
      </c>
      <c r="D95" s="19">
        <v>95.006000000000014</v>
      </c>
      <c r="E95" s="19">
        <v>95.006000000000014</v>
      </c>
      <c r="F95" s="102">
        <v>70.900000000000006</v>
      </c>
      <c r="G95" s="102">
        <v>17.016000000000002</v>
      </c>
      <c r="H95" s="102">
        <v>7.0900000000000007</v>
      </c>
      <c r="I95" s="53"/>
      <c r="J95" s="53"/>
      <c r="K95" s="53"/>
      <c r="L95" s="53"/>
      <c r="M95" s="53"/>
    </row>
    <row r="96" spans="1:13" s="30" customFormat="1" ht="22.2" customHeight="1">
      <c r="A96" s="92" t="s">
        <v>962</v>
      </c>
      <c r="B96" s="27" t="s">
        <v>961</v>
      </c>
      <c r="C96" s="92" t="s">
        <v>962</v>
      </c>
      <c r="D96" s="19">
        <v>2613</v>
      </c>
      <c r="E96" s="19">
        <v>2613</v>
      </c>
      <c r="F96" s="102">
        <v>1950</v>
      </c>
      <c r="G96" s="102">
        <v>468</v>
      </c>
      <c r="H96" s="102">
        <v>195</v>
      </c>
      <c r="I96" s="53"/>
      <c r="J96" s="53"/>
      <c r="K96" s="53"/>
      <c r="L96" s="53"/>
      <c r="M96" s="53"/>
    </row>
    <row r="97" spans="1:3" ht="22.2" customHeight="1">
      <c r="A97" s="45" t="s">
        <v>392</v>
      </c>
      <c r="C97" s="45"/>
    </row>
    <row r="98" spans="1:3" ht="22.2" customHeight="1">
      <c r="A98" s="48" t="s">
        <v>286</v>
      </c>
      <c r="C98" s="48"/>
    </row>
    <row r="99" spans="1:3" ht="22.2" customHeight="1">
      <c r="A99" s="48" t="s">
        <v>287</v>
      </c>
      <c r="C99" s="48"/>
    </row>
    <row r="100" spans="1:3" ht="22.2" customHeight="1">
      <c r="A100" s="49" t="s">
        <v>296</v>
      </c>
      <c r="C100" s="49"/>
    </row>
  </sheetData>
  <sortState ref="A9:L99">
    <sortCondition ref="A9:A99"/>
  </sortState>
  <mergeCells count="3">
    <mergeCell ref="F1:H1"/>
    <mergeCell ref="F2:H2"/>
    <mergeCell ref="K9:K25"/>
  </mergeCells>
  <conditionalFormatting sqref="D9:E48 D50:E94 D96:E96">
    <cfRule type="cellIs" dxfId="394" priority="177" stopIfTrue="1" operator="equal">
      <formula>"-"</formula>
    </cfRule>
    <cfRule type="cellIs" dxfId="393" priority="178" stopIfTrue="1" operator="equal">
      <formula>"Std"</formula>
    </cfRule>
  </conditionalFormatting>
  <conditionalFormatting sqref="F13">
    <cfRule type="cellIs" dxfId="392" priority="179" stopIfTrue="1" operator="equal">
      <formula>"-"</formula>
    </cfRule>
    <cfRule type="cellIs" dxfId="391" priority="179" stopIfTrue="1" operator="equal">
      <formula>"Std"</formula>
    </cfRule>
  </conditionalFormatting>
  <conditionalFormatting sqref="F16">
    <cfRule type="cellIs" dxfId="390" priority="176" stopIfTrue="1" operator="equal">
      <formula>"-"</formula>
    </cfRule>
    <cfRule type="cellIs" dxfId="389" priority="180" stopIfTrue="1" operator="equal">
      <formula>"Std"</formula>
    </cfRule>
  </conditionalFormatting>
  <conditionalFormatting sqref="D3:E3">
    <cfRule type="cellIs" dxfId="388" priority="26" stopIfTrue="1" operator="equal">
      <formula>"-"</formula>
    </cfRule>
    <cfRule type="cellIs" dxfId="387" priority="27" stopIfTrue="1" operator="equal">
      <formula>"Std"</formula>
    </cfRule>
  </conditionalFormatting>
  <conditionalFormatting sqref="G4:G6">
    <cfRule type="cellIs" dxfId="386" priority="24" stopIfTrue="1" operator="equal">
      <formula>"-"</formula>
    </cfRule>
    <cfRule type="cellIs" dxfId="385" priority="25" stopIfTrue="1" operator="equal">
      <formula>"Std"</formula>
    </cfRule>
  </conditionalFormatting>
  <conditionalFormatting sqref="G4:G6 D9:E48 D50:E94 D96:E96">
    <cfRule type="cellIs" dxfId="384" priority="23" stopIfTrue="1" operator="between">
      <formula>0</formula>
      <formula>5000</formula>
    </cfRule>
  </conditionalFormatting>
  <conditionalFormatting sqref="E49">
    <cfRule type="cellIs" dxfId="383" priority="8" stopIfTrue="1" operator="equal">
      <formula>"-"</formula>
    </cfRule>
    <cfRule type="cellIs" dxfId="382" priority="9" stopIfTrue="1" operator="equal">
      <formula>"Std"</formula>
    </cfRule>
  </conditionalFormatting>
  <conditionalFormatting sqref="E49">
    <cfRule type="cellIs" dxfId="381" priority="7" stopIfTrue="1" operator="between">
      <formula>0</formula>
      <formula>5000</formula>
    </cfRule>
  </conditionalFormatting>
  <conditionalFormatting sqref="D49">
    <cfRule type="cellIs" dxfId="380" priority="5" stopIfTrue="1" operator="equal">
      <formula>"-"</formula>
    </cfRule>
    <cfRule type="cellIs" dxfId="379" priority="6" stopIfTrue="1" operator="equal">
      <formula>"Std"</formula>
    </cfRule>
  </conditionalFormatting>
  <conditionalFormatting sqref="D49">
    <cfRule type="cellIs" dxfId="378" priority="4" stopIfTrue="1" operator="between">
      <formula>0</formula>
      <formula>5000</formula>
    </cfRule>
  </conditionalFormatting>
  <conditionalFormatting sqref="D95:E95">
    <cfRule type="cellIs" dxfId="377" priority="2" stopIfTrue="1" operator="equal">
      <formula>"-"</formula>
    </cfRule>
    <cfRule type="cellIs" dxfId="376" priority="3" stopIfTrue="1" operator="equal">
      <formula>"Std"</formula>
    </cfRule>
  </conditionalFormatting>
  <conditionalFormatting sqref="D95:E95">
    <cfRule type="cellIs" dxfId="375"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97"/>
  <sheetViews>
    <sheetView showGridLines="0" view="pageBreakPreview" zoomScale="70" zoomScaleNormal="70" zoomScaleSheetLayoutView="70" workbookViewId="0">
      <pane ySplit="8" topLeftCell="A9" activePane="bottomLeft" state="frozen"/>
      <selection activeCell="H104" sqref="H104"/>
      <selection pane="bottomLeft" activeCell="B2" sqref="B2"/>
    </sheetView>
  </sheetViews>
  <sheetFormatPr defaultColWidth="8" defaultRowHeight="17.399999999999999"/>
  <cols>
    <col min="1" max="1" width="14" style="64" customWidth="1"/>
    <col min="2" max="2" width="82.5546875" style="53" customWidth="1"/>
    <col min="3" max="3" width="14" style="8" customWidth="1"/>
    <col min="4" max="4" width="32.88671875" style="8" customWidth="1"/>
    <col min="5" max="7" width="13.88671875" style="8" customWidth="1"/>
    <col min="8" max="10" width="6.6640625" style="53" customWidth="1"/>
    <col min="11" max="16384" width="8" style="53"/>
  </cols>
  <sheetData>
    <row r="1" spans="1:10" ht="25.2" customHeight="1">
      <c r="A1" s="52"/>
      <c r="B1" s="52"/>
      <c r="C1" s="6"/>
      <c r="D1" s="7" t="s">
        <v>591</v>
      </c>
      <c r="E1" s="179"/>
      <c r="F1" s="179"/>
      <c r="G1" s="179"/>
    </row>
    <row r="2" spans="1:10" ht="60" customHeight="1">
      <c r="A2" s="10"/>
      <c r="B2" s="11" t="str">
        <f>'FIAT PANDA VAN'!B2</f>
        <v>Ισχύς προτεινόμενου τιμοκαταλόγου λιανικής από 14/06/2021</v>
      </c>
      <c r="C2" s="10"/>
      <c r="D2" s="14" t="s">
        <v>592</v>
      </c>
      <c r="E2" s="181"/>
      <c r="F2" s="180"/>
      <c r="G2" s="180"/>
    </row>
    <row r="3" spans="1:10" s="9" customFormat="1" ht="25.2" customHeight="1">
      <c r="A3" s="13"/>
      <c r="B3" s="33" t="s">
        <v>323</v>
      </c>
      <c r="C3" s="13"/>
      <c r="D3" s="15">
        <v>23450.005399999998</v>
      </c>
      <c r="E3" s="54"/>
      <c r="F3" s="16" t="s">
        <v>334</v>
      </c>
      <c r="G3" s="50"/>
    </row>
    <row r="4" spans="1:10" s="9" customFormat="1" ht="25.2" customHeight="1">
      <c r="A4" s="98"/>
      <c r="B4" s="26" t="s">
        <v>108</v>
      </c>
      <c r="C4" s="99"/>
      <c r="D4" s="38">
        <v>1771.0730000000001</v>
      </c>
      <c r="E4" s="56"/>
      <c r="F4" s="19" t="s">
        <v>654</v>
      </c>
      <c r="G4" s="51" t="s">
        <v>319</v>
      </c>
      <c r="H4" s="20"/>
      <c r="I4" s="20"/>
      <c r="J4" s="20"/>
    </row>
    <row r="5" spans="1:10" s="9" customFormat="1" ht="25.2" customHeight="1">
      <c r="A5" s="98"/>
      <c r="B5" s="26" t="s">
        <v>16</v>
      </c>
      <c r="C5" s="99"/>
      <c r="D5" s="38">
        <v>4195.9223999999995</v>
      </c>
      <c r="E5" s="12"/>
      <c r="F5" s="19">
        <v>123</v>
      </c>
      <c r="G5" s="51" t="s">
        <v>820</v>
      </c>
      <c r="H5" s="20"/>
      <c r="I5" s="20"/>
      <c r="J5" s="20"/>
    </row>
    <row r="6" spans="1:10" s="25" customFormat="1" ht="25.2" customHeight="1">
      <c r="A6" s="100"/>
      <c r="B6" s="40" t="s">
        <v>324</v>
      </c>
      <c r="C6" s="101"/>
      <c r="D6" s="23">
        <v>17483.009999999998</v>
      </c>
      <c r="E6" s="41"/>
      <c r="F6" s="19" t="s">
        <v>115</v>
      </c>
      <c r="G6" s="51" t="s">
        <v>821</v>
      </c>
      <c r="H6" s="24"/>
      <c r="I6" s="24"/>
      <c r="J6" s="24"/>
    </row>
    <row r="7" spans="1:10" s="9" customFormat="1" ht="25.2" customHeight="1">
      <c r="A7" s="13"/>
      <c r="B7" s="26" t="s">
        <v>822</v>
      </c>
      <c r="C7" s="13"/>
      <c r="D7" s="26" t="s">
        <v>593</v>
      </c>
      <c r="E7" s="12"/>
      <c r="F7" s="12"/>
      <c r="G7" s="12"/>
    </row>
    <row r="8" spans="1:10" ht="60" customHeight="1">
      <c r="A8" s="14" t="s">
        <v>3</v>
      </c>
      <c r="B8" s="14" t="s">
        <v>332</v>
      </c>
      <c r="C8" s="14" t="s">
        <v>3</v>
      </c>
      <c r="D8" s="14" t="s">
        <v>279</v>
      </c>
      <c r="E8" s="14" t="s">
        <v>278</v>
      </c>
      <c r="F8" s="14" t="s">
        <v>283</v>
      </c>
      <c r="G8" s="14" t="s">
        <v>284</v>
      </c>
    </row>
    <row r="9" spans="1:10" s="30" customFormat="1" ht="22.2" customHeight="1">
      <c r="A9" s="92" t="s">
        <v>29</v>
      </c>
      <c r="B9" s="27" t="s">
        <v>114</v>
      </c>
      <c r="C9" s="92" t="s">
        <v>29</v>
      </c>
      <c r="D9" s="19" t="s">
        <v>654</v>
      </c>
      <c r="E9" s="102" t="s">
        <v>115</v>
      </c>
      <c r="F9" s="102" t="s">
        <v>115</v>
      </c>
      <c r="G9" s="102" t="s">
        <v>115</v>
      </c>
      <c r="H9" s="103"/>
      <c r="I9" s="104"/>
      <c r="J9" s="182"/>
    </row>
    <row r="10" spans="1:10" s="30" customFormat="1" ht="22.2" customHeight="1">
      <c r="A10" s="92" t="s">
        <v>6</v>
      </c>
      <c r="B10" s="27" t="s">
        <v>109</v>
      </c>
      <c r="C10" s="92" t="s">
        <v>6</v>
      </c>
      <c r="D10" s="19" t="s">
        <v>654</v>
      </c>
      <c r="E10" s="102" t="s">
        <v>115</v>
      </c>
      <c r="F10" s="102" t="s">
        <v>115</v>
      </c>
      <c r="G10" s="102" t="s">
        <v>115</v>
      </c>
      <c r="H10" s="105"/>
      <c r="I10" s="106"/>
      <c r="J10" s="182"/>
    </row>
    <row r="11" spans="1:10" s="30" customFormat="1" ht="22.2" customHeight="1">
      <c r="A11" s="92" t="s">
        <v>7</v>
      </c>
      <c r="B11" s="27" t="s">
        <v>25</v>
      </c>
      <c r="C11" s="92" t="s">
        <v>7</v>
      </c>
      <c r="D11" s="19" t="s">
        <v>654</v>
      </c>
      <c r="E11" s="102" t="s">
        <v>115</v>
      </c>
      <c r="F11" s="102" t="s">
        <v>115</v>
      </c>
      <c r="G11" s="102" t="s">
        <v>115</v>
      </c>
      <c r="H11" s="105"/>
      <c r="I11" s="106"/>
      <c r="J11" s="182"/>
    </row>
    <row r="12" spans="1:10" s="30" customFormat="1" ht="22.2" customHeight="1">
      <c r="A12" s="92" t="s">
        <v>8</v>
      </c>
      <c r="B12" s="27" t="s">
        <v>17</v>
      </c>
      <c r="C12" s="92" t="s">
        <v>8</v>
      </c>
      <c r="D12" s="19" t="s">
        <v>654</v>
      </c>
      <c r="E12" s="102" t="s">
        <v>115</v>
      </c>
      <c r="F12" s="102" t="s">
        <v>115</v>
      </c>
      <c r="G12" s="102" t="s">
        <v>115</v>
      </c>
      <c r="H12" s="105"/>
      <c r="I12" s="106"/>
      <c r="J12" s="182"/>
    </row>
    <row r="13" spans="1:10" s="29" customFormat="1" ht="22.2" customHeight="1">
      <c r="A13" s="92" t="s">
        <v>40</v>
      </c>
      <c r="B13" s="27" t="s">
        <v>86</v>
      </c>
      <c r="C13" s="92" t="s">
        <v>40</v>
      </c>
      <c r="D13" s="19" t="s">
        <v>654</v>
      </c>
      <c r="E13" s="107" t="s">
        <v>115</v>
      </c>
      <c r="F13" s="102" t="s">
        <v>115</v>
      </c>
      <c r="G13" s="102" t="s">
        <v>115</v>
      </c>
      <c r="J13" s="182"/>
    </row>
    <row r="14" spans="1:10" s="29" customFormat="1" ht="22.2" customHeight="1">
      <c r="A14" s="92" t="s">
        <v>30</v>
      </c>
      <c r="B14" s="27" t="s">
        <v>567</v>
      </c>
      <c r="C14" s="92" t="s">
        <v>30</v>
      </c>
      <c r="D14" s="19">
        <v>114.99879999999999</v>
      </c>
      <c r="E14" s="102">
        <v>85.82</v>
      </c>
      <c r="F14" s="102">
        <v>20.596799999999998</v>
      </c>
      <c r="G14" s="102">
        <v>8.581999999999999</v>
      </c>
      <c r="J14" s="182"/>
    </row>
    <row r="15" spans="1:10" s="30" customFormat="1" ht="22.2" customHeight="1">
      <c r="A15" s="92" t="s">
        <v>107</v>
      </c>
      <c r="B15" s="27" t="s">
        <v>568</v>
      </c>
      <c r="C15" s="92" t="s">
        <v>107</v>
      </c>
      <c r="D15" s="19" t="s">
        <v>654</v>
      </c>
      <c r="E15" s="102" t="s">
        <v>115</v>
      </c>
      <c r="F15" s="102" t="s">
        <v>115</v>
      </c>
      <c r="G15" s="102" t="s">
        <v>115</v>
      </c>
      <c r="H15" s="105"/>
      <c r="I15" s="106"/>
      <c r="J15" s="182"/>
    </row>
    <row r="16" spans="1:10" s="30" customFormat="1" ht="22.2" customHeight="1">
      <c r="A16" s="92" t="s">
        <v>31</v>
      </c>
      <c r="B16" s="27" t="s">
        <v>110</v>
      </c>
      <c r="C16" s="92" t="s">
        <v>31</v>
      </c>
      <c r="D16" s="19" t="s">
        <v>654</v>
      </c>
      <c r="E16" s="107" t="s">
        <v>115</v>
      </c>
      <c r="F16" s="102" t="s">
        <v>115</v>
      </c>
      <c r="G16" s="102" t="s">
        <v>115</v>
      </c>
      <c r="H16" s="105"/>
      <c r="I16" s="106"/>
      <c r="J16" s="182"/>
    </row>
    <row r="17" spans="1:12" s="30" customFormat="1" ht="22.2" customHeight="1">
      <c r="A17" s="92" t="s">
        <v>9</v>
      </c>
      <c r="B17" s="27" t="s">
        <v>122</v>
      </c>
      <c r="C17" s="92" t="s">
        <v>9</v>
      </c>
      <c r="D17" s="19" t="s">
        <v>654</v>
      </c>
      <c r="E17" s="102" t="s">
        <v>115</v>
      </c>
      <c r="F17" s="102" t="s">
        <v>115</v>
      </c>
      <c r="G17" s="102" t="s">
        <v>115</v>
      </c>
      <c r="H17" s="105"/>
      <c r="I17" s="106"/>
      <c r="J17" s="182"/>
    </row>
    <row r="18" spans="1:12" s="30" customFormat="1" ht="22.2" customHeight="1">
      <c r="A18" s="92" t="s">
        <v>32</v>
      </c>
      <c r="B18" s="27" t="s">
        <v>103</v>
      </c>
      <c r="C18" s="92" t="s">
        <v>32</v>
      </c>
      <c r="D18" s="19">
        <v>319.69720000000001</v>
      </c>
      <c r="E18" s="102">
        <v>238.58</v>
      </c>
      <c r="F18" s="102">
        <v>57.2592</v>
      </c>
      <c r="G18" s="102">
        <v>23.858000000000004</v>
      </c>
      <c r="H18" s="105"/>
      <c r="I18" s="106"/>
      <c r="J18" s="182"/>
    </row>
    <row r="19" spans="1:12" s="30" customFormat="1" ht="22.2" customHeight="1">
      <c r="A19" s="92" t="s">
        <v>146</v>
      </c>
      <c r="B19" s="27" t="s">
        <v>570</v>
      </c>
      <c r="C19" s="92" t="s">
        <v>146</v>
      </c>
      <c r="D19" s="19">
        <v>90.583999999999989</v>
      </c>
      <c r="E19" s="102">
        <v>67.599999999999994</v>
      </c>
      <c r="F19" s="102">
        <v>16.223999999999997</v>
      </c>
      <c r="G19" s="102">
        <v>6.76</v>
      </c>
      <c r="H19" s="105"/>
      <c r="I19" s="106"/>
      <c r="J19" s="182"/>
    </row>
    <row r="20" spans="1:12" s="30" customFormat="1" ht="22.2" customHeight="1">
      <c r="A20" s="92" t="s">
        <v>11</v>
      </c>
      <c r="B20" s="27" t="s">
        <v>18</v>
      </c>
      <c r="C20" s="92" t="s">
        <v>11</v>
      </c>
      <c r="D20" s="19">
        <v>90.583999999999989</v>
      </c>
      <c r="E20" s="102">
        <v>67.599999999999994</v>
      </c>
      <c r="F20" s="102">
        <v>16.223999999999997</v>
      </c>
      <c r="G20" s="102">
        <v>6.76</v>
      </c>
      <c r="H20" s="105"/>
      <c r="I20" s="106"/>
      <c r="J20" s="182"/>
    </row>
    <row r="21" spans="1:12" s="30" customFormat="1" ht="22.2" customHeight="1">
      <c r="A21" s="92" t="s">
        <v>388</v>
      </c>
      <c r="B21" s="27" t="s">
        <v>390</v>
      </c>
      <c r="C21" s="92" t="s">
        <v>388</v>
      </c>
      <c r="D21" s="19" t="s">
        <v>654</v>
      </c>
      <c r="E21" s="102" t="s">
        <v>115</v>
      </c>
      <c r="F21" s="102" t="s">
        <v>115</v>
      </c>
      <c r="G21" s="102" t="s">
        <v>115</v>
      </c>
      <c r="H21" s="105"/>
      <c r="I21" s="106"/>
      <c r="J21" s="182"/>
    </row>
    <row r="22" spans="1:12" s="30" customFormat="1" ht="22.2" customHeight="1">
      <c r="A22" s="92" t="s">
        <v>231</v>
      </c>
      <c r="B22" s="27" t="s">
        <v>355</v>
      </c>
      <c r="C22" s="92" t="s">
        <v>231</v>
      </c>
      <c r="D22" s="19" t="s">
        <v>654</v>
      </c>
      <c r="E22" s="102" t="s">
        <v>115</v>
      </c>
      <c r="F22" s="102" t="s">
        <v>115</v>
      </c>
      <c r="G22" s="102" t="s">
        <v>115</v>
      </c>
      <c r="H22" s="105"/>
      <c r="I22" s="106"/>
      <c r="J22" s="182"/>
    </row>
    <row r="23" spans="1:12" s="30" customFormat="1" ht="22.2" customHeight="1">
      <c r="A23" s="92" t="s">
        <v>140</v>
      </c>
      <c r="B23" s="27" t="s">
        <v>19</v>
      </c>
      <c r="C23" s="92" t="s">
        <v>140</v>
      </c>
      <c r="D23" s="19" t="s">
        <v>654</v>
      </c>
      <c r="E23" s="102" t="s">
        <v>115</v>
      </c>
      <c r="F23" s="102" t="s">
        <v>115</v>
      </c>
      <c r="G23" s="102" t="s">
        <v>115</v>
      </c>
      <c r="H23" s="105"/>
      <c r="I23" s="106"/>
      <c r="J23" s="182"/>
    </row>
    <row r="24" spans="1:12" s="30" customFormat="1" ht="22.2" customHeight="1">
      <c r="A24" s="92" t="s">
        <v>26</v>
      </c>
      <c r="B24" s="27" t="s">
        <v>104</v>
      </c>
      <c r="C24" s="92" t="s">
        <v>26</v>
      </c>
      <c r="D24" s="19">
        <v>79.998000000000005</v>
      </c>
      <c r="E24" s="102">
        <v>59.7</v>
      </c>
      <c r="F24" s="102">
        <v>14.327999999999999</v>
      </c>
      <c r="G24" s="102">
        <v>5.9700000000000006</v>
      </c>
      <c r="H24" s="105"/>
      <c r="I24" s="106"/>
      <c r="J24" s="182"/>
    </row>
    <row r="25" spans="1:12" ht="22.2" customHeight="1">
      <c r="A25" s="92" t="s">
        <v>681</v>
      </c>
      <c r="B25" s="27" t="s">
        <v>682</v>
      </c>
      <c r="C25" s="92" t="s">
        <v>681</v>
      </c>
      <c r="D25" s="19" t="s">
        <v>654</v>
      </c>
      <c r="E25" s="107" t="s">
        <v>115</v>
      </c>
      <c r="F25" s="102" t="s">
        <v>115</v>
      </c>
      <c r="G25" s="102" t="s">
        <v>115</v>
      </c>
    </row>
    <row r="26" spans="1:12" s="30" customFormat="1" ht="22.2" customHeight="1">
      <c r="A26" s="92" t="s">
        <v>112</v>
      </c>
      <c r="B26" s="27" t="s">
        <v>111</v>
      </c>
      <c r="C26" s="92" t="s">
        <v>112</v>
      </c>
      <c r="D26" s="19">
        <v>114.99879999999999</v>
      </c>
      <c r="E26" s="102">
        <v>85.82</v>
      </c>
      <c r="F26" s="102">
        <v>20.596799999999998</v>
      </c>
      <c r="G26" s="102">
        <v>8.581999999999999</v>
      </c>
      <c r="H26" s="53"/>
      <c r="I26" s="53"/>
      <c r="J26" s="53"/>
      <c r="K26" s="53"/>
      <c r="L26" s="53"/>
    </row>
    <row r="27" spans="1:12" s="30" customFormat="1" ht="22.2" customHeight="1">
      <c r="A27" s="92" t="s">
        <v>15</v>
      </c>
      <c r="B27" s="27" t="s">
        <v>20</v>
      </c>
      <c r="C27" s="92" t="s">
        <v>15</v>
      </c>
      <c r="D27" s="19">
        <v>295.00099999999998</v>
      </c>
      <c r="E27" s="102">
        <v>220.15</v>
      </c>
      <c r="F27" s="102">
        <v>52.835999999999999</v>
      </c>
      <c r="G27" s="102">
        <v>22.015000000000001</v>
      </c>
      <c r="H27" s="53"/>
      <c r="I27" s="53"/>
      <c r="J27" s="53"/>
      <c r="K27" s="53"/>
      <c r="L27" s="53"/>
    </row>
    <row r="28" spans="1:12" s="30" customFormat="1" ht="22.2" customHeight="1">
      <c r="A28" s="92" t="s">
        <v>64</v>
      </c>
      <c r="B28" s="27" t="s">
        <v>356</v>
      </c>
      <c r="C28" s="92" t="s">
        <v>64</v>
      </c>
      <c r="D28" s="19" t="s">
        <v>654</v>
      </c>
      <c r="E28" s="102" t="s">
        <v>115</v>
      </c>
      <c r="F28" s="102" t="s">
        <v>115</v>
      </c>
      <c r="G28" s="102" t="s">
        <v>115</v>
      </c>
      <c r="H28" s="53"/>
      <c r="I28" s="53"/>
      <c r="J28" s="53"/>
      <c r="K28" s="53"/>
      <c r="L28" s="53"/>
    </row>
    <row r="29" spans="1:12" s="30" customFormat="1" ht="22.2" customHeight="1">
      <c r="A29" s="92" t="s">
        <v>77</v>
      </c>
      <c r="B29" s="27" t="s">
        <v>83</v>
      </c>
      <c r="C29" s="92" t="s">
        <v>77</v>
      </c>
      <c r="D29" s="19">
        <v>39.999000000000002</v>
      </c>
      <c r="E29" s="102">
        <v>29.85</v>
      </c>
      <c r="F29" s="102">
        <v>7.1639999999999997</v>
      </c>
      <c r="G29" s="102">
        <v>2.9850000000000003</v>
      </c>
      <c r="H29" s="53"/>
      <c r="I29" s="53"/>
      <c r="J29" s="53"/>
      <c r="K29" s="53"/>
      <c r="L29" s="53"/>
    </row>
    <row r="30" spans="1:12" s="30" customFormat="1" ht="22.2" customHeight="1">
      <c r="A30" s="92" t="s">
        <v>136</v>
      </c>
      <c r="B30" s="27" t="s">
        <v>297</v>
      </c>
      <c r="C30" s="92" t="s">
        <v>136</v>
      </c>
      <c r="D30" s="19">
        <v>185.00040000000001</v>
      </c>
      <c r="E30" s="102">
        <v>138.06</v>
      </c>
      <c r="F30" s="102">
        <v>33.134399999999999</v>
      </c>
      <c r="G30" s="102">
        <v>13.806000000000001</v>
      </c>
      <c r="H30" s="53"/>
      <c r="I30" s="53"/>
      <c r="J30" s="53"/>
      <c r="K30" s="53"/>
      <c r="L30" s="53"/>
    </row>
    <row r="31" spans="1:12" s="30" customFormat="1" ht="22.2" customHeight="1">
      <c r="A31" s="92" t="s">
        <v>341</v>
      </c>
      <c r="B31" s="27" t="s">
        <v>268</v>
      </c>
      <c r="C31" s="92" t="s">
        <v>341</v>
      </c>
      <c r="D31" s="19" t="s">
        <v>654</v>
      </c>
      <c r="E31" s="102" t="s">
        <v>115</v>
      </c>
      <c r="F31" s="102" t="s">
        <v>115</v>
      </c>
      <c r="G31" s="102" t="s">
        <v>115</v>
      </c>
      <c r="H31" s="53"/>
      <c r="I31" s="53"/>
      <c r="J31" s="53"/>
      <c r="K31" s="53"/>
      <c r="L31" s="53"/>
    </row>
    <row r="32" spans="1:12" s="30" customFormat="1" ht="22.2" customHeight="1">
      <c r="A32" s="92" t="s">
        <v>697</v>
      </c>
      <c r="B32" s="27" t="s">
        <v>851</v>
      </c>
      <c r="C32" s="92" t="s">
        <v>697</v>
      </c>
      <c r="D32" s="19" t="s">
        <v>654</v>
      </c>
      <c r="E32" s="102" t="s">
        <v>115</v>
      </c>
      <c r="F32" s="102" t="s">
        <v>115</v>
      </c>
      <c r="G32" s="102" t="s">
        <v>115</v>
      </c>
      <c r="H32" s="53"/>
      <c r="I32" s="53"/>
      <c r="J32" s="53"/>
      <c r="K32" s="53"/>
      <c r="L32" s="53"/>
    </row>
    <row r="33" spans="1:12" s="30" customFormat="1" ht="22.2" customHeight="1">
      <c r="A33" s="92" t="s">
        <v>155</v>
      </c>
      <c r="B33" s="27" t="s">
        <v>571</v>
      </c>
      <c r="C33" s="92" t="s">
        <v>155</v>
      </c>
      <c r="D33" s="19">
        <v>180.00220000000002</v>
      </c>
      <c r="E33" s="102">
        <v>134.33000000000001</v>
      </c>
      <c r="F33" s="102">
        <v>32.239200000000004</v>
      </c>
      <c r="G33" s="102">
        <v>13.433000000000002</v>
      </c>
      <c r="H33" s="53"/>
      <c r="I33" s="53"/>
      <c r="J33" s="53"/>
      <c r="K33" s="53"/>
      <c r="L33" s="53"/>
    </row>
    <row r="34" spans="1:12" ht="22.2" customHeight="1">
      <c r="A34" s="92" t="s">
        <v>572</v>
      </c>
      <c r="B34" s="27" t="s">
        <v>573</v>
      </c>
      <c r="C34" s="92" t="s">
        <v>572</v>
      </c>
      <c r="D34" s="19">
        <v>114.99879999999999</v>
      </c>
      <c r="E34" s="102">
        <v>85.82</v>
      </c>
      <c r="F34" s="102">
        <v>20.596799999999998</v>
      </c>
      <c r="G34" s="102">
        <v>8.581999999999999</v>
      </c>
    </row>
    <row r="35" spans="1:12" s="30" customFormat="1" ht="22.2" customHeight="1">
      <c r="A35" s="92" t="s">
        <v>257</v>
      </c>
      <c r="B35" s="27" t="s">
        <v>33</v>
      </c>
      <c r="C35" s="92" t="s">
        <v>257</v>
      </c>
      <c r="D35" s="19" t="s">
        <v>654</v>
      </c>
      <c r="E35" s="102" t="s">
        <v>115</v>
      </c>
      <c r="F35" s="102" t="s">
        <v>115</v>
      </c>
      <c r="G35" s="102" t="s">
        <v>115</v>
      </c>
      <c r="H35" s="53"/>
      <c r="I35" s="53"/>
      <c r="J35" s="53"/>
      <c r="K35" s="53"/>
      <c r="L35" s="53"/>
    </row>
    <row r="36" spans="1:12" s="30" customFormat="1" ht="22.2" customHeight="1">
      <c r="A36" s="92" t="s">
        <v>342</v>
      </c>
      <c r="B36" s="27" t="s">
        <v>266</v>
      </c>
      <c r="C36" s="92" t="s">
        <v>342</v>
      </c>
      <c r="D36" s="19" t="s">
        <v>654</v>
      </c>
      <c r="E36" s="102" t="s">
        <v>115</v>
      </c>
      <c r="F36" s="102" t="s">
        <v>115</v>
      </c>
      <c r="G36" s="102" t="s">
        <v>115</v>
      </c>
      <c r="H36" s="53"/>
      <c r="I36" s="53"/>
      <c r="J36" s="53"/>
      <c r="K36" s="53"/>
      <c r="L36" s="53"/>
    </row>
    <row r="37" spans="1:12" s="30" customFormat="1" ht="22.2" customHeight="1">
      <c r="A37" s="92" t="s">
        <v>141</v>
      </c>
      <c r="B37" s="27" t="s">
        <v>574</v>
      </c>
      <c r="C37" s="92" t="s">
        <v>141</v>
      </c>
      <c r="D37" s="19">
        <v>180.00220000000002</v>
      </c>
      <c r="E37" s="102">
        <v>134.33000000000001</v>
      </c>
      <c r="F37" s="102">
        <v>32.239200000000004</v>
      </c>
      <c r="G37" s="102">
        <v>13.433000000000002</v>
      </c>
      <c r="H37" s="53"/>
      <c r="I37" s="53"/>
      <c r="J37" s="53"/>
      <c r="K37" s="53"/>
      <c r="L37" s="53"/>
    </row>
    <row r="38" spans="1:12" s="30" customFormat="1" ht="22.2" customHeight="1">
      <c r="A38" s="92" t="s">
        <v>120</v>
      </c>
      <c r="B38" s="27" t="s">
        <v>81</v>
      </c>
      <c r="C38" s="92" t="s">
        <v>120</v>
      </c>
      <c r="D38" s="19" t="s">
        <v>654</v>
      </c>
      <c r="E38" s="102" t="s">
        <v>115</v>
      </c>
      <c r="F38" s="102" t="s">
        <v>115</v>
      </c>
      <c r="G38" s="102" t="s">
        <v>115</v>
      </c>
      <c r="H38" s="53"/>
      <c r="I38" s="53"/>
      <c r="J38" s="53"/>
      <c r="K38" s="53"/>
      <c r="L38" s="53"/>
    </row>
    <row r="39" spans="1:12" s="30" customFormat="1" ht="22.2" customHeight="1">
      <c r="A39" s="92" t="s">
        <v>693</v>
      </c>
      <c r="B39" s="27" t="s">
        <v>695</v>
      </c>
      <c r="C39" s="92" t="s">
        <v>693</v>
      </c>
      <c r="D39" s="19">
        <v>335</v>
      </c>
      <c r="E39" s="102">
        <v>250</v>
      </c>
      <c r="F39" s="102">
        <v>60</v>
      </c>
      <c r="G39" s="102">
        <v>25</v>
      </c>
      <c r="H39" s="53"/>
      <c r="I39" s="53"/>
      <c r="J39" s="53"/>
      <c r="K39" s="53"/>
      <c r="L39" s="53"/>
    </row>
    <row r="40" spans="1:12" s="30" customFormat="1" ht="22.2" customHeight="1">
      <c r="A40" s="92" t="s">
        <v>43</v>
      </c>
      <c r="B40" s="27" t="s">
        <v>92</v>
      </c>
      <c r="C40" s="92" t="s">
        <v>43</v>
      </c>
      <c r="D40" s="19">
        <v>180.00220000000002</v>
      </c>
      <c r="E40" s="102">
        <v>134.33000000000001</v>
      </c>
      <c r="F40" s="102">
        <v>32.239200000000004</v>
      </c>
      <c r="G40" s="102">
        <v>13.433000000000002</v>
      </c>
      <c r="H40" s="53"/>
      <c r="I40" s="53"/>
      <c r="J40" s="53"/>
      <c r="K40" s="53"/>
      <c r="L40" s="53"/>
    </row>
    <row r="41" spans="1:12" s="30" customFormat="1" ht="22.2" customHeight="1">
      <c r="A41" s="92" t="s">
        <v>87</v>
      </c>
      <c r="B41" s="27" t="s">
        <v>128</v>
      </c>
      <c r="C41" s="92" t="s">
        <v>87</v>
      </c>
      <c r="D41" s="19" t="s">
        <v>654</v>
      </c>
      <c r="E41" s="102" t="s">
        <v>115</v>
      </c>
      <c r="F41" s="102" t="s">
        <v>115</v>
      </c>
      <c r="G41" s="102" t="s">
        <v>115</v>
      </c>
      <c r="H41" s="53"/>
      <c r="I41" s="53"/>
      <c r="J41" s="53"/>
      <c r="K41" s="53"/>
      <c r="L41" s="53"/>
    </row>
    <row r="42" spans="1:12" s="30" customFormat="1" ht="22.2" customHeight="1">
      <c r="A42" s="92" t="s">
        <v>125</v>
      </c>
      <c r="B42" s="27" t="s">
        <v>126</v>
      </c>
      <c r="C42" s="92" t="s">
        <v>125</v>
      </c>
      <c r="D42" s="19" t="s">
        <v>654</v>
      </c>
      <c r="E42" s="102" t="s">
        <v>115</v>
      </c>
      <c r="F42" s="102" t="s">
        <v>115</v>
      </c>
      <c r="G42" s="102" t="s">
        <v>115</v>
      </c>
      <c r="H42" s="53"/>
      <c r="I42" s="53"/>
      <c r="J42" s="53"/>
      <c r="K42" s="53"/>
      <c r="L42" s="53"/>
    </row>
    <row r="43" spans="1:12" s="30" customFormat="1" ht="22.2" customHeight="1">
      <c r="A43" s="92" t="s">
        <v>71</v>
      </c>
      <c r="B43" s="27" t="s">
        <v>89</v>
      </c>
      <c r="C43" s="92" t="s">
        <v>71</v>
      </c>
      <c r="D43" s="19">
        <v>70.00160000000001</v>
      </c>
      <c r="E43" s="102">
        <v>52.24</v>
      </c>
      <c r="F43" s="102">
        <v>12.537599999999999</v>
      </c>
      <c r="G43" s="102">
        <v>5.2240000000000002</v>
      </c>
      <c r="H43" s="53"/>
      <c r="I43" s="53"/>
      <c r="J43" s="53"/>
      <c r="K43" s="53"/>
      <c r="L43" s="53"/>
    </row>
    <row r="44" spans="1:12" s="30" customFormat="1" ht="22.2" customHeight="1">
      <c r="A44" s="92" t="s">
        <v>96</v>
      </c>
      <c r="B44" s="27" t="s">
        <v>97</v>
      </c>
      <c r="C44" s="92" t="s">
        <v>96</v>
      </c>
      <c r="D44" s="19">
        <v>114.99879999999999</v>
      </c>
      <c r="E44" s="102">
        <v>85.82</v>
      </c>
      <c r="F44" s="102">
        <v>20.596799999999998</v>
      </c>
      <c r="G44" s="102">
        <v>8.581999999999999</v>
      </c>
      <c r="H44" s="53"/>
      <c r="I44" s="53"/>
      <c r="J44" s="53"/>
      <c r="K44" s="53"/>
      <c r="L44" s="53"/>
    </row>
    <row r="45" spans="1:12" s="30" customFormat="1" ht="22.2" customHeight="1">
      <c r="A45" s="92" t="s">
        <v>90</v>
      </c>
      <c r="B45" s="27" t="s">
        <v>91</v>
      </c>
      <c r="C45" s="92" t="s">
        <v>90</v>
      </c>
      <c r="D45" s="19" t="s">
        <v>654</v>
      </c>
      <c r="E45" s="102" t="s">
        <v>115</v>
      </c>
      <c r="F45" s="102" t="s">
        <v>115</v>
      </c>
      <c r="G45" s="102" t="s">
        <v>115</v>
      </c>
      <c r="H45" s="53"/>
      <c r="I45" s="53"/>
      <c r="J45" s="53"/>
      <c r="K45" s="53"/>
      <c r="L45" s="53"/>
    </row>
    <row r="46" spans="1:12" s="30" customFormat="1" ht="22.2" customHeight="1">
      <c r="A46" s="92" t="s">
        <v>685</v>
      </c>
      <c r="B46" s="27" t="s">
        <v>686</v>
      </c>
      <c r="C46" s="92" t="s">
        <v>685</v>
      </c>
      <c r="D46" s="19">
        <v>114.99879999999999</v>
      </c>
      <c r="E46" s="102">
        <v>85.82</v>
      </c>
      <c r="F46" s="102">
        <v>20.596799999999998</v>
      </c>
      <c r="G46" s="102">
        <v>8.581999999999999</v>
      </c>
      <c r="H46" s="53"/>
      <c r="I46" s="53"/>
      <c r="J46" s="53"/>
      <c r="K46" s="53"/>
      <c r="L46" s="53"/>
    </row>
    <row r="47" spans="1:12" s="30" customFormat="1" ht="22.2" customHeight="1">
      <c r="A47" s="92" t="s">
        <v>267</v>
      </c>
      <c r="B47" s="27" t="s">
        <v>578</v>
      </c>
      <c r="C47" s="92" t="s">
        <v>267</v>
      </c>
      <c r="D47" s="19">
        <v>0</v>
      </c>
      <c r="E47" s="102">
        <v>0</v>
      </c>
      <c r="F47" s="102">
        <v>0</v>
      </c>
      <c r="G47" s="102">
        <v>0</v>
      </c>
      <c r="H47" s="53"/>
      <c r="I47" s="53"/>
      <c r="J47" s="53"/>
      <c r="K47" s="53"/>
      <c r="L47" s="53"/>
    </row>
    <row r="48" spans="1:12" s="30" customFormat="1" ht="22.2" customHeight="1">
      <c r="A48" s="92" t="s">
        <v>230</v>
      </c>
      <c r="B48" s="27" t="s">
        <v>579</v>
      </c>
      <c r="C48" s="92" t="s">
        <v>230</v>
      </c>
      <c r="D48" s="19">
        <v>40.200000000000003</v>
      </c>
      <c r="E48" s="102">
        <v>30</v>
      </c>
      <c r="F48" s="102">
        <v>7.1999999999999993</v>
      </c>
      <c r="G48" s="102">
        <v>3</v>
      </c>
      <c r="H48" s="53"/>
      <c r="I48" s="53"/>
      <c r="J48" s="53"/>
      <c r="K48" s="53"/>
      <c r="L48" s="53"/>
    </row>
    <row r="49" spans="1:12" s="30" customFormat="1" ht="22.2" customHeight="1">
      <c r="A49" s="92" t="s">
        <v>14</v>
      </c>
      <c r="B49" s="27" t="s">
        <v>21</v>
      </c>
      <c r="C49" s="92" t="s">
        <v>14</v>
      </c>
      <c r="D49" s="19" t="s">
        <v>654</v>
      </c>
      <c r="E49" s="102" t="s">
        <v>115</v>
      </c>
      <c r="F49" s="102" t="s">
        <v>115</v>
      </c>
      <c r="G49" s="102" t="s">
        <v>115</v>
      </c>
      <c r="H49" s="53"/>
      <c r="I49" s="53"/>
      <c r="J49" s="53"/>
      <c r="K49" s="53"/>
      <c r="L49" s="53"/>
    </row>
    <row r="50" spans="1:12" s="30" customFormat="1" ht="22.2" customHeight="1">
      <c r="A50" s="92" t="s">
        <v>13</v>
      </c>
      <c r="B50" s="27" t="s">
        <v>22</v>
      </c>
      <c r="C50" s="92" t="s">
        <v>13</v>
      </c>
      <c r="D50" s="19">
        <v>229.99759999999998</v>
      </c>
      <c r="E50" s="102">
        <v>171.64</v>
      </c>
      <c r="F50" s="102">
        <v>41.193599999999996</v>
      </c>
      <c r="G50" s="102">
        <v>17.163999999999998</v>
      </c>
      <c r="H50" s="53"/>
      <c r="I50" s="53"/>
      <c r="J50" s="53"/>
      <c r="K50" s="53"/>
      <c r="L50" s="53"/>
    </row>
    <row r="51" spans="1:12" s="30" customFormat="1" ht="22.2" customHeight="1">
      <c r="A51" s="92" t="s">
        <v>24</v>
      </c>
      <c r="B51" s="27" t="s">
        <v>23</v>
      </c>
      <c r="C51" s="92" t="s">
        <v>24</v>
      </c>
      <c r="D51" s="19">
        <v>229.99759999999998</v>
      </c>
      <c r="E51" s="102">
        <v>171.64</v>
      </c>
      <c r="F51" s="102">
        <v>41.193599999999996</v>
      </c>
      <c r="G51" s="102">
        <v>17.163999999999998</v>
      </c>
      <c r="H51" s="53"/>
      <c r="I51" s="53"/>
      <c r="J51" s="53"/>
      <c r="K51" s="53"/>
      <c r="L51" s="53"/>
    </row>
    <row r="52" spans="1:12" s="30" customFormat="1" ht="22.2" customHeight="1">
      <c r="A52" s="92" t="s">
        <v>34</v>
      </c>
      <c r="B52" s="27" t="s">
        <v>575</v>
      </c>
      <c r="C52" s="92" t="s">
        <v>34</v>
      </c>
      <c r="D52" s="19" t="s">
        <v>654</v>
      </c>
      <c r="E52" s="102" t="s">
        <v>115</v>
      </c>
      <c r="F52" s="102" t="s">
        <v>115</v>
      </c>
      <c r="G52" s="102" t="s">
        <v>115</v>
      </c>
      <c r="H52" s="53"/>
      <c r="I52" s="53"/>
      <c r="J52" s="53"/>
      <c r="K52" s="53"/>
      <c r="L52" s="53"/>
    </row>
    <row r="53" spans="1:12" s="30" customFormat="1" ht="22.2" customHeight="1">
      <c r="A53" s="92" t="s">
        <v>28</v>
      </c>
      <c r="B53" s="27" t="s">
        <v>27</v>
      </c>
      <c r="C53" s="92" t="s">
        <v>28</v>
      </c>
      <c r="D53" s="19">
        <v>185.00040000000001</v>
      </c>
      <c r="E53" s="102">
        <v>138.06</v>
      </c>
      <c r="F53" s="102">
        <v>33.134399999999999</v>
      </c>
      <c r="G53" s="102">
        <v>13.806000000000001</v>
      </c>
      <c r="H53" s="53"/>
      <c r="I53" s="53"/>
      <c r="J53" s="53"/>
      <c r="K53" s="53"/>
      <c r="L53" s="53"/>
    </row>
    <row r="54" spans="1:12" s="30" customFormat="1" ht="22.2" customHeight="1">
      <c r="A54" s="92" t="s">
        <v>276</v>
      </c>
      <c r="B54" s="27" t="s">
        <v>353</v>
      </c>
      <c r="C54" s="92" t="s">
        <v>276</v>
      </c>
      <c r="D54" s="19">
        <v>89.994399999999985</v>
      </c>
      <c r="E54" s="102">
        <v>67.16</v>
      </c>
      <c r="F54" s="102">
        <v>16.118399999999998</v>
      </c>
      <c r="G54" s="102">
        <v>6.7160000000000002</v>
      </c>
      <c r="H54" s="53"/>
      <c r="I54" s="53"/>
      <c r="J54" s="53"/>
      <c r="K54" s="53"/>
      <c r="L54" s="53"/>
    </row>
    <row r="55" spans="1:12" s="30" customFormat="1" ht="22.2" customHeight="1">
      <c r="A55" s="92" t="s">
        <v>36</v>
      </c>
      <c r="B55" s="27" t="s">
        <v>35</v>
      </c>
      <c r="C55" s="92" t="s">
        <v>36</v>
      </c>
      <c r="D55" s="19" t="s">
        <v>654</v>
      </c>
      <c r="E55" s="102" t="s">
        <v>115</v>
      </c>
      <c r="F55" s="102" t="s">
        <v>115</v>
      </c>
      <c r="G55" s="102" t="s">
        <v>115</v>
      </c>
      <c r="H55" s="53"/>
      <c r="I55" s="53"/>
      <c r="J55" s="53"/>
      <c r="K55" s="53"/>
      <c r="L55" s="53"/>
    </row>
    <row r="56" spans="1:12" s="30" customFormat="1" ht="22.2" customHeight="1">
      <c r="A56" s="92" t="s">
        <v>344</v>
      </c>
      <c r="B56" s="27" t="s">
        <v>357</v>
      </c>
      <c r="C56" s="92" t="s">
        <v>344</v>
      </c>
      <c r="D56" s="19" t="s">
        <v>654</v>
      </c>
      <c r="E56" s="102" t="s">
        <v>115</v>
      </c>
      <c r="F56" s="102" t="s">
        <v>115</v>
      </c>
      <c r="G56" s="102" t="s">
        <v>115</v>
      </c>
      <c r="H56" s="53"/>
      <c r="I56" s="53"/>
      <c r="J56" s="53"/>
      <c r="K56" s="53"/>
      <c r="L56" s="53"/>
    </row>
    <row r="57" spans="1:12" s="30" customFormat="1" ht="22.2" customHeight="1">
      <c r="A57" s="92" t="s">
        <v>345</v>
      </c>
      <c r="B57" s="27" t="s">
        <v>99</v>
      </c>
      <c r="C57" s="92" t="s">
        <v>345</v>
      </c>
      <c r="D57" s="19">
        <v>89.994399999999985</v>
      </c>
      <c r="E57" s="102">
        <v>67.16</v>
      </c>
      <c r="F57" s="102">
        <v>16.118399999999998</v>
      </c>
      <c r="G57" s="102">
        <v>6.7160000000000002</v>
      </c>
      <c r="H57" s="53"/>
      <c r="I57" s="53"/>
      <c r="J57" s="53"/>
      <c r="K57" s="53"/>
      <c r="L57" s="53"/>
    </row>
    <row r="58" spans="1:12" s="30" customFormat="1" ht="22.2" customHeight="1">
      <c r="A58" s="92" t="s">
        <v>580</v>
      </c>
      <c r="B58" s="27" t="s">
        <v>455</v>
      </c>
      <c r="C58" s="92" t="s">
        <v>580</v>
      </c>
      <c r="D58" s="19" t="s">
        <v>654</v>
      </c>
      <c r="E58" s="102">
        <v>52.24</v>
      </c>
      <c r="F58" s="102">
        <v>12.537599999999999</v>
      </c>
      <c r="G58" s="102">
        <v>5.2240000000000002</v>
      </c>
      <c r="H58" s="53"/>
      <c r="I58" s="53"/>
      <c r="J58" s="53"/>
      <c r="K58" s="53"/>
      <c r="L58" s="53"/>
    </row>
    <row r="59" spans="1:12" s="30" customFormat="1" ht="22.2" customHeight="1">
      <c r="A59" s="92" t="s">
        <v>75</v>
      </c>
      <c r="B59" s="27" t="s">
        <v>74</v>
      </c>
      <c r="C59" s="92" t="s">
        <v>75</v>
      </c>
      <c r="D59" s="19">
        <v>114.99879999999999</v>
      </c>
      <c r="E59" s="102">
        <v>85.82</v>
      </c>
      <c r="F59" s="102">
        <v>20.596799999999998</v>
      </c>
      <c r="G59" s="102">
        <v>8.581999999999999</v>
      </c>
      <c r="H59" s="53"/>
      <c r="I59" s="53"/>
      <c r="J59" s="53"/>
      <c r="K59" s="53"/>
      <c r="L59" s="53"/>
    </row>
    <row r="60" spans="1:12" s="30" customFormat="1" ht="22.2" customHeight="1">
      <c r="A60" s="92" t="s">
        <v>76</v>
      </c>
      <c r="B60" s="27" t="s">
        <v>65</v>
      </c>
      <c r="C60" s="92" t="s">
        <v>76</v>
      </c>
      <c r="D60" s="19" t="s">
        <v>654</v>
      </c>
      <c r="E60" s="102" t="s">
        <v>115</v>
      </c>
      <c r="F60" s="102" t="s">
        <v>115</v>
      </c>
      <c r="G60" s="102" t="s">
        <v>115</v>
      </c>
      <c r="H60" s="53"/>
      <c r="I60" s="53"/>
      <c r="J60" s="53"/>
      <c r="K60" s="53"/>
      <c r="L60" s="53"/>
    </row>
    <row r="61" spans="1:12" s="30" customFormat="1" ht="22.2" customHeight="1">
      <c r="A61" s="92" t="s">
        <v>93</v>
      </c>
      <c r="B61" s="27" t="s">
        <v>94</v>
      </c>
      <c r="C61" s="92" t="s">
        <v>93</v>
      </c>
      <c r="D61" s="19" t="s">
        <v>654</v>
      </c>
      <c r="E61" s="102" t="s">
        <v>115</v>
      </c>
      <c r="F61" s="102" t="s">
        <v>115</v>
      </c>
      <c r="G61" s="102" t="s">
        <v>115</v>
      </c>
      <c r="H61" s="53"/>
      <c r="I61" s="53"/>
      <c r="J61" s="53"/>
      <c r="K61" s="53"/>
      <c r="L61" s="53"/>
    </row>
    <row r="62" spans="1:12" s="30" customFormat="1" ht="22.2" customHeight="1">
      <c r="A62" s="92" t="s">
        <v>0</v>
      </c>
      <c r="B62" s="27" t="s">
        <v>1</v>
      </c>
      <c r="C62" s="92" t="s">
        <v>0</v>
      </c>
      <c r="D62" s="19">
        <v>9.99999999978</v>
      </c>
      <c r="E62" s="102">
        <v>7.4626865670000004</v>
      </c>
      <c r="F62" s="102">
        <v>1.7910447760800001</v>
      </c>
      <c r="G62" s="102">
        <v>0.74626865670000009</v>
      </c>
      <c r="H62" s="53"/>
      <c r="I62" s="53"/>
      <c r="J62" s="53"/>
      <c r="K62" s="53"/>
      <c r="L62" s="53"/>
    </row>
    <row r="63" spans="1:12" s="30" customFormat="1" ht="22.2" customHeight="1">
      <c r="A63" s="92" t="s">
        <v>346</v>
      </c>
      <c r="B63" s="27" t="s">
        <v>328</v>
      </c>
      <c r="C63" s="92" t="s">
        <v>346</v>
      </c>
      <c r="D63" s="19" t="s">
        <v>654</v>
      </c>
      <c r="E63" s="102" t="s">
        <v>115</v>
      </c>
      <c r="F63" s="102" t="s">
        <v>115</v>
      </c>
      <c r="G63" s="102" t="s">
        <v>115</v>
      </c>
      <c r="H63" s="53"/>
      <c r="I63" s="53"/>
      <c r="J63" s="53"/>
      <c r="K63" s="53"/>
      <c r="L63" s="53"/>
    </row>
    <row r="64" spans="1:12" s="30" customFormat="1" ht="22.2" customHeight="1">
      <c r="A64" s="92" t="s">
        <v>127</v>
      </c>
      <c r="B64" s="27" t="s">
        <v>554</v>
      </c>
      <c r="C64" s="92" t="s">
        <v>127</v>
      </c>
      <c r="D64" s="19">
        <v>180.00220000000002</v>
      </c>
      <c r="E64" s="102">
        <v>134.33000000000001</v>
      </c>
      <c r="F64" s="102">
        <v>32.239200000000004</v>
      </c>
      <c r="G64" s="102">
        <v>13.433000000000002</v>
      </c>
      <c r="H64" s="53"/>
      <c r="I64" s="53"/>
      <c r="J64" s="53"/>
      <c r="K64" s="53"/>
      <c r="L64" s="53"/>
    </row>
    <row r="65" spans="1:12" s="30" customFormat="1" ht="22.2" customHeight="1">
      <c r="A65" s="92" t="s">
        <v>855</v>
      </c>
      <c r="B65" s="27" t="s">
        <v>854</v>
      </c>
      <c r="C65" s="92" t="s">
        <v>855</v>
      </c>
      <c r="D65" s="19">
        <v>180.00220000000002</v>
      </c>
      <c r="E65" s="102">
        <v>134.33000000000001</v>
      </c>
      <c r="F65" s="102">
        <v>32.239200000000004</v>
      </c>
      <c r="G65" s="102">
        <v>13.433000000000002</v>
      </c>
      <c r="H65" s="53"/>
      <c r="I65" s="53"/>
      <c r="J65" s="53"/>
      <c r="K65" s="53"/>
      <c r="L65" s="53"/>
    </row>
    <row r="66" spans="1:12" s="30" customFormat="1" ht="22.2" customHeight="1">
      <c r="A66" s="92" t="s">
        <v>389</v>
      </c>
      <c r="B66" s="27" t="s">
        <v>391</v>
      </c>
      <c r="C66" s="92" t="s">
        <v>389</v>
      </c>
      <c r="D66" s="19">
        <v>9.99999999978</v>
      </c>
      <c r="E66" s="102">
        <v>7.4626865670000004</v>
      </c>
      <c r="F66" s="102">
        <v>1.7910447760800001</v>
      </c>
      <c r="G66" s="102">
        <v>0.74626865670000009</v>
      </c>
      <c r="H66" s="53"/>
      <c r="I66" s="53"/>
      <c r="J66" s="53"/>
      <c r="K66" s="53"/>
      <c r="L66" s="53"/>
    </row>
    <row r="67" spans="1:12" s="30" customFormat="1" ht="22.2" customHeight="1">
      <c r="A67" s="92" t="s">
        <v>349</v>
      </c>
      <c r="B67" s="27" t="s">
        <v>95</v>
      </c>
      <c r="C67" s="92" t="s">
        <v>349</v>
      </c>
      <c r="D67" s="19" t="s">
        <v>654</v>
      </c>
      <c r="E67" s="102" t="s">
        <v>115</v>
      </c>
      <c r="F67" s="102" t="s">
        <v>115</v>
      </c>
      <c r="G67" s="102" t="s">
        <v>115</v>
      </c>
      <c r="H67" s="53"/>
      <c r="I67" s="53"/>
      <c r="J67" s="53"/>
      <c r="K67" s="53"/>
      <c r="L67" s="53"/>
    </row>
    <row r="68" spans="1:12" s="30" customFormat="1" ht="22.2" customHeight="1">
      <c r="A68" s="92" t="s">
        <v>687</v>
      </c>
      <c r="B68" s="27" t="s">
        <v>688</v>
      </c>
      <c r="C68" s="92" t="s">
        <v>687</v>
      </c>
      <c r="D68" s="19">
        <v>0</v>
      </c>
      <c r="E68" s="102">
        <v>0</v>
      </c>
      <c r="F68" s="102">
        <v>0</v>
      </c>
      <c r="G68" s="102">
        <v>0</v>
      </c>
      <c r="H68" s="53"/>
      <c r="I68" s="53"/>
      <c r="J68" s="53"/>
      <c r="K68" s="53"/>
      <c r="L68" s="53"/>
    </row>
    <row r="69" spans="1:12" s="30" customFormat="1" ht="22.2" customHeight="1">
      <c r="A69" s="92" t="s">
        <v>133</v>
      </c>
      <c r="B69" s="27" t="s">
        <v>694</v>
      </c>
      <c r="C69" s="92" t="s">
        <v>133</v>
      </c>
      <c r="D69" s="19">
        <v>445.00059999999996</v>
      </c>
      <c r="E69" s="102">
        <v>332.09</v>
      </c>
      <c r="F69" s="102">
        <v>79.701599999999985</v>
      </c>
      <c r="G69" s="102">
        <v>33.208999999999996</v>
      </c>
      <c r="H69" s="53"/>
      <c r="I69" s="53"/>
      <c r="J69" s="53"/>
      <c r="K69" s="53"/>
      <c r="L69" s="53"/>
    </row>
    <row r="70" spans="1:12" s="30" customFormat="1" ht="22.2" customHeight="1">
      <c r="A70" s="92" t="s">
        <v>515</v>
      </c>
      <c r="B70" s="27" t="s">
        <v>582</v>
      </c>
      <c r="C70" s="92" t="s">
        <v>515</v>
      </c>
      <c r="D70" s="19" t="s">
        <v>654</v>
      </c>
      <c r="E70" s="102" t="s">
        <v>115</v>
      </c>
      <c r="F70" s="102" t="s">
        <v>115</v>
      </c>
      <c r="G70" s="102" t="s">
        <v>115</v>
      </c>
      <c r="H70" s="53"/>
      <c r="I70" s="53"/>
      <c r="J70" s="53"/>
      <c r="K70" s="53"/>
      <c r="L70" s="53"/>
    </row>
    <row r="71" spans="1:12" s="30" customFormat="1" ht="22.2" customHeight="1">
      <c r="A71" s="92" t="s">
        <v>37</v>
      </c>
      <c r="B71" s="27" t="s">
        <v>398</v>
      </c>
      <c r="C71" s="92" t="s">
        <v>37</v>
      </c>
      <c r="D71" s="19" t="s">
        <v>654</v>
      </c>
      <c r="E71" s="102" t="s">
        <v>115</v>
      </c>
      <c r="F71" s="102" t="s">
        <v>115</v>
      </c>
      <c r="G71" s="102" t="s">
        <v>115</v>
      </c>
      <c r="H71" s="53"/>
      <c r="I71" s="53"/>
      <c r="J71" s="53"/>
      <c r="K71" s="53"/>
      <c r="L71" s="53"/>
    </row>
    <row r="72" spans="1:12" s="30" customFormat="1" ht="60" customHeight="1">
      <c r="A72" s="92" t="s">
        <v>130</v>
      </c>
      <c r="B72" s="27" t="s">
        <v>131</v>
      </c>
      <c r="C72" s="92" t="s">
        <v>130</v>
      </c>
      <c r="D72" s="19">
        <v>185.00040000000001</v>
      </c>
      <c r="E72" s="102">
        <v>138.06</v>
      </c>
      <c r="F72" s="102">
        <v>33.134399999999999</v>
      </c>
      <c r="G72" s="102">
        <v>13.806000000000001</v>
      </c>
      <c r="H72" s="53"/>
      <c r="I72" s="53"/>
      <c r="J72" s="53"/>
      <c r="K72" s="53"/>
      <c r="L72" s="53"/>
    </row>
    <row r="73" spans="1:12" s="30" customFormat="1" ht="22.2" customHeight="1">
      <c r="A73" s="92" t="s">
        <v>269</v>
      </c>
      <c r="B73" s="27" t="s">
        <v>270</v>
      </c>
      <c r="C73" s="92" t="s">
        <v>269</v>
      </c>
      <c r="D73" s="19" t="s">
        <v>654</v>
      </c>
      <c r="E73" s="102" t="s">
        <v>115</v>
      </c>
      <c r="F73" s="102" t="s">
        <v>115</v>
      </c>
      <c r="G73" s="102" t="s">
        <v>115</v>
      </c>
      <c r="H73" s="53"/>
      <c r="I73" s="53"/>
      <c r="J73" s="53"/>
      <c r="K73" s="53"/>
      <c r="L73" s="53"/>
    </row>
    <row r="74" spans="1:12" s="30" customFormat="1" ht="22.2" customHeight="1">
      <c r="A74" s="92" t="s">
        <v>689</v>
      </c>
      <c r="B74" s="27" t="s">
        <v>690</v>
      </c>
      <c r="C74" s="92" t="s">
        <v>689</v>
      </c>
      <c r="D74" s="19">
        <v>445.00059999999996</v>
      </c>
      <c r="E74" s="102">
        <v>332.09</v>
      </c>
      <c r="F74" s="102">
        <v>79.701599999999985</v>
      </c>
      <c r="G74" s="102">
        <v>33.208999999999996</v>
      </c>
      <c r="H74" s="53"/>
      <c r="I74" s="53"/>
      <c r="J74" s="53"/>
      <c r="K74" s="53"/>
      <c r="L74" s="53"/>
    </row>
    <row r="75" spans="1:12" s="30" customFormat="1" ht="22.2" customHeight="1">
      <c r="A75" s="92" t="s">
        <v>44</v>
      </c>
      <c r="B75" s="27" t="s">
        <v>41</v>
      </c>
      <c r="C75" s="92" t="s">
        <v>44</v>
      </c>
      <c r="D75" s="19" t="s">
        <v>654</v>
      </c>
      <c r="E75" s="102" t="s">
        <v>115</v>
      </c>
      <c r="F75" s="102" t="s">
        <v>115</v>
      </c>
      <c r="G75" s="102" t="s">
        <v>115</v>
      </c>
      <c r="H75" s="53"/>
      <c r="I75" s="53"/>
      <c r="J75" s="53"/>
      <c r="K75" s="53"/>
      <c r="L75" s="53"/>
    </row>
    <row r="76" spans="1:12" s="30" customFormat="1" ht="22.2" customHeight="1">
      <c r="A76" s="92" t="s">
        <v>160</v>
      </c>
      <c r="B76" s="27" t="s">
        <v>275</v>
      </c>
      <c r="C76" s="92" t="s">
        <v>160</v>
      </c>
      <c r="D76" s="19" t="s">
        <v>654</v>
      </c>
      <c r="E76" s="102" t="s">
        <v>115</v>
      </c>
      <c r="F76" s="102" t="s">
        <v>115</v>
      </c>
      <c r="G76" s="102" t="s">
        <v>115</v>
      </c>
      <c r="H76" s="53"/>
      <c r="I76" s="53"/>
      <c r="J76" s="53"/>
      <c r="K76" s="53"/>
      <c r="L76" s="53"/>
    </row>
    <row r="77" spans="1:12" s="30" customFormat="1" ht="22.2" customHeight="1">
      <c r="A77" s="92" t="s">
        <v>12</v>
      </c>
      <c r="B77" s="27" t="s">
        <v>113</v>
      </c>
      <c r="C77" s="92" t="s">
        <v>12</v>
      </c>
      <c r="D77" s="19">
        <v>70.00160000000001</v>
      </c>
      <c r="E77" s="102">
        <v>52.24</v>
      </c>
      <c r="F77" s="102">
        <v>12.537599999999999</v>
      </c>
      <c r="G77" s="102">
        <v>5.2240000000000002</v>
      </c>
      <c r="H77" s="53"/>
      <c r="I77" s="53"/>
      <c r="J77" s="53"/>
      <c r="K77" s="53"/>
      <c r="L77" s="53"/>
    </row>
    <row r="78" spans="1:12" s="30" customFormat="1" ht="22.2" customHeight="1">
      <c r="A78" s="92" t="s">
        <v>42</v>
      </c>
      <c r="B78" s="27" t="s">
        <v>50</v>
      </c>
      <c r="C78" s="92" t="s">
        <v>42</v>
      </c>
      <c r="D78" s="19" t="s">
        <v>654</v>
      </c>
      <c r="E78" s="102" t="s">
        <v>115</v>
      </c>
      <c r="F78" s="102" t="s">
        <v>115</v>
      </c>
      <c r="G78" s="102" t="s">
        <v>115</v>
      </c>
      <c r="H78" s="53"/>
      <c r="I78" s="53"/>
      <c r="J78" s="53"/>
      <c r="K78" s="53"/>
      <c r="L78" s="53"/>
    </row>
    <row r="79" spans="1:12" s="30" customFormat="1" ht="60" customHeight="1">
      <c r="A79" s="92" t="s">
        <v>583</v>
      </c>
      <c r="B79" s="27" t="s">
        <v>400</v>
      </c>
      <c r="C79" s="92" t="s">
        <v>583</v>
      </c>
      <c r="D79" s="19">
        <v>185.00040000000001</v>
      </c>
      <c r="E79" s="102">
        <v>138.06</v>
      </c>
      <c r="F79" s="102">
        <v>33.134399999999999</v>
      </c>
      <c r="G79" s="102">
        <v>13.806000000000001</v>
      </c>
      <c r="H79" s="53"/>
      <c r="I79" s="53"/>
      <c r="J79" s="53"/>
      <c r="K79" s="53"/>
      <c r="L79" s="53"/>
    </row>
    <row r="80" spans="1:12" s="30" customFormat="1" ht="60" customHeight="1">
      <c r="A80" s="92" t="s">
        <v>134</v>
      </c>
      <c r="B80" s="27" t="s">
        <v>135</v>
      </c>
      <c r="C80" s="92" t="s">
        <v>134</v>
      </c>
      <c r="D80" s="19">
        <v>185.00040000000001</v>
      </c>
      <c r="E80" s="102">
        <v>138.06</v>
      </c>
      <c r="F80" s="102">
        <v>33.134399999999999</v>
      </c>
      <c r="G80" s="102">
        <v>13.806000000000001</v>
      </c>
      <c r="H80" s="53"/>
      <c r="I80" s="53"/>
      <c r="J80" s="53"/>
      <c r="K80" s="53"/>
      <c r="L80" s="53"/>
    </row>
    <row r="81" spans="1:12" s="30" customFormat="1" ht="22.2" customHeight="1">
      <c r="A81" s="92" t="s">
        <v>282</v>
      </c>
      <c r="B81" s="27" t="s">
        <v>88</v>
      </c>
      <c r="C81" s="92" t="s">
        <v>282</v>
      </c>
      <c r="D81" s="19" t="s">
        <v>654</v>
      </c>
      <c r="E81" s="102" t="s">
        <v>115</v>
      </c>
      <c r="F81" s="102" t="s">
        <v>115</v>
      </c>
      <c r="G81" s="102" t="s">
        <v>115</v>
      </c>
      <c r="H81" s="53"/>
      <c r="I81" s="53"/>
      <c r="J81" s="53"/>
      <c r="K81" s="53"/>
      <c r="L81" s="53"/>
    </row>
    <row r="82" spans="1:12" s="30" customFormat="1" ht="22.2" customHeight="1">
      <c r="A82" s="92" t="s">
        <v>691</v>
      </c>
      <c r="B82" s="27" t="s">
        <v>692</v>
      </c>
      <c r="C82" s="92" t="s">
        <v>691</v>
      </c>
      <c r="D82" s="19">
        <v>634.99920000000009</v>
      </c>
      <c r="E82" s="102">
        <v>473.88</v>
      </c>
      <c r="F82" s="102">
        <v>113.7312</v>
      </c>
      <c r="G82" s="102">
        <v>47.388000000000005</v>
      </c>
      <c r="H82" s="53"/>
      <c r="I82" s="53"/>
      <c r="J82" s="53"/>
      <c r="K82" s="53"/>
      <c r="L82" s="53"/>
    </row>
    <row r="83" spans="1:12" s="30" customFormat="1" ht="22.2" customHeight="1">
      <c r="A83" s="92" t="s">
        <v>395</v>
      </c>
      <c r="B83" s="27" t="s">
        <v>859</v>
      </c>
      <c r="C83" s="92" t="s">
        <v>395</v>
      </c>
      <c r="D83" s="19">
        <v>990.0053999999999</v>
      </c>
      <c r="E83" s="102">
        <v>738.81</v>
      </c>
      <c r="F83" s="102">
        <v>177.31439999999998</v>
      </c>
      <c r="G83" s="102">
        <v>73.881</v>
      </c>
      <c r="H83" s="53"/>
      <c r="I83" s="53"/>
      <c r="J83" s="53"/>
      <c r="K83" s="53"/>
      <c r="L83" s="53"/>
    </row>
    <row r="84" spans="1:12" s="30" customFormat="1" ht="22.2" customHeight="1">
      <c r="A84" s="92" t="s">
        <v>84</v>
      </c>
      <c r="B84" s="27" t="s">
        <v>359</v>
      </c>
      <c r="C84" s="92" t="s">
        <v>84</v>
      </c>
      <c r="D84" s="19">
        <v>180.00220000000002</v>
      </c>
      <c r="E84" s="102">
        <v>134.33000000000001</v>
      </c>
      <c r="F84" s="102">
        <v>32.239200000000004</v>
      </c>
      <c r="G84" s="102">
        <v>13.433000000000002</v>
      </c>
      <c r="H84" s="53"/>
      <c r="I84" s="53"/>
      <c r="J84" s="53"/>
      <c r="K84" s="53"/>
      <c r="L84" s="53"/>
    </row>
    <row r="85" spans="1:12" s="30" customFormat="1" ht="22.2" customHeight="1">
      <c r="A85" s="92" t="s">
        <v>38</v>
      </c>
      <c r="B85" s="27" t="s">
        <v>577</v>
      </c>
      <c r="C85" s="92" t="s">
        <v>38</v>
      </c>
      <c r="D85" s="19" t="s">
        <v>654</v>
      </c>
      <c r="E85" s="102" t="s">
        <v>115</v>
      </c>
      <c r="F85" s="102" t="s">
        <v>115</v>
      </c>
      <c r="G85" s="102" t="s">
        <v>115</v>
      </c>
      <c r="H85" s="53"/>
      <c r="I85" s="53"/>
      <c r="J85" s="53"/>
      <c r="K85" s="53"/>
      <c r="L85" s="53"/>
    </row>
    <row r="86" spans="1:12" s="30" customFormat="1" ht="22.2" customHeight="1">
      <c r="A86" s="92" t="s">
        <v>350</v>
      </c>
      <c r="B86" s="27" t="s">
        <v>98</v>
      </c>
      <c r="C86" s="92" t="s">
        <v>350</v>
      </c>
      <c r="D86" s="19" t="s">
        <v>654</v>
      </c>
      <c r="E86" s="102" t="s">
        <v>115</v>
      </c>
      <c r="F86" s="102" t="s">
        <v>115</v>
      </c>
      <c r="G86" s="102" t="s">
        <v>115</v>
      </c>
      <c r="H86" s="53"/>
      <c r="I86" s="53"/>
      <c r="J86" s="53"/>
      <c r="K86" s="53"/>
      <c r="L86" s="53"/>
    </row>
    <row r="87" spans="1:12" s="30" customFormat="1" ht="22.2" customHeight="1">
      <c r="A87" s="92" t="s">
        <v>144</v>
      </c>
      <c r="B87" s="27" t="s">
        <v>105</v>
      </c>
      <c r="C87" s="92" t="s">
        <v>144</v>
      </c>
      <c r="D87" s="19" t="s">
        <v>654</v>
      </c>
      <c r="E87" s="102" t="s">
        <v>115</v>
      </c>
      <c r="F87" s="102" t="s">
        <v>115</v>
      </c>
      <c r="G87" s="102" t="s">
        <v>115</v>
      </c>
      <c r="H87" s="53"/>
      <c r="I87" s="53"/>
      <c r="J87" s="53"/>
      <c r="K87" s="53"/>
      <c r="L87" s="53"/>
    </row>
    <row r="88" spans="1:12" s="30" customFormat="1" ht="22.2" customHeight="1">
      <c r="A88" s="92" t="s">
        <v>121</v>
      </c>
      <c r="B88" s="27" t="s">
        <v>100</v>
      </c>
      <c r="C88" s="92" t="s">
        <v>121</v>
      </c>
      <c r="D88" s="19">
        <v>189.99859999999998</v>
      </c>
      <c r="E88" s="102">
        <v>141.79</v>
      </c>
      <c r="F88" s="102">
        <v>34.029599999999995</v>
      </c>
      <c r="G88" s="102">
        <v>14.179</v>
      </c>
      <c r="H88" s="53"/>
      <c r="I88" s="53"/>
      <c r="J88" s="53"/>
      <c r="K88" s="53"/>
      <c r="L88" s="53"/>
    </row>
    <row r="89" spans="1:12" s="30" customFormat="1" ht="22.2" customHeight="1">
      <c r="A89" s="92" t="s">
        <v>48</v>
      </c>
      <c r="B89" s="27" t="s">
        <v>106</v>
      </c>
      <c r="C89" s="92" t="s">
        <v>48</v>
      </c>
      <c r="D89" s="19" t="s">
        <v>654</v>
      </c>
      <c r="E89" s="102" t="s">
        <v>115</v>
      </c>
      <c r="F89" s="102" t="s">
        <v>115</v>
      </c>
      <c r="G89" s="102" t="s">
        <v>115</v>
      </c>
      <c r="H89" s="53"/>
      <c r="I89" s="53"/>
      <c r="J89" s="53"/>
      <c r="K89" s="53"/>
      <c r="L89" s="53"/>
    </row>
    <row r="90" spans="1:12" s="30" customFormat="1" ht="22.2" customHeight="1">
      <c r="A90" s="92" t="s">
        <v>69</v>
      </c>
      <c r="B90" s="27" t="s">
        <v>85</v>
      </c>
      <c r="C90" s="92" t="s">
        <v>69</v>
      </c>
      <c r="D90" s="19">
        <v>110.00060000000001</v>
      </c>
      <c r="E90" s="102">
        <v>82.09</v>
      </c>
      <c r="F90" s="102">
        <v>19.701599999999999</v>
      </c>
      <c r="G90" s="102">
        <v>8.2090000000000014</v>
      </c>
      <c r="H90" s="53"/>
      <c r="I90" s="53"/>
      <c r="J90" s="53"/>
      <c r="K90" s="53"/>
      <c r="L90" s="53"/>
    </row>
    <row r="91" spans="1:12" s="30" customFormat="1" ht="22.2" customHeight="1">
      <c r="A91" s="92" t="s">
        <v>351</v>
      </c>
      <c r="B91" s="27" t="s">
        <v>360</v>
      </c>
      <c r="C91" s="92" t="s">
        <v>351</v>
      </c>
      <c r="D91" s="19">
        <v>39.999000000000002</v>
      </c>
      <c r="E91" s="102">
        <v>29.85</v>
      </c>
      <c r="F91" s="102">
        <v>7.1639999999999997</v>
      </c>
      <c r="G91" s="102">
        <v>2.9850000000000003</v>
      </c>
      <c r="H91" s="53"/>
      <c r="I91" s="53"/>
      <c r="J91" s="53"/>
      <c r="K91" s="53"/>
      <c r="L91" s="53"/>
    </row>
    <row r="92" spans="1:12" s="30" customFormat="1" ht="22.2" customHeight="1">
      <c r="A92" s="92" t="s">
        <v>137</v>
      </c>
      <c r="B92" s="27" t="s">
        <v>584</v>
      </c>
      <c r="C92" s="92" t="s">
        <v>137</v>
      </c>
      <c r="D92" s="19">
        <v>40.200000000000003</v>
      </c>
      <c r="E92" s="102">
        <v>30</v>
      </c>
      <c r="F92" s="102">
        <v>7.1999999999999993</v>
      </c>
      <c r="G92" s="102">
        <v>3</v>
      </c>
      <c r="H92" s="53"/>
      <c r="I92" s="53"/>
      <c r="J92" s="53"/>
      <c r="K92" s="53"/>
      <c r="L92" s="53"/>
    </row>
    <row r="93" spans="1:12" s="30" customFormat="1" ht="22.2" customHeight="1">
      <c r="A93" s="92" t="s">
        <v>585</v>
      </c>
      <c r="B93" s="27" t="s">
        <v>586</v>
      </c>
      <c r="C93" s="92" t="s">
        <v>585</v>
      </c>
      <c r="D93" s="19">
        <v>95.006000000000014</v>
      </c>
      <c r="E93" s="102">
        <v>70.900000000000006</v>
      </c>
      <c r="F93" s="102">
        <v>17.016000000000002</v>
      </c>
      <c r="G93" s="102">
        <v>7.0900000000000007</v>
      </c>
      <c r="H93" s="53"/>
      <c r="I93" s="53"/>
      <c r="J93" s="53"/>
      <c r="K93" s="53"/>
      <c r="L93" s="53"/>
    </row>
    <row r="94" spans="1:12" ht="22.2" customHeight="1">
      <c r="A94" s="45" t="s">
        <v>392</v>
      </c>
    </row>
    <row r="95" spans="1:12" ht="22.2" customHeight="1">
      <c r="A95" s="48" t="s">
        <v>286</v>
      </c>
    </row>
    <row r="96" spans="1:12" ht="22.2" customHeight="1">
      <c r="A96" s="48" t="s">
        <v>287</v>
      </c>
    </row>
    <row r="97" spans="1:1" ht="22.2" customHeight="1">
      <c r="A97" s="49" t="s">
        <v>296</v>
      </c>
    </row>
  </sheetData>
  <sortState ref="A9:I96">
    <sortCondition ref="A9:A96"/>
  </sortState>
  <mergeCells count="3">
    <mergeCell ref="E1:G1"/>
    <mergeCell ref="E2:G2"/>
    <mergeCell ref="J9:J24"/>
  </mergeCells>
  <conditionalFormatting sqref="D40:D45 D9:D38 D66:D93 D47:D64">
    <cfRule type="cellIs" dxfId="374" priority="128" stopIfTrue="1" operator="equal">
      <formula>"-"</formula>
    </cfRule>
    <cfRule type="cellIs" dxfId="373" priority="129" stopIfTrue="1" operator="equal">
      <formula>"Std"</formula>
    </cfRule>
  </conditionalFormatting>
  <conditionalFormatting sqref="E14">
    <cfRule type="cellIs" dxfId="372" priority="130" stopIfTrue="1" operator="equal">
      <formula>"-"</formula>
    </cfRule>
    <cfRule type="cellIs" dxfId="371" priority="130" stopIfTrue="1" operator="equal">
      <formula>"Std"</formula>
    </cfRule>
  </conditionalFormatting>
  <conditionalFormatting sqref="E17">
    <cfRule type="cellIs" dxfId="370" priority="127" stopIfTrue="1" operator="equal">
      <formula>"-"</formula>
    </cfRule>
    <cfRule type="cellIs" dxfId="369" priority="131" stopIfTrue="1" operator="equal">
      <formula>"Std"</formula>
    </cfRule>
  </conditionalFormatting>
  <conditionalFormatting sqref="E13">
    <cfRule type="cellIs" dxfId="368" priority="57" stopIfTrue="1" operator="equal">
      <formula>"-"</formula>
    </cfRule>
    <cfRule type="cellIs" dxfId="367" priority="58" stopIfTrue="1" operator="equal">
      <formula>"Std"</formula>
    </cfRule>
  </conditionalFormatting>
  <conditionalFormatting sqref="D40:D45 D9:D38 D66:D93 D47:D64">
    <cfRule type="cellIs" dxfId="366" priority="41" stopIfTrue="1" operator="between">
      <formula>0</formula>
      <formula>5000</formula>
    </cfRule>
  </conditionalFormatting>
  <conditionalFormatting sqref="D3">
    <cfRule type="cellIs" dxfId="365" priority="19" stopIfTrue="1" operator="equal">
      <formula>"-"</formula>
    </cfRule>
    <cfRule type="cellIs" dxfId="364" priority="20" stopIfTrue="1" operator="equal">
      <formula>"Std"</formula>
    </cfRule>
  </conditionalFormatting>
  <conditionalFormatting sqref="D39">
    <cfRule type="cellIs" dxfId="363" priority="14" stopIfTrue="1" operator="equal">
      <formula>"-"</formula>
    </cfRule>
    <cfRule type="cellIs" dxfId="362" priority="15" stopIfTrue="1" operator="equal">
      <formula>"Std"</formula>
    </cfRule>
  </conditionalFormatting>
  <conditionalFormatting sqref="D39">
    <cfRule type="cellIs" dxfId="361" priority="13" stopIfTrue="1" operator="between">
      <formula>0</formula>
      <formula>5000</formula>
    </cfRule>
  </conditionalFormatting>
  <conditionalFormatting sqref="F4:F6">
    <cfRule type="cellIs" dxfId="360" priority="11" stopIfTrue="1" operator="equal">
      <formula>"-"</formula>
    </cfRule>
    <cfRule type="cellIs" dxfId="359" priority="12" stopIfTrue="1" operator="equal">
      <formula>"Std"</formula>
    </cfRule>
  </conditionalFormatting>
  <conditionalFormatting sqref="F4:F6">
    <cfRule type="cellIs" dxfId="358" priority="10" stopIfTrue="1" operator="between">
      <formula>0</formula>
      <formula>5000</formula>
    </cfRule>
  </conditionalFormatting>
  <conditionalFormatting sqref="D65">
    <cfRule type="cellIs" dxfId="357" priority="8" stopIfTrue="1" operator="equal">
      <formula>"-"</formula>
    </cfRule>
    <cfRule type="cellIs" dxfId="356" priority="9" stopIfTrue="1" operator="equal">
      <formula>"Std"</formula>
    </cfRule>
  </conditionalFormatting>
  <conditionalFormatting sqref="D65">
    <cfRule type="cellIs" dxfId="355" priority="7" stopIfTrue="1" operator="between">
      <formula>0</formula>
      <formula>5000</formula>
    </cfRule>
  </conditionalFormatting>
  <conditionalFormatting sqref="D46">
    <cfRule type="cellIs" dxfId="354" priority="2" stopIfTrue="1" operator="equal">
      <formula>"-"</formula>
    </cfRule>
    <cfRule type="cellIs" dxfId="353" priority="3" stopIfTrue="1" operator="equal">
      <formula>"Std"</formula>
    </cfRule>
  </conditionalFormatting>
  <conditionalFormatting sqref="D46">
    <cfRule type="cellIs" dxfId="352"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9" orientation="portrait" r:id="rId1"/>
  <headerFooter alignWithMargins="0"/>
  <rowBreaks count="1" manualBreakCount="1">
    <brk id="36"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77"/>
  <sheetViews>
    <sheetView showGridLines="0" view="pageBreakPreview" zoomScale="70" zoomScaleNormal="70" zoomScaleSheetLayoutView="70" workbookViewId="0">
      <pane ySplit="8" topLeftCell="A69" activePane="bottomLeft" state="frozen"/>
      <selection activeCell="A6" sqref="A6:IV6"/>
      <selection pane="bottomLeft" activeCell="B2" sqref="B2"/>
    </sheetView>
  </sheetViews>
  <sheetFormatPr defaultColWidth="8" defaultRowHeight="17.399999999999999"/>
  <cols>
    <col min="1" max="1" width="14" style="64" customWidth="1"/>
    <col min="2" max="2" width="90.6640625" style="53" customWidth="1"/>
    <col min="3" max="3" width="14" style="8" customWidth="1"/>
    <col min="4" max="4" width="39.33203125" style="8" customWidth="1"/>
    <col min="5" max="7" width="15.5546875" style="8" customWidth="1"/>
    <col min="8" max="10" width="6.6640625" style="53" customWidth="1"/>
    <col min="11" max="16384" width="8" style="53"/>
  </cols>
  <sheetData>
    <row r="1" spans="1:10" ht="20.25" customHeight="1">
      <c r="A1" s="52"/>
      <c r="B1" s="52"/>
      <c r="C1" s="6"/>
      <c r="D1" s="7" t="s">
        <v>339</v>
      </c>
      <c r="E1" s="179"/>
      <c r="F1" s="179"/>
      <c r="G1" s="179"/>
    </row>
    <row r="2" spans="1:10" ht="60" customHeight="1">
      <c r="A2" s="10"/>
      <c r="B2" s="11" t="str">
        <f>'FIAT PANDA VAN'!B2</f>
        <v>Ισχύς προτεινόμενου τιμοκαταλόγου λιανικής από 14/06/2021</v>
      </c>
      <c r="C2" s="10"/>
      <c r="D2" s="108" t="s">
        <v>596</v>
      </c>
      <c r="E2" s="181"/>
      <c r="F2" s="180"/>
      <c r="G2" s="180"/>
    </row>
    <row r="3" spans="1:10" s="9" customFormat="1" ht="20.25" customHeight="1">
      <c r="A3" s="13"/>
      <c r="B3" s="33" t="s">
        <v>323</v>
      </c>
      <c r="C3" s="13"/>
      <c r="D3" s="15">
        <f>SUM(D4:D6)</f>
        <v>24619.9948</v>
      </c>
      <c r="E3" s="54"/>
      <c r="F3" s="16" t="s">
        <v>334</v>
      </c>
      <c r="G3" s="50"/>
    </row>
    <row r="4" spans="1:10" s="9" customFormat="1" ht="20.25" customHeight="1">
      <c r="A4" s="98"/>
      <c r="B4" s="26" t="s">
        <v>108</v>
      </c>
      <c r="C4" s="99"/>
      <c r="D4" s="38">
        <f>(D6+227.72)*0.08</f>
        <v>1509.2344000000001</v>
      </c>
      <c r="E4" s="56"/>
      <c r="F4" s="19" t="s">
        <v>654</v>
      </c>
      <c r="G4" s="51" t="s">
        <v>319</v>
      </c>
      <c r="H4" s="20"/>
      <c r="I4" s="20"/>
      <c r="J4" s="20"/>
    </row>
    <row r="5" spans="1:10" s="9" customFormat="1" ht="20.25" customHeight="1">
      <c r="A5" s="98"/>
      <c r="B5" s="26" t="s">
        <v>16</v>
      </c>
      <c r="C5" s="99"/>
      <c r="D5" s="38">
        <f>D6*0.24</f>
        <v>4473.0503999999992</v>
      </c>
      <c r="E5" s="12"/>
      <c r="F5" s="19">
        <v>123</v>
      </c>
      <c r="G5" s="51" t="s">
        <v>820</v>
      </c>
      <c r="H5" s="20"/>
      <c r="I5" s="20"/>
      <c r="J5" s="20"/>
    </row>
    <row r="6" spans="1:10" s="25" customFormat="1" ht="20.25" customHeight="1">
      <c r="A6" s="100"/>
      <c r="B6" s="40" t="s">
        <v>324</v>
      </c>
      <c r="C6" s="101"/>
      <c r="D6" s="23">
        <v>18637.71</v>
      </c>
      <c r="E6" s="41"/>
      <c r="F6" s="19" t="s">
        <v>115</v>
      </c>
      <c r="G6" s="51" t="s">
        <v>821</v>
      </c>
      <c r="H6" s="24"/>
      <c r="I6" s="24"/>
      <c r="J6" s="24"/>
    </row>
    <row r="7" spans="1:10" s="9" customFormat="1" ht="20.25" customHeight="1">
      <c r="A7" s="13"/>
      <c r="B7" s="26" t="s">
        <v>822</v>
      </c>
      <c r="C7" s="13"/>
      <c r="D7" s="26" t="s">
        <v>594</v>
      </c>
      <c r="E7" s="12"/>
      <c r="F7" s="12"/>
      <c r="G7" s="12"/>
    </row>
    <row r="8" spans="1:10" ht="60" customHeight="1">
      <c r="A8" s="14" t="s">
        <v>3</v>
      </c>
      <c r="B8" s="14" t="s">
        <v>332</v>
      </c>
      <c r="C8" s="14" t="s">
        <v>3</v>
      </c>
      <c r="D8" s="14" t="s">
        <v>279</v>
      </c>
      <c r="E8" s="14" t="s">
        <v>278</v>
      </c>
      <c r="F8" s="14" t="s">
        <v>283</v>
      </c>
      <c r="G8" s="14" t="s">
        <v>284</v>
      </c>
    </row>
    <row r="9" spans="1:10" s="30" customFormat="1" ht="22.2" customHeight="1">
      <c r="A9" s="92" t="s">
        <v>29</v>
      </c>
      <c r="B9" s="27" t="s">
        <v>114</v>
      </c>
      <c r="C9" s="92" t="s">
        <v>29</v>
      </c>
      <c r="D9" s="19" t="s">
        <v>654</v>
      </c>
      <c r="E9" s="102" t="s">
        <v>115</v>
      </c>
      <c r="F9" s="102" t="s">
        <v>115</v>
      </c>
      <c r="G9" s="102" t="s">
        <v>115</v>
      </c>
      <c r="H9" s="103"/>
      <c r="I9" s="104"/>
      <c r="J9" s="182"/>
    </row>
    <row r="10" spans="1:10" s="30" customFormat="1" ht="22.2" customHeight="1">
      <c r="A10" s="92" t="s">
        <v>6</v>
      </c>
      <c r="B10" s="27" t="s">
        <v>109</v>
      </c>
      <c r="C10" s="92" t="s">
        <v>6</v>
      </c>
      <c r="D10" s="19" t="s">
        <v>654</v>
      </c>
      <c r="E10" s="102" t="s">
        <v>115</v>
      </c>
      <c r="F10" s="102" t="s">
        <v>115</v>
      </c>
      <c r="G10" s="102" t="s">
        <v>115</v>
      </c>
      <c r="H10" s="105"/>
      <c r="I10" s="106"/>
      <c r="J10" s="182"/>
    </row>
    <row r="11" spans="1:10" s="30" customFormat="1" ht="22.2" customHeight="1">
      <c r="A11" s="92" t="s">
        <v>7</v>
      </c>
      <c r="B11" s="27" t="s">
        <v>25</v>
      </c>
      <c r="C11" s="92" t="s">
        <v>7</v>
      </c>
      <c r="D11" s="19" t="s">
        <v>654</v>
      </c>
      <c r="E11" s="102" t="s">
        <v>115</v>
      </c>
      <c r="F11" s="102" t="s">
        <v>115</v>
      </c>
      <c r="G11" s="102" t="s">
        <v>115</v>
      </c>
      <c r="H11" s="105"/>
      <c r="I11" s="106"/>
      <c r="J11" s="182"/>
    </row>
    <row r="12" spans="1:10" s="30" customFormat="1" ht="22.2" customHeight="1">
      <c r="A12" s="92" t="s">
        <v>8</v>
      </c>
      <c r="B12" s="27" t="s">
        <v>17</v>
      </c>
      <c r="C12" s="92" t="s">
        <v>8</v>
      </c>
      <c r="D12" s="19" t="s">
        <v>654</v>
      </c>
      <c r="E12" s="102" t="s">
        <v>115</v>
      </c>
      <c r="F12" s="102" t="s">
        <v>115</v>
      </c>
      <c r="G12" s="102" t="s">
        <v>115</v>
      </c>
      <c r="H12" s="105"/>
      <c r="I12" s="106"/>
      <c r="J12" s="182"/>
    </row>
    <row r="13" spans="1:10" s="29" customFormat="1" ht="22.2" customHeight="1">
      <c r="A13" s="92" t="s">
        <v>40</v>
      </c>
      <c r="B13" s="27" t="s">
        <v>86</v>
      </c>
      <c r="C13" s="92" t="s">
        <v>40</v>
      </c>
      <c r="D13" s="19" t="s">
        <v>654</v>
      </c>
      <c r="E13" s="107" t="s">
        <v>115</v>
      </c>
      <c r="F13" s="102" t="s">
        <v>115</v>
      </c>
      <c r="G13" s="102" t="s">
        <v>115</v>
      </c>
      <c r="J13" s="182"/>
    </row>
    <row r="14" spans="1:10" s="30" customFormat="1" ht="22.2" customHeight="1">
      <c r="A14" s="92" t="s">
        <v>30</v>
      </c>
      <c r="B14" s="27" t="s">
        <v>567</v>
      </c>
      <c r="C14" s="92" t="s">
        <v>30</v>
      </c>
      <c r="D14" s="19">
        <f>$E14+$F14+$G14</f>
        <v>114.99879999999999</v>
      </c>
      <c r="E14" s="102">
        <f>VLOOKUP(C14,'[63]DOBLO CARGO L1 E6D NEW'!$C$10:$H$98,6,FALSE)</f>
        <v>85.82</v>
      </c>
      <c r="F14" s="102">
        <f>E14*0.24</f>
        <v>20.596799999999998</v>
      </c>
      <c r="G14" s="102">
        <f>E14*0.1</f>
        <v>8.581999999999999</v>
      </c>
      <c r="H14" s="105"/>
      <c r="I14" s="106"/>
      <c r="J14" s="182"/>
    </row>
    <row r="15" spans="1:10" s="30" customFormat="1" ht="22.2" customHeight="1">
      <c r="A15" s="92" t="s">
        <v>107</v>
      </c>
      <c r="B15" s="27" t="s">
        <v>568</v>
      </c>
      <c r="C15" s="92" t="s">
        <v>107</v>
      </c>
      <c r="D15" s="19" t="s">
        <v>654</v>
      </c>
      <c r="E15" s="102" t="s">
        <v>115</v>
      </c>
      <c r="F15" s="102" t="s">
        <v>115</v>
      </c>
      <c r="G15" s="102" t="s">
        <v>115</v>
      </c>
      <c r="H15" s="105"/>
      <c r="I15" s="106"/>
      <c r="J15" s="182"/>
    </row>
    <row r="16" spans="1:10" s="30" customFormat="1" ht="22.2" customHeight="1">
      <c r="A16" s="92" t="s">
        <v>31</v>
      </c>
      <c r="B16" s="27" t="s">
        <v>110</v>
      </c>
      <c r="C16" s="92" t="s">
        <v>31</v>
      </c>
      <c r="D16" s="19" t="s">
        <v>654</v>
      </c>
      <c r="E16" s="107" t="s">
        <v>115</v>
      </c>
      <c r="F16" s="102" t="s">
        <v>115</v>
      </c>
      <c r="G16" s="102" t="s">
        <v>115</v>
      </c>
      <c r="H16" s="105"/>
      <c r="I16" s="106"/>
      <c r="J16" s="182"/>
    </row>
    <row r="17" spans="1:12" s="30" customFormat="1" ht="22.2" customHeight="1">
      <c r="A17" s="92" t="s">
        <v>9</v>
      </c>
      <c r="B17" s="27" t="s">
        <v>122</v>
      </c>
      <c r="C17" s="92" t="s">
        <v>9</v>
      </c>
      <c r="D17" s="19" t="s">
        <v>654</v>
      </c>
      <c r="E17" s="102" t="s">
        <v>115</v>
      </c>
      <c r="F17" s="102" t="s">
        <v>115</v>
      </c>
      <c r="G17" s="102" t="s">
        <v>115</v>
      </c>
      <c r="H17" s="105"/>
      <c r="I17" s="106"/>
      <c r="J17" s="182"/>
    </row>
    <row r="18" spans="1:12" s="30" customFormat="1" ht="22.2" customHeight="1">
      <c r="A18" s="92" t="s">
        <v>146</v>
      </c>
      <c r="B18" s="27" t="s">
        <v>570</v>
      </c>
      <c r="C18" s="92" t="s">
        <v>146</v>
      </c>
      <c r="D18" s="19">
        <f>$E18+$F18+$G18</f>
        <v>90.583999999999989</v>
      </c>
      <c r="E18" s="102">
        <f>VLOOKUP(C18,'[63]DOBLO CARGO L1 E6D NEW'!$C$10:$H$98,6,FALSE)</f>
        <v>67.599999999999994</v>
      </c>
      <c r="F18" s="102">
        <f>E18*0.24</f>
        <v>16.223999999999997</v>
      </c>
      <c r="G18" s="102">
        <f>E18*0.1</f>
        <v>6.76</v>
      </c>
      <c r="H18" s="105"/>
      <c r="I18" s="106"/>
      <c r="J18" s="182"/>
    </row>
    <row r="19" spans="1:12" s="30" customFormat="1" ht="22.2" customHeight="1">
      <c r="A19" s="92" t="s">
        <v>11</v>
      </c>
      <c r="B19" s="27" t="s">
        <v>18</v>
      </c>
      <c r="C19" s="92" t="s">
        <v>11</v>
      </c>
      <c r="D19" s="19">
        <f>$E19+$F19+$G19</f>
        <v>90.583999999999989</v>
      </c>
      <c r="E19" s="102">
        <f>VLOOKUP(C19,'[63]DOBLO CARGO L1 E6D NEW'!$C$10:$H$98,6,FALSE)</f>
        <v>67.599999999999994</v>
      </c>
      <c r="F19" s="102">
        <f>E19*0.24</f>
        <v>16.223999999999997</v>
      </c>
      <c r="G19" s="102">
        <f>E19*0.1</f>
        <v>6.76</v>
      </c>
      <c r="H19" s="105"/>
      <c r="I19" s="106"/>
      <c r="J19" s="182"/>
    </row>
    <row r="20" spans="1:12" s="30" customFormat="1" ht="22.2" customHeight="1">
      <c r="A20" s="92" t="s">
        <v>388</v>
      </c>
      <c r="B20" s="27" t="s">
        <v>390</v>
      </c>
      <c r="C20" s="92" t="s">
        <v>388</v>
      </c>
      <c r="D20" s="19" t="s">
        <v>654</v>
      </c>
      <c r="E20" s="102" t="s">
        <v>115</v>
      </c>
      <c r="F20" s="102" t="s">
        <v>115</v>
      </c>
      <c r="G20" s="102" t="s">
        <v>115</v>
      </c>
      <c r="H20" s="105"/>
      <c r="I20" s="106"/>
      <c r="J20" s="182"/>
    </row>
    <row r="21" spans="1:12" s="30" customFormat="1" ht="22.2" customHeight="1">
      <c r="A21" s="92" t="s">
        <v>26</v>
      </c>
      <c r="B21" s="27" t="s">
        <v>104</v>
      </c>
      <c r="C21" s="92" t="s">
        <v>26</v>
      </c>
      <c r="D21" s="19" t="s">
        <v>654</v>
      </c>
      <c r="E21" s="102" t="s">
        <v>115</v>
      </c>
      <c r="F21" s="102" t="s">
        <v>115</v>
      </c>
      <c r="G21" s="102" t="s">
        <v>115</v>
      </c>
      <c r="H21" s="105"/>
      <c r="I21" s="106"/>
      <c r="J21" s="182"/>
    </row>
    <row r="22" spans="1:12" s="30" customFormat="1" ht="22.2" customHeight="1">
      <c r="A22" s="92" t="s">
        <v>15</v>
      </c>
      <c r="B22" s="27" t="s">
        <v>20</v>
      </c>
      <c r="C22" s="92" t="s">
        <v>15</v>
      </c>
      <c r="D22" s="19">
        <f>$E22+$F22+$G22</f>
        <v>295.00099999999998</v>
      </c>
      <c r="E22" s="102">
        <f>VLOOKUP(C22,'[63]DOBLO CARGO L1 E6D NEW'!$C$10:$H$98,6,FALSE)</f>
        <v>220.15</v>
      </c>
      <c r="F22" s="102">
        <f>E22*0.24</f>
        <v>52.835999999999999</v>
      </c>
      <c r="G22" s="102">
        <f>E22*0.1</f>
        <v>22.015000000000001</v>
      </c>
      <c r="H22" s="53"/>
      <c r="I22" s="53"/>
      <c r="J22" s="53"/>
      <c r="K22" s="53"/>
      <c r="L22" s="53"/>
    </row>
    <row r="23" spans="1:12" s="30" customFormat="1" ht="22.2" customHeight="1">
      <c r="A23" s="92" t="s">
        <v>64</v>
      </c>
      <c r="B23" s="27" t="s">
        <v>356</v>
      </c>
      <c r="C23" s="92" t="s">
        <v>64</v>
      </c>
      <c r="D23" s="19" t="s">
        <v>654</v>
      </c>
      <c r="E23" s="102" t="s">
        <v>115</v>
      </c>
      <c r="F23" s="102" t="s">
        <v>115</v>
      </c>
      <c r="G23" s="102" t="s">
        <v>115</v>
      </c>
      <c r="H23" s="53"/>
      <c r="I23" s="53"/>
      <c r="J23" s="53"/>
      <c r="K23" s="53"/>
      <c r="L23" s="53"/>
    </row>
    <row r="24" spans="1:12" s="30" customFormat="1" ht="22.2" customHeight="1">
      <c r="A24" s="92" t="s">
        <v>77</v>
      </c>
      <c r="B24" s="27" t="s">
        <v>83</v>
      </c>
      <c r="C24" s="92" t="s">
        <v>77</v>
      </c>
      <c r="D24" s="19">
        <f>$E24+$F24+$G24</f>
        <v>39.999000000000002</v>
      </c>
      <c r="E24" s="102">
        <f>VLOOKUP(C24,'[63]DOBLO CARGO L1 E6D NEW'!$C$10:$H$98,6,FALSE)</f>
        <v>29.85</v>
      </c>
      <c r="F24" s="102">
        <f>E24*0.24</f>
        <v>7.1639999999999997</v>
      </c>
      <c r="G24" s="102">
        <f>E24*0.1</f>
        <v>2.9850000000000003</v>
      </c>
      <c r="H24" s="53"/>
      <c r="I24" s="53"/>
      <c r="J24" s="53"/>
      <c r="K24" s="53"/>
      <c r="L24" s="53"/>
    </row>
    <row r="25" spans="1:12" s="30" customFormat="1" ht="22.2" customHeight="1">
      <c r="A25" s="92" t="s">
        <v>217</v>
      </c>
      <c r="B25" s="27" t="s">
        <v>264</v>
      </c>
      <c r="C25" s="92" t="s">
        <v>217</v>
      </c>
      <c r="D25" s="19" t="s">
        <v>654</v>
      </c>
      <c r="E25" s="102" t="s">
        <v>115</v>
      </c>
      <c r="F25" s="102" t="s">
        <v>115</v>
      </c>
      <c r="G25" s="102" t="s">
        <v>115</v>
      </c>
      <c r="H25" s="53"/>
      <c r="I25" s="53"/>
      <c r="J25" s="53"/>
      <c r="K25" s="53"/>
      <c r="L25" s="53"/>
    </row>
    <row r="26" spans="1:12" s="30" customFormat="1" ht="22.2" customHeight="1">
      <c r="A26" s="92" t="s">
        <v>235</v>
      </c>
      <c r="B26" s="27" t="s">
        <v>361</v>
      </c>
      <c r="C26" s="92" t="s">
        <v>235</v>
      </c>
      <c r="D26" s="19" t="s">
        <v>654</v>
      </c>
      <c r="E26" s="102" t="s">
        <v>115</v>
      </c>
      <c r="F26" s="102" t="s">
        <v>115</v>
      </c>
      <c r="G26" s="102" t="s">
        <v>115</v>
      </c>
      <c r="H26" s="53"/>
      <c r="I26" s="53"/>
      <c r="J26" s="53"/>
      <c r="K26" s="53"/>
      <c r="L26" s="53"/>
    </row>
    <row r="27" spans="1:12" s="30" customFormat="1" ht="22.2" customHeight="1">
      <c r="A27" s="92" t="s">
        <v>136</v>
      </c>
      <c r="B27" s="27" t="s">
        <v>297</v>
      </c>
      <c r="C27" s="92" t="s">
        <v>136</v>
      </c>
      <c r="D27" s="19">
        <f>$E27+$F27+$G27</f>
        <v>185.00040000000001</v>
      </c>
      <c r="E27" s="102">
        <f>VLOOKUP(C27,'[63]DOBLO CARGO L1 E6D NEW'!$C$10:$H$98,6,FALSE)</f>
        <v>138.06</v>
      </c>
      <c r="F27" s="102">
        <f>E27*0.24</f>
        <v>33.134399999999999</v>
      </c>
      <c r="G27" s="102">
        <f>E27*0.1</f>
        <v>13.806000000000001</v>
      </c>
      <c r="H27" s="53"/>
      <c r="I27" s="53"/>
      <c r="J27" s="53"/>
      <c r="K27" s="53"/>
      <c r="L27" s="53"/>
    </row>
    <row r="28" spans="1:12" s="30" customFormat="1" ht="22.2" customHeight="1">
      <c r="A28" s="92" t="s">
        <v>341</v>
      </c>
      <c r="B28" s="27" t="s">
        <v>268</v>
      </c>
      <c r="C28" s="92" t="s">
        <v>341</v>
      </c>
      <c r="D28" s="19" t="s">
        <v>654</v>
      </c>
      <c r="E28" s="102" t="s">
        <v>115</v>
      </c>
      <c r="F28" s="102" t="s">
        <v>115</v>
      </c>
      <c r="G28" s="102" t="s">
        <v>115</v>
      </c>
      <c r="H28" s="53"/>
      <c r="I28" s="53"/>
      <c r="J28" s="53"/>
      <c r="K28" s="53"/>
      <c r="L28" s="53"/>
    </row>
    <row r="29" spans="1:12" s="30" customFormat="1" ht="22.2" customHeight="1">
      <c r="A29" s="92" t="s">
        <v>697</v>
      </c>
      <c r="B29" s="27" t="s">
        <v>851</v>
      </c>
      <c r="C29" s="92" t="s">
        <v>697</v>
      </c>
      <c r="D29" s="19" t="s">
        <v>654</v>
      </c>
      <c r="E29" s="102" t="s">
        <v>115</v>
      </c>
      <c r="F29" s="102" t="s">
        <v>115</v>
      </c>
      <c r="G29" s="102" t="s">
        <v>115</v>
      </c>
      <c r="H29" s="53"/>
      <c r="I29" s="53"/>
      <c r="J29" s="53"/>
      <c r="K29" s="53"/>
      <c r="L29" s="53"/>
    </row>
    <row r="30" spans="1:12" ht="22.2" customHeight="1">
      <c r="A30" s="92" t="s">
        <v>155</v>
      </c>
      <c r="B30" s="27" t="s">
        <v>571</v>
      </c>
      <c r="C30" s="92" t="s">
        <v>155</v>
      </c>
      <c r="D30" s="19">
        <f>$E30+$F30+$G30</f>
        <v>180.00220000000002</v>
      </c>
      <c r="E30" s="102">
        <f>VLOOKUP(C30,'[63]DOBLO CARGO L1 E6D NEW'!$C$10:$H$98,6,FALSE)</f>
        <v>134.33000000000001</v>
      </c>
      <c r="F30" s="102">
        <f>E30*0.24</f>
        <v>32.239200000000004</v>
      </c>
      <c r="G30" s="102">
        <f>E30*0.1</f>
        <v>13.433000000000002</v>
      </c>
    </row>
    <row r="31" spans="1:12" s="30" customFormat="1" ht="22.2" customHeight="1">
      <c r="A31" s="92" t="s">
        <v>572</v>
      </c>
      <c r="B31" s="27" t="s">
        <v>573</v>
      </c>
      <c r="C31" s="92" t="s">
        <v>572</v>
      </c>
      <c r="D31" s="19">
        <f>$E31+$F31+$G31</f>
        <v>114.99879999999999</v>
      </c>
      <c r="E31" s="102">
        <f>VLOOKUP(C31,'[63]DOBLO CARGO L1 E6D NEW'!$C$10:$H$98,6,FALSE)</f>
        <v>85.82</v>
      </c>
      <c r="F31" s="102">
        <f>E31*0.24</f>
        <v>20.596799999999998</v>
      </c>
      <c r="G31" s="102">
        <f>E31*0.1</f>
        <v>8.581999999999999</v>
      </c>
      <c r="H31" s="53"/>
      <c r="I31" s="53"/>
      <c r="J31" s="53"/>
      <c r="K31" s="53"/>
      <c r="L31" s="53"/>
    </row>
    <row r="32" spans="1:12" s="30" customFormat="1" ht="22.2" customHeight="1">
      <c r="A32" s="92" t="s">
        <v>257</v>
      </c>
      <c r="B32" s="27" t="s">
        <v>33</v>
      </c>
      <c r="C32" s="92" t="s">
        <v>257</v>
      </c>
      <c r="D32" s="19" t="s">
        <v>654</v>
      </c>
      <c r="E32" s="102" t="s">
        <v>115</v>
      </c>
      <c r="F32" s="102" t="s">
        <v>115</v>
      </c>
      <c r="G32" s="102" t="s">
        <v>115</v>
      </c>
      <c r="H32" s="53"/>
      <c r="I32" s="53"/>
      <c r="J32" s="53"/>
      <c r="K32" s="53"/>
      <c r="L32" s="53"/>
    </row>
    <row r="33" spans="1:12" s="30" customFormat="1" ht="22.2" customHeight="1">
      <c r="A33" s="92" t="s">
        <v>120</v>
      </c>
      <c r="B33" s="27" t="s">
        <v>81</v>
      </c>
      <c r="C33" s="92" t="s">
        <v>120</v>
      </c>
      <c r="D33" s="19" t="s">
        <v>654</v>
      </c>
      <c r="E33" s="102" t="s">
        <v>115</v>
      </c>
      <c r="F33" s="102" t="s">
        <v>115</v>
      </c>
      <c r="G33" s="102" t="s">
        <v>115</v>
      </c>
      <c r="H33" s="53"/>
      <c r="I33" s="53"/>
      <c r="J33" s="53"/>
      <c r="K33" s="53"/>
      <c r="L33" s="53"/>
    </row>
    <row r="34" spans="1:12" s="30" customFormat="1" ht="22.2" customHeight="1">
      <c r="A34" s="92" t="s">
        <v>693</v>
      </c>
      <c r="B34" s="27" t="s">
        <v>695</v>
      </c>
      <c r="C34" s="92" t="s">
        <v>693</v>
      </c>
      <c r="D34" s="19">
        <v>335</v>
      </c>
      <c r="E34" s="102">
        <v>250</v>
      </c>
      <c r="F34" s="102">
        <v>60</v>
      </c>
      <c r="G34" s="102">
        <v>25</v>
      </c>
      <c r="H34" s="53"/>
      <c r="I34" s="53"/>
      <c r="J34" s="53"/>
      <c r="K34" s="53"/>
      <c r="L34" s="53"/>
    </row>
    <row r="35" spans="1:12" s="30" customFormat="1" ht="22.2" customHeight="1">
      <c r="A35" s="92" t="s">
        <v>237</v>
      </c>
      <c r="B35" s="27" t="s">
        <v>595</v>
      </c>
      <c r="C35" s="92" t="s">
        <v>237</v>
      </c>
      <c r="D35" s="19" t="s">
        <v>654</v>
      </c>
      <c r="E35" s="102" t="s">
        <v>115</v>
      </c>
      <c r="F35" s="102" t="s">
        <v>115</v>
      </c>
      <c r="G35" s="102" t="s">
        <v>115</v>
      </c>
      <c r="H35" s="53"/>
      <c r="I35" s="53"/>
      <c r="J35" s="53"/>
      <c r="K35" s="53"/>
      <c r="L35" s="53"/>
    </row>
    <row r="36" spans="1:12" s="30" customFormat="1" ht="22.2" customHeight="1">
      <c r="A36" s="92" t="s">
        <v>43</v>
      </c>
      <c r="B36" s="27" t="s">
        <v>92</v>
      </c>
      <c r="C36" s="92" t="s">
        <v>43</v>
      </c>
      <c r="D36" s="19">
        <f>$E36+$F36+$G36</f>
        <v>180.00220000000002</v>
      </c>
      <c r="E36" s="102">
        <f>VLOOKUP(C36,'[63]DOBLO CARGO L1 E6D NEW'!$C$10:$H$98,6,FALSE)</f>
        <v>134.33000000000001</v>
      </c>
      <c r="F36" s="102">
        <f>E36*0.24</f>
        <v>32.239200000000004</v>
      </c>
      <c r="G36" s="102">
        <f>E36*0.1</f>
        <v>13.433000000000002</v>
      </c>
      <c r="H36" s="53"/>
      <c r="I36" s="53"/>
      <c r="J36" s="53"/>
      <c r="K36" s="53"/>
      <c r="L36" s="53"/>
    </row>
    <row r="37" spans="1:12" s="30" customFormat="1" ht="22.2" customHeight="1">
      <c r="A37" s="92" t="s">
        <v>87</v>
      </c>
      <c r="B37" s="27" t="s">
        <v>128</v>
      </c>
      <c r="C37" s="92" t="s">
        <v>87</v>
      </c>
      <c r="D37" s="19" t="s">
        <v>654</v>
      </c>
      <c r="E37" s="102" t="s">
        <v>115</v>
      </c>
      <c r="F37" s="102" t="s">
        <v>115</v>
      </c>
      <c r="G37" s="102" t="s">
        <v>115</v>
      </c>
      <c r="H37" s="53"/>
      <c r="I37" s="53"/>
      <c r="J37" s="53"/>
      <c r="K37" s="53"/>
      <c r="L37" s="53"/>
    </row>
    <row r="38" spans="1:12" s="30" customFormat="1" ht="22.2" customHeight="1">
      <c r="A38" s="92" t="s">
        <v>125</v>
      </c>
      <c r="B38" s="27" t="s">
        <v>126</v>
      </c>
      <c r="C38" s="92" t="s">
        <v>125</v>
      </c>
      <c r="D38" s="19" t="s">
        <v>654</v>
      </c>
      <c r="E38" s="102" t="s">
        <v>115</v>
      </c>
      <c r="F38" s="102" t="s">
        <v>115</v>
      </c>
      <c r="G38" s="102" t="s">
        <v>115</v>
      </c>
      <c r="H38" s="53"/>
      <c r="I38" s="53"/>
      <c r="J38" s="53"/>
      <c r="K38" s="53"/>
      <c r="L38" s="53"/>
    </row>
    <row r="39" spans="1:12" s="30" customFormat="1" ht="22.2" customHeight="1">
      <c r="A39" s="92" t="s">
        <v>71</v>
      </c>
      <c r="B39" s="27" t="s">
        <v>89</v>
      </c>
      <c r="C39" s="92" t="s">
        <v>71</v>
      </c>
      <c r="D39" s="19">
        <f>$E39+$F39+$G39</f>
        <v>70.00160000000001</v>
      </c>
      <c r="E39" s="102">
        <f>VLOOKUP(C39,'[63]DOBLO CARGO L1 E6D NEW'!$C$10:$H$98,6,FALSE)</f>
        <v>52.24</v>
      </c>
      <c r="F39" s="102">
        <f>E39*0.24</f>
        <v>12.537599999999999</v>
      </c>
      <c r="G39" s="102">
        <f>E39*0.1</f>
        <v>5.2240000000000002</v>
      </c>
      <c r="H39" s="53"/>
      <c r="I39" s="53"/>
      <c r="J39" s="53"/>
      <c r="K39" s="53"/>
      <c r="L39" s="53"/>
    </row>
    <row r="40" spans="1:12" s="30" customFormat="1" ht="22.2" customHeight="1">
      <c r="A40" s="92" t="s">
        <v>90</v>
      </c>
      <c r="B40" s="27" t="s">
        <v>91</v>
      </c>
      <c r="C40" s="92" t="s">
        <v>90</v>
      </c>
      <c r="D40" s="19" t="s">
        <v>654</v>
      </c>
      <c r="E40" s="102" t="s">
        <v>115</v>
      </c>
      <c r="F40" s="102" t="s">
        <v>115</v>
      </c>
      <c r="G40" s="102" t="s">
        <v>115</v>
      </c>
      <c r="H40" s="53"/>
      <c r="I40" s="53"/>
      <c r="J40" s="53"/>
      <c r="K40" s="53"/>
      <c r="L40" s="53"/>
    </row>
    <row r="41" spans="1:12" s="30" customFormat="1" ht="22.2" customHeight="1">
      <c r="A41" s="92" t="s">
        <v>685</v>
      </c>
      <c r="B41" s="27" t="s">
        <v>686</v>
      </c>
      <c r="C41" s="92" t="s">
        <v>685</v>
      </c>
      <c r="D41" s="19">
        <v>114.99879999999999</v>
      </c>
      <c r="E41" s="102">
        <v>85.82</v>
      </c>
      <c r="F41" s="102">
        <v>20.596799999999998</v>
      </c>
      <c r="G41" s="102">
        <v>8.581999999999999</v>
      </c>
      <c r="H41" s="53"/>
      <c r="I41" s="53"/>
      <c r="J41" s="53"/>
      <c r="K41" s="53"/>
      <c r="L41" s="53"/>
    </row>
    <row r="42" spans="1:12" s="30" customFormat="1" ht="22.2" customHeight="1">
      <c r="A42" s="92" t="s">
        <v>267</v>
      </c>
      <c r="B42" s="27" t="s">
        <v>578</v>
      </c>
      <c r="C42" s="92" t="s">
        <v>267</v>
      </c>
      <c r="D42" s="19">
        <f>$E42+$F42+$G42</f>
        <v>0</v>
      </c>
      <c r="E42" s="102">
        <f>VLOOKUP(C42,'[63]DOBLO CARGO L1 E6D NEW'!$C$10:$H$98,6,FALSE)</f>
        <v>0</v>
      </c>
      <c r="F42" s="102">
        <f>E42*0.24</f>
        <v>0</v>
      </c>
      <c r="G42" s="102">
        <f>E42*0.1</f>
        <v>0</v>
      </c>
      <c r="H42" s="53"/>
      <c r="I42" s="53"/>
      <c r="J42" s="53"/>
      <c r="K42" s="53"/>
      <c r="L42" s="53"/>
    </row>
    <row r="43" spans="1:12" s="30" customFormat="1" ht="22.2" customHeight="1">
      <c r="A43" s="92" t="s">
        <v>230</v>
      </c>
      <c r="B43" s="27" t="s">
        <v>579</v>
      </c>
      <c r="C43" s="92" t="s">
        <v>230</v>
      </c>
      <c r="D43" s="19">
        <f>$E43+$F43+$G43</f>
        <v>40.200000000000003</v>
      </c>
      <c r="E43" s="102">
        <f>VLOOKUP(C43,'[63]DOBLO CARGO L1 E6D NEW'!$C$10:$H$98,6,FALSE)</f>
        <v>30</v>
      </c>
      <c r="F43" s="102">
        <f>E43*0.24</f>
        <v>7.1999999999999993</v>
      </c>
      <c r="G43" s="102">
        <f>E43*0.1</f>
        <v>3</v>
      </c>
      <c r="H43" s="53"/>
      <c r="I43" s="53"/>
      <c r="J43" s="53"/>
      <c r="K43" s="53"/>
      <c r="L43" s="53"/>
    </row>
    <row r="44" spans="1:12" s="30" customFormat="1" ht="22.2" customHeight="1">
      <c r="A44" s="92" t="s">
        <v>14</v>
      </c>
      <c r="B44" s="27" t="s">
        <v>21</v>
      </c>
      <c r="C44" s="92" t="s">
        <v>14</v>
      </c>
      <c r="D44" s="19" t="s">
        <v>654</v>
      </c>
      <c r="E44" s="102" t="s">
        <v>115</v>
      </c>
      <c r="F44" s="102" t="s">
        <v>115</v>
      </c>
      <c r="G44" s="102" t="s">
        <v>115</v>
      </c>
      <c r="H44" s="53"/>
      <c r="I44" s="53"/>
      <c r="J44" s="53"/>
      <c r="K44" s="53"/>
      <c r="L44" s="53"/>
    </row>
    <row r="45" spans="1:12" s="30" customFormat="1" ht="22.2" customHeight="1">
      <c r="A45" s="92" t="s">
        <v>13</v>
      </c>
      <c r="B45" s="27" t="s">
        <v>22</v>
      </c>
      <c r="C45" s="92" t="s">
        <v>13</v>
      </c>
      <c r="D45" s="19">
        <f>$E45+$F45+$G45</f>
        <v>229.99759999999998</v>
      </c>
      <c r="E45" s="102">
        <f>VLOOKUP(C45,'[63]DOBLO CARGO L1 E6D NEW'!$C$10:$H$98,6,FALSE)</f>
        <v>171.64</v>
      </c>
      <c r="F45" s="102">
        <f>E45*0.24</f>
        <v>41.193599999999996</v>
      </c>
      <c r="G45" s="102">
        <f>E45*0.1</f>
        <v>17.163999999999998</v>
      </c>
      <c r="H45" s="53"/>
      <c r="I45" s="53"/>
      <c r="J45" s="53"/>
      <c r="K45" s="53"/>
      <c r="L45" s="53"/>
    </row>
    <row r="46" spans="1:12" s="30" customFormat="1" ht="22.2" customHeight="1">
      <c r="A46" s="92" t="s">
        <v>345</v>
      </c>
      <c r="B46" s="27" t="s">
        <v>99</v>
      </c>
      <c r="C46" s="92" t="s">
        <v>345</v>
      </c>
      <c r="D46" s="19" t="s">
        <v>654</v>
      </c>
      <c r="E46" s="102" t="s">
        <v>115</v>
      </c>
      <c r="F46" s="102" t="s">
        <v>115</v>
      </c>
      <c r="G46" s="102" t="s">
        <v>115</v>
      </c>
      <c r="H46" s="53"/>
      <c r="I46" s="53"/>
      <c r="J46" s="53"/>
      <c r="K46" s="53"/>
      <c r="L46" s="53"/>
    </row>
    <row r="47" spans="1:12" s="30" customFormat="1" ht="22.2" customHeight="1">
      <c r="A47" s="92" t="s">
        <v>580</v>
      </c>
      <c r="B47" s="27" t="s">
        <v>630</v>
      </c>
      <c r="C47" s="92" t="s">
        <v>580</v>
      </c>
      <c r="D47" s="19" t="s">
        <v>654</v>
      </c>
      <c r="E47" s="107" t="s">
        <v>115</v>
      </c>
      <c r="F47" s="102" t="s">
        <v>115</v>
      </c>
      <c r="G47" s="102" t="s">
        <v>115</v>
      </c>
      <c r="H47" s="53"/>
      <c r="I47" s="53"/>
      <c r="J47" s="53"/>
      <c r="K47" s="53"/>
      <c r="L47" s="53"/>
    </row>
    <row r="48" spans="1:12" s="30" customFormat="1" ht="22.2" customHeight="1">
      <c r="A48" s="92" t="s">
        <v>76</v>
      </c>
      <c r="B48" s="27" t="s">
        <v>65</v>
      </c>
      <c r="C48" s="92" t="s">
        <v>76</v>
      </c>
      <c r="D48" s="19" t="s">
        <v>654</v>
      </c>
      <c r="E48" s="102" t="s">
        <v>115</v>
      </c>
      <c r="F48" s="102" t="s">
        <v>115</v>
      </c>
      <c r="G48" s="102" t="s">
        <v>115</v>
      </c>
      <c r="H48" s="53"/>
      <c r="I48" s="53"/>
      <c r="J48" s="53"/>
      <c r="K48" s="53"/>
      <c r="L48" s="53"/>
    </row>
    <row r="49" spans="1:12" s="30" customFormat="1" ht="22.2" customHeight="1">
      <c r="A49" s="92" t="s">
        <v>93</v>
      </c>
      <c r="B49" s="27" t="s">
        <v>94</v>
      </c>
      <c r="C49" s="92" t="s">
        <v>93</v>
      </c>
      <c r="D49" s="19" t="s">
        <v>654</v>
      </c>
      <c r="E49" s="102" t="s">
        <v>115</v>
      </c>
      <c r="F49" s="102" t="s">
        <v>115</v>
      </c>
      <c r="G49" s="102" t="s">
        <v>115</v>
      </c>
      <c r="H49" s="53"/>
      <c r="I49" s="53"/>
      <c r="J49" s="53"/>
      <c r="K49" s="53"/>
      <c r="L49" s="53"/>
    </row>
    <row r="50" spans="1:12" s="30" customFormat="1" ht="22.2" customHeight="1">
      <c r="A50" s="92" t="s">
        <v>346</v>
      </c>
      <c r="B50" s="27" t="s">
        <v>328</v>
      </c>
      <c r="C50" s="92" t="s">
        <v>346</v>
      </c>
      <c r="D50" s="19" t="s">
        <v>654</v>
      </c>
      <c r="E50" s="102" t="s">
        <v>115</v>
      </c>
      <c r="F50" s="102" t="s">
        <v>115</v>
      </c>
      <c r="G50" s="102" t="s">
        <v>115</v>
      </c>
      <c r="H50" s="53"/>
      <c r="I50" s="53"/>
      <c r="J50" s="53"/>
      <c r="K50" s="53"/>
      <c r="L50" s="53"/>
    </row>
    <row r="51" spans="1:12" s="30" customFormat="1" ht="22.2" customHeight="1">
      <c r="A51" s="92" t="s">
        <v>348</v>
      </c>
      <c r="B51" s="27" t="s">
        <v>362</v>
      </c>
      <c r="C51" s="92" t="s">
        <v>348</v>
      </c>
      <c r="D51" s="19" t="s">
        <v>654</v>
      </c>
      <c r="E51" s="102" t="s">
        <v>115</v>
      </c>
      <c r="F51" s="102" t="s">
        <v>115</v>
      </c>
      <c r="G51" s="102" t="s">
        <v>115</v>
      </c>
      <c r="H51" s="53"/>
      <c r="I51" s="53"/>
      <c r="J51" s="53"/>
      <c r="K51" s="53"/>
      <c r="L51" s="53"/>
    </row>
    <row r="52" spans="1:12" s="30" customFormat="1" ht="22.2" customHeight="1">
      <c r="A52" s="92" t="s">
        <v>127</v>
      </c>
      <c r="B52" s="27" t="s">
        <v>554</v>
      </c>
      <c r="C52" s="92" t="s">
        <v>127</v>
      </c>
      <c r="D52" s="19">
        <f>$E52+$F52+$G52</f>
        <v>180.00220000000002</v>
      </c>
      <c r="E52" s="102">
        <v>134.33000000000001</v>
      </c>
      <c r="F52" s="102">
        <f>E52*0.24</f>
        <v>32.239200000000004</v>
      </c>
      <c r="G52" s="102">
        <f>E52*0.1</f>
        <v>13.433000000000002</v>
      </c>
      <c r="H52" s="53"/>
      <c r="I52" s="53"/>
      <c r="J52" s="53"/>
      <c r="K52" s="53"/>
      <c r="L52" s="53"/>
    </row>
    <row r="53" spans="1:12" s="30" customFormat="1" ht="22.2" customHeight="1">
      <c r="A53" s="92" t="s">
        <v>855</v>
      </c>
      <c r="B53" s="27" t="s">
        <v>854</v>
      </c>
      <c r="C53" s="92" t="s">
        <v>855</v>
      </c>
      <c r="D53" s="19">
        <f>$E53+$F53+$G53</f>
        <v>180.00220000000002</v>
      </c>
      <c r="E53" s="102">
        <v>134.33000000000001</v>
      </c>
      <c r="F53" s="102">
        <f>E53*0.24</f>
        <v>32.239200000000004</v>
      </c>
      <c r="G53" s="102">
        <f>E53*0.1</f>
        <v>13.433000000000002</v>
      </c>
      <c r="H53" s="53"/>
      <c r="I53" s="53"/>
      <c r="J53" s="53"/>
      <c r="K53" s="53"/>
      <c r="L53" s="53"/>
    </row>
    <row r="54" spans="1:12" s="30" customFormat="1" ht="22.2" customHeight="1">
      <c r="A54" s="92" t="s">
        <v>389</v>
      </c>
      <c r="B54" s="27" t="s">
        <v>391</v>
      </c>
      <c r="C54" s="92" t="s">
        <v>389</v>
      </c>
      <c r="D54" s="19">
        <f>$E54+$F54+$G54</f>
        <v>9.99999999978</v>
      </c>
      <c r="E54" s="102">
        <f>VLOOKUP(C54,'[63]DOBLO CARGO L1 E6D NEW'!$C$10:$H$98,6,FALSE)</f>
        <v>7.4626865670000004</v>
      </c>
      <c r="F54" s="102">
        <f>E54*0.24</f>
        <v>1.7910447760800001</v>
      </c>
      <c r="G54" s="102">
        <f>E54*0.1</f>
        <v>0.74626865670000009</v>
      </c>
      <c r="H54" s="53"/>
      <c r="I54" s="53"/>
      <c r="J54" s="53"/>
      <c r="K54" s="53"/>
      <c r="L54" s="53"/>
    </row>
    <row r="55" spans="1:12" s="30" customFormat="1" ht="22.2" customHeight="1">
      <c r="A55" s="92" t="s">
        <v>349</v>
      </c>
      <c r="B55" s="27" t="s">
        <v>95</v>
      </c>
      <c r="C55" s="92" t="s">
        <v>349</v>
      </c>
      <c r="D55" s="19" t="s">
        <v>654</v>
      </c>
      <c r="E55" s="102" t="s">
        <v>115</v>
      </c>
      <c r="F55" s="102" t="s">
        <v>115</v>
      </c>
      <c r="G55" s="102" t="s">
        <v>115</v>
      </c>
      <c r="H55" s="53"/>
      <c r="I55" s="53"/>
      <c r="J55" s="53"/>
      <c r="K55" s="53"/>
      <c r="L55" s="53"/>
    </row>
    <row r="56" spans="1:12" s="30" customFormat="1" ht="22.2" customHeight="1">
      <c r="A56" s="92" t="s">
        <v>687</v>
      </c>
      <c r="B56" s="27" t="s">
        <v>688</v>
      </c>
      <c r="C56" s="92" t="s">
        <v>687</v>
      </c>
      <c r="D56" s="19">
        <f>$E56+$F56+$G56</f>
        <v>0</v>
      </c>
      <c r="E56" s="102">
        <v>0</v>
      </c>
      <c r="F56" s="102">
        <f>E56*0.24</f>
        <v>0</v>
      </c>
      <c r="G56" s="102">
        <f>E56*0.1</f>
        <v>0</v>
      </c>
      <c r="H56" s="53"/>
      <c r="I56" s="53"/>
      <c r="J56" s="53"/>
      <c r="K56" s="53"/>
      <c r="L56" s="109"/>
    </row>
    <row r="57" spans="1:12" s="30" customFormat="1" ht="22.2" customHeight="1">
      <c r="A57" s="92" t="s">
        <v>133</v>
      </c>
      <c r="B57" s="27" t="s">
        <v>694</v>
      </c>
      <c r="C57" s="92" t="s">
        <v>133</v>
      </c>
      <c r="D57" s="19">
        <f>$E57+$F57+$G57</f>
        <v>445.00059999999996</v>
      </c>
      <c r="E57" s="102">
        <f>VLOOKUP(C57,'[63]DOBLO CARGO L1 E6D NEW'!$C$10:$H$98,6,FALSE)</f>
        <v>332.09</v>
      </c>
      <c r="F57" s="102">
        <f>E57*0.24</f>
        <v>79.701599999999985</v>
      </c>
      <c r="G57" s="102">
        <f>E57*0.1</f>
        <v>33.208999999999996</v>
      </c>
      <c r="H57" s="53"/>
      <c r="I57" s="53"/>
      <c r="J57" s="53"/>
      <c r="K57" s="53"/>
      <c r="L57" s="53"/>
    </row>
    <row r="58" spans="1:12" s="30" customFormat="1" ht="22.2" customHeight="1">
      <c r="A58" s="92" t="s">
        <v>515</v>
      </c>
      <c r="B58" s="27" t="s">
        <v>582</v>
      </c>
      <c r="C58" s="92" t="s">
        <v>515</v>
      </c>
      <c r="D58" s="19" t="s">
        <v>654</v>
      </c>
      <c r="E58" s="102" t="s">
        <v>115</v>
      </c>
      <c r="F58" s="102" t="s">
        <v>115</v>
      </c>
      <c r="G58" s="102" t="s">
        <v>115</v>
      </c>
      <c r="H58" s="53"/>
      <c r="I58" s="53"/>
      <c r="J58" s="53"/>
      <c r="K58" s="53"/>
      <c r="L58" s="53"/>
    </row>
    <row r="59" spans="1:12" s="30" customFormat="1" ht="22.2" customHeight="1">
      <c r="A59" s="92" t="s">
        <v>269</v>
      </c>
      <c r="B59" s="27" t="s">
        <v>270</v>
      </c>
      <c r="C59" s="92" t="s">
        <v>269</v>
      </c>
      <c r="D59" s="19" t="s">
        <v>654</v>
      </c>
      <c r="E59" s="102" t="s">
        <v>115</v>
      </c>
      <c r="F59" s="102" t="s">
        <v>115</v>
      </c>
      <c r="G59" s="102" t="s">
        <v>115</v>
      </c>
      <c r="H59" s="53"/>
      <c r="I59" s="53"/>
      <c r="J59" s="53"/>
      <c r="K59" s="53"/>
      <c r="L59" s="53"/>
    </row>
    <row r="60" spans="1:12" s="30" customFormat="1" ht="22.2" customHeight="1">
      <c r="A60" s="92" t="s">
        <v>689</v>
      </c>
      <c r="B60" s="27" t="s">
        <v>690</v>
      </c>
      <c r="C60" s="92" t="s">
        <v>689</v>
      </c>
      <c r="D60" s="19">
        <f>$E60+$F60+$G60</f>
        <v>445.00059999999996</v>
      </c>
      <c r="E60" s="102">
        <v>332.09</v>
      </c>
      <c r="F60" s="102">
        <f>E60*0.24</f>
        <v>79.701599999999985</v>
      </c>
      <c r="G60" s="102">
        <f>E60*0.1</f>
        <v>33.208999999999996</v>
      </c>
      <c r="H60" s="53"/>
      <c r="I60" s="53"/>
      <c r="J60" s="53"/>
      <c r="K60" s="53"/>
      <c r="L60" s="53"/>
    </row>
    <row r="61" spans="1:12" s="30" customFormat="1" ht="22.2" customHeight="1">
      <c r="A61" s="92" t="s">
        <v>44</v>
      </c>
      <c r="B61" s="27" t="s">
        <v>41</v>
      </c>
      <c r="C61" s="92" t="s">
        <v>44</v>
      </c>
      <c r="D61" s="19" t="s">
        <v>654</v>
      </c>
      <c r="E61" s="102" t="s">
        <v>115</v>
      </c>
      <c r="F61" s="102" t="s">
        <v>115</v>
      </c>
      <c r="G61" s="102" t="s">
        <v>115</v>
      </c>
      <c r="H61" s="53"/>
      <c r="I61" s="53"/>
      <c r="J61" s="53"/>
      <c r="K61" s="53"/>
      <c r="L61" s="53"/>
    </row>
    <row r="62" spans="1:12" s="30" customFormat="1" ht="22.2" customHeight="1">
      <c r="A62" s="92" t="s">
        <v>160</v>
      </c>
      <c r="B62" s="27" t="s">
        <v>275</v>
      </c>
      <c r="C62" s="92" t="s">
        <v>160</v>
      </c>
      <c r="D62" s="19" t="s">
        <v>654</v>
      </c>
      <c r="E62" s="102" t="s">
        <v>115</v>
      </c>
      <c r="F62" s="102" t="s">
        <v>115</v>
      </c>
      <c r="G62" s="102" t="s">
        <v>115</v>
      </c>
      <c r="H62" s="53"/>
      <c r="I62" s="53"/>
      <c r="J62" s="53"/>
      <c r="K62" s="53"/>
      <c r="L62" s="53"/>
    </row>
    <row r="63" spans="1:12" s="30" customFormat="1" ht="22.2" customHeight="1">
      <c r="A63" s="92" t="s">
        <v>12</v>
      </c>
      <c r="B63" s="27" t="s">
        <v>113</v>
      </c>
      <c r="C63" s="92" t="s">
        <v>12</v>
      </c>
      <c r="D63" s="19">
        <f>$E63+$F63+$G63</f>
        <v>70.00160000000001</v>
      </c>
      <c r="E63" s="102">
        <f>VLOOKUP(C63,'[63]DOBLO CARGO L1 E6D NEW'!$C$10:$H$98,6,FALSE)</f>
        <v>52.24</v>
      </c>
      <c r="F63" s="102">
        <f>E63*0.24</f>
        <v>12.537599999999999</v>
      </c>
      <c r="G63" s="102">
        <f>E63*0.1</f>
        <v>5.2240000000000002</v>
      </c>
      <c r="H63" s="53"/>
      <c r="I63" s="53"/>
      <c r="J63" s="53"/>
      <c r="K63" s="53"/>
      <c r="L63" s="53"/>
    </row>
    <row r="64" spans="1:12" s="30" customFormat="1" ht="22.2" customHeight="1">
      <c r="A64" s="92" t="s">
        <v>42</v>
      </c>
      <c r="B64" s="27" t="s">
        <v>50</v>
      </c>
      <c r="C64" s="92" t="s">
        <v>42</v>
      </c>
      <c r="D64" s="19" t="s">
        <v>654</v>
      </c>
      <c r="E64" s="102" t="s">
        <v>115</v>
      </c>
      <c r="F64" s="102" t="s">
        <v>115</v>
      </c>
      <c r="G64" s="102" t="s">
        <v>115</v>
      </c>
      <c r="H64" s="53"/>
      <c r="I64" s="53"/>
      <c r="J64" s="53"/>
      <c r="K64" s="53"/>
      <c r="L64" s="53"/>
    </row>
    <row r="65" spans="1:12" s="30" customFormat="1" ht="22.2" customHeight="1">
      <c r="A65" s="92" t="s">
        <v>282</v>
      </c>
      <c r="B65" s="27" t="s">
        <v>88</v>
      </c>
      <c r="C65" s="92" t="s">
        <v>282</v>
      </c>
      <c r="D65" s="19" t="s">
        <v>654</v>
      </c>
      <c r="E65" s="102" t="s">
        <v>115</v>
      </c>
      <c r="F65" s="102" t="s">
        <v>115</v>
      </c>
      <c r="G65" s="102" t="s">
        <v>115</v>
      </c>
      <c r="H65" s="53"/>
      <c r="I65" s="53"/>
      <c r="J65" s="53"/>
      <c r="K65" s="53"/>
      <c r="L65" s="53"/>
    </row>
    <row r="66" spans="1:12" s="30" customFormat="1" ht="22.2" customHeight="1">
      <c r="A66" s="92" t="s">
        <v>691</v>
      </c>
      <c r="B66" s="27" t="s">
        <v>692</v>
      </c>
      <c r="C66" s="92" t="s">
        <v>691</v>
      </c>
      <c r="D66" s="19">
        <f>$E66+$F66+$G66</f>
        <v>634.99920000000009</v>
      </c>
      <c r="E66" s="102">
        <v>473.88</v>
      </c>
      <c r="F66" s="102">
        <f>E66*0.24</f>
        <v>113.7312</v>
      </c>
      <c r="G66" s="102">
        <f>E66*0.1</f>
        <v>47.388000000000005</v>
      </c>
      <c r="H66" s="53"/>
      <c r="I66" s="53"/>
      <c r="J66" s="53"/>
      <c r="K66" s="53"/>
      <c r="L66" s="53"/>
    </row>
    <row r="67" spans="1:12" s="30" customFormat="1" ht="22.2" customHeight="1">
      <c r="A67" s="92" t="s">
        <v>395</v>
      </c>
      <c r="B67" s="27" t="s">
        <v>859</v>
      </c>
      <c r="C67" s="92" t="s">
        <v>395</v>
      </c>
      <c r="D67" s="19">
        <f>$E67+$F67+$G67</f>
        <v>990.0053999999999</v>
      </c>
      <c r="E67" s="102">
        <f>VLOOKUP(C67,'[63]DOBLO CARGO L1 E6D NEW'!$C$10:$H$98,6,FALSE)</f>
        <v>738.81</v>
      </c>
      <c r="F67" s="102">
        <f>E67*0.24</f>
        <v>177.31439999999998</v>
      </c>
      <c r="G67" s="102">
        <f>E67*0.1</f>
        <v>73.881</v>
      </c>
      <c r="H67" s="53"/>
      <c r="I67" s="53"/>
      <c r="J67" s="53"/>
      <c r="K67" s="53"/>
      <c r="L67" s="53"/>
    </row>
    <row r="68" spans="1:12" s="30" customFormat="1" ht="22.2" customHeight="1">
      <c r="A68" s="92" t="s">
        <v>84</v>
      </c>
      <c r="B68" s="27" t="s">
        <v>359</v>
      </c>
      <c r="C68" s="92" t="s">
        <v>84</v>
      </c>
      <c r="D68" s="19">
        <f>$E68+$F68+$G68</f>
        <v>180.00220000000002</v>
      </c>
      <c r="E68" s="102">
        <f>VLOOKUP(C68,'[63]DOBLO CARGO L1 E6D NEW'!$C$10:$H$98,6,FALSE)</f>
        <v>134.33000000000001</v>
      </c>
      <c r="F68" s="102">
        <f>E68*0.24</f>
        <v>32.239200000000004</v>
      </c>
      <c r="G68" s="102">
        <f>E68*0.1</f>
        <v>13.433000000000002</v>
      </c>
      <c r="H68" s="53"/>
      <c r="I68" s="53"/>
      <c r="J68" s="53"/>
      <c r="K68" s="53"/>
      <c r="L68" s="53"/>
    </row>
    <row r="69" spans="1:12" s="30" customFormat="1" ht="22.2" customHeight="1">
      <c r="A69" s="92" t="s">
        <v>38</v>
      </c>
      <c r="B69" s="27" t="s">
        <v>577</v>
      </c>
      <c r="C69" s="92" t="s">
        <v>38</v>
      </c>
      <c r="D69" s="19" t="s">
        <v>654</v>
      </c>
      <c r="E69" s="102" t="s">
        <v>115</v>
      </c>
      <c r="F69" s="102" t="s">
        <v>115</v>
      </c>
      <c r="G69" s="102" t="s">
        <v>115</v>
      </c>
      <c r="H69" s="53"/>
      <c r="I69" s="53"/>
      <c r="J69" s="53"/>
      <c r="K69" s="53"/>
      <c r="L69" s="53"/>
    </row>
    <row r="70" spans="1:12" s="30" customFormat="1" ht="22.2" customHeight="1">
      <c r="A70" s="92" t="s">
        <v>350</v>
      </c>
      <c r="B70" s="27" t="s">
        <v>98</v>
      </c>
      <c r="C70" s="92" t="s">
        <v>350</v>
      </c>
      <c r="D70" s="19" t="s">
        <v>654</v>
      </c>
      <c r="E70" s="102" t="s">
        <v>115</v>
      </c>
      <c r="F70" s="102" t="s">
        <v>115</v>
      </c>
      <c r="G70" s="102" t="s">
        <v>115</v>
      </c>
      <c r="H70" s="53"/>
      <c r="I70" s="53"/>
      <c r="J70" s="53"/>
      <c r="K70" s="53"/>
      <c r="L70" s="53"/>
    </row>
    <row r="71" spans="1:12" s="30" customFormat="1" ht="22.2" customHeight="1">
      <c r="A71" s="92" t="s">
        <v>144</v>
      </c>
      <c r="B71" s="27" t="s">
        <v>105</v>
      </c>
      <c r="C71" s="92" t="s">
        <v>144</v>
      </c>
      <c r="D71" s="19" t="s">
        <v>654</v>
      </c>
      <c r="E71" s="102" t="s">
        <v>115</v>
      </c>
      <c r="F71" s="102" t="s">
        <v>115</v>
      </c>
      <c r="G71" s="102" t="s">
        <v>115</v>
      </c>
      <c r="H71" s="53"/>
      <c r="I71" s="53"/>
      <c r="J71" s="53"/>
      <c r="K71" s="53"/>
      <c r="L71" s="53"/>
    </row>
    <row r="72" spans="1:12" s="30" customFormat="1" ht="22.2" customHeight="1">
      <c r="A72" s="92" t="s">
        <v>48</v>
      </c>
      <c r="B72" s="27" t="s">
        <v>106</v>
      </c>
      <c r="C72" s="92" t="s">
        <v>48</v>
      </c>
      <c r="D72" s="19" t="s">
        <v>654</v>
      </c>
      <c r="E72" s="102" t="s">
        <v>115</v>
      </c>
      <c r="F72" s="102" t="s">
        <v>115</v>
      </c>
      <c r="G72" s="102" t="s">
        <v>115</v>
      </c>
      <c r="H72" s="53"/>
      <c r="I72" s="53"/>
      <c r="J72" s="53"/>
      <c r="K72" s="53"/>
      <c r="L72" s="53"/>
    </row>
    <row r="73" spans="1:12" s="30" customFormat="1" ht="22.2" customHeight="1">
      <c r="A73" s="92" t="s">
        <v>137</v>
      </c>
      <c r="B73" s="27" t="s">
        <v>584</v>
      </c>
      <c r="C73" s="92" t="s">
        <v>137</v>
      </c>
      <c r="D73" s="19">
        <f>$E73+$F73+$G73</f>
        <v>40.200000000000003</v>
      </c>
      <c r="E73" s="102">
        <f>VLOOKUP(C73,'[63]DOBLO CARGO L1 E6D NEW'!$C$10:$H$98,6,FALSE)</f>
        <v>30</v>
      </c>
      <c r="F73" s="102">
        <f>E73*0.24</f>
        <v>7.1999999999999993</v>
      </c>
      <c r="G73" s="102">
        <f>E73*0.1</f>
        <v>3</v>
      </c>
      <c r="H73" s="53"/>
      <c r="I73" s="53"/>
      <c r="J73" s="53"/>
      <c r="K73" s="53"/>
      <c r="L73" s="53"/>
    </row>
    <row r="74" spans="1:12" ht="22.2" customHeight="1">
      <c r="A74" s="45" t="s">
        <v>392</v>
      </c>
    </row>
    <row r="75" spans="1:12" ht="22.2" customHeight="1">
      <c r="A75" s="48" t="s">
        <v>286</v>
      </c>
    </row>
    <row r="76" spans="1:12" ht="22.2" customHeight="1">
      <c r="A76" s="48" t="s">
        <v>287</v>
      </c>
    </row>
    <row r="77" spans="1:12" ht="22.2" customHeight="1">
      <c r="A77" s="49" t="s">
        <v>296</v>
      </c>
    </row>
  </sheetData>
  <sortState ref="A9:H73">
    <sortCondition ref="A9:A73"/>
  </sortState>
  <mergeCells count="3">
    <mergeCell ref="E1:G1"/>
    <mergeCell ref="E2:G2"/>
    <mergeCell ref="J9:J21"/>
  </mergeCells>
  <conditionalFormatting sqref="D53:D73 D9:D37 D39:D40 D42:D51">
    <cfRule type="cellIs" dxfId="351" priority="70" stopIfTrue="1" operator="equal">
      <formula>"-"</formula>
    </cfRule>
    <cfRule type="cellIs" dxfId="350" priority="71" stopIfTrue="1" operator="equal">
      <formula>"Std"</formula>
    </cfRule>
  </conditionalFormatting>
  <conditionalFormatting sqref="E13">
    <cfRule type="cellIs" dxfId="349" priority="72" stopIfTrue="1" operator="equal">
      <formula>"-"</formula>
    </cfRule>
    <cfRule type="cellIs" dxfId="348" priority="72" stopIfTrue="1" operator="equal">
      <formula>"Std"</formula>
    </cfRule>
  </conditionalFormatting>
  <conditionalFormatting sqref="E17">
    <cfRule type="cellIs" dxfId="347" priority="69" stopIfTrue="1" operator="equal">
      <formula>"-"</formula>
    </cfRule>
    <cfRule type="cellIs" dxfId="346" priority="73" stopIfTrue="1" operator="equal">
      <formula>"Std"</formula>
    </cfRule>
  </conditionalFormatting>
  <conditionalFormatting sqref="E16">
    <cfRule type="cellIs" dxfId="345" priority="37" stopIfTrue="1" operator="equal">
      <formula>"-"</formula>
    </cfRule>
    <cfRule type="cellIs" dxfId="344" priority="38" stopIfTrue="1" operator="equal">
      <formula>"Std"</formula>
    </cfRule>
  </conditionalFormatting>
  <conditionalFormatting sqref="D3">
    <cfRule type="cellIs" dxfId="343" priority="19" stopIfTrue="1" operator="equal">
      <formula>"-"</formula>
    </cfRule>
    <cfRule type="cellIs" dxfId="342" priority="20" stopIfTrue="1" operator="equal">
      <formula>"Std"</formula>
    </cfRule>
  </conditionalFormatting>
  <conditionalFormatting sqref="D53:D73 D9:D37 D39:D40 D42:D51">
    <cfRule type="cellIs" dxfId="341" priority="16" stopIfTrue="1" operator="between">
      <formula>0</formula>
      <formula>5000</formula>
    </cfRule>
  </conditionalFormatting>
  <conditionalFormatting sqref="F4:F6">
    <cfRule type="cellIs" dxfId="340" priority="14" stopIfTrue="1" operator="equal">
      <formula>"-"</formula>
    </cfRule>
    <cfRule type="cellIs" dxfId="339" priority="15" stopIfTrue="1" operator="equal">
      <formula>"Std"</formula>
    </cfRule>
  </conditionalFormatting>
  <conditionalFormatting sqref="F4:F6">
    <cfRule type="cellIs" dxfId="338" priority="13" stopIfTrue="1" operator="between">
      <formula>0</formula>
      <formula>5000</formula>
    </cfRule>
  </conditionalFormatting>
  <conditionalFormatting sqref="D52">
    <cfRule type="cellIs" dxfId="337" priority="11" stopIfTrue="1" operator="equal">
      <formula>"-"</formula>
    </cfRule>
    <cfRule type="cellIs" dxfId="336" priority="12" stopIfTrue="1" operator="equal">
      <formula>"Std"</formula>
    </cfRule>
  </conditionalFormatting>
  <conditionalFormatting sqref="D52">
    <cfRule type="cellIs" dxfId="335" priority="10" stopIfTrue="1" operator="between">
      <formula>0</formula>
      <formula>5000</formula>
    </cfRule>
  </conditionalFormatting>
  <conditionalFormatting sqref="D38">
    <cfRule type="cellIs" dxfId="334" priority="8" stopIfTrue="1" operator="equal">
      <formula>"-"</formula>
    </cfRule>
    <cfRule type="cellIs" dxfId="333" priority="9" stopIfTrue="1" operator="equal">
      <formula>"Std"</formula>
    </cfRule>
  </conditionalFormatting>
  <conditionalFormatting sqref="D38">
    <cfRule type="cellIs" dxfId="332" priority="7" stopIfTrue="1" operator="between">
      <formula>0</formula>
      <formula>5000</formula>
    </cfRule>
  </conditionalFormatting>
  <conditionalFormatting sqref="D41">
    <cfRule type="cellIs" dxfId="331" priority="2" stopIfTrue="1" operator="equal">
      <formula>"-"</formula>
    </cfRule>
    <cfRule type="cellIs" dxfId="330" priority="3" stopIfTrue="1" operator="equal">
      <formula>"Std"</formula>
    </cfRule>
  </conditionalFormatting>
  <conditionalFormatting sqref="D41">
    <cfRule type="cellIs" dxfId="32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O94"/>
  <sheetViews>
    <sheetView showGridLines="0" view="pageBreakPreview" zoomScale="70" zoomScaleNormal="70" zoomScaleSheetLayoutView="70" workbookViewId="0">
      <pane ySplit="8" topLeftCell="A51" activePane="bottomLeft" state="frozen"/>
      <selection pane="bottomLeft" activeCell="B2" sqref="B2"/>
    </sheetView>
  </sheetViews>
  <sheetFormatPr defaultColWidth="8" defaultRowHeight="17.399999999999999"/>
  <cols>
    <col min="1" max="1" width="11.5546875" style="8" customWidth="1"/>
    <col min="2" max="2" width="101" style="47" customWidth="1"/>
    <col min="3" max="3" width="11.5546875" style="8" customWidth="1"/>
    <col min="4" max="7" width="25" style="8" customWidth="1"/>
    <col min="8" max="10" width="13.88671875" style="8" customWidth="1"/>
    <col min="11" max="11" width="7" style="32" customWidth="1"/>
    <col min="12" max="13" width="7" style="9" customWidth="1"/>
    <col min="14" max="14" width="7.6640625" style="9" bestFit="1" customWidth="1"/>
    <col min="15" max="15" width="9.44140625" style="9" customWidth="1"/>
    <col min="16" max="19" width="7" style="9" customWidth="1"/>
    <col min="20" max="16384" width="8" style="9"/>
  </cols>
  <sheetData>
    <row r="1" spans="1:11" ht="25.2" customHeight="1">
      <c r="A1" s="6"/>
      <c r="B1" s="31"/>
      <c r="C1" s="6"/>
      <c r="D1" s="7" t="s">
        <v>175</v>
      </c>
      <c r="E1" s="7" t="s">
        <v>175</v>
      </c>
      <c r="F1" s="7" t="s">
        <v>175</v>
      </c>
      <c r="G1" s="7" t="s">
        <v>175</v>
      </c>
      <c r="H1" s="179"/>
      <c r="I1" s="179"/>
      <c r="J1" s="179"/>
    </row>
    <row r="2" spans="1:11" ht="40.200000000000003" customHeight="1">
      <c r="A2" s="10"/>
      <c r="B2" s="11" t="str">
        <f>'FIAT PANDA VAN'!B2</f>
        <v>Ισχύς προτεινόμενου τιμοκαταλόγου λιανικής από 14/06/2021</v>
      </c>
      <c r="C2" s="10"/>
      <c r="D2" s="33" t="s">
        <v>823</v>
      </c>
      <c r="E2" s="33" t="s">
        <v>824</v>
      </c>
      <c r="F2" s="33" t="s">
        <v>825</v>
      </c>
      <c r="G2" s="33" t="s">
        <v>826</v>
      </c>
      <c r="H2" s="180"/>
      <c r="I2" s="180"/>
      <c r="J2" s="180"/>
    </row>
    <row r="3" spans="1:11" s="65" customFormat="1" ht="25.2" customHeight="1">
      <c r="A3" s="34"/>
      <c r="B3" s="33" t="s">
        <v>323</v>
      </c>
      <c r="C3" s="34"/>
      <c r="D3" s="15">
        <v>26700.001200000002</v>
      </c>
      <c r="E3" s="15">
        <v>27899.998000000003</v>
      </c>
      <c r="F3" s="15">
        <v>27899.998000000003</v>
      </c>
      <c r="G3" s="15">
        <v>29100.0082</v>
      </c>
      <c r="H3" s="35"/>
      <c r="I3" s="16" t="s">
        <v>334</v>
      </c>
      <c r="J3" s="50"/>
      <c r="K3" s="36"/>
    </row>
    <row r="4" spans="1:11" ht="25.2" customHeight="1">
      <c r="A4" s="37"/>
      <c r="B4" s="26" t="s">
        <v>108</v>
      </c>
      <c r="C4" s="37"/>
      <c r="D4" s="38">
        <v>2013.6100000000004</v>
      </c>
      <c r="E4" s="38">
        <v>2103.1620000000003</v>
      </c>
      <c r="F4" s="38">
        <v>2103.1620000000003</v>
      </c>
      <c r="G4" s="38">
        <v>2192.7150000000001</v>
      </c>
      <c r="H4" s="39"/>
      <c r="I4" s="19" t="s">
        <v>654</v>
      </c>
      <c r="J4" s="51" t="s">
        <v>319</v>
      </c>
    </row>
    <row r="5" spans="1:11" ht="25.2" customHeight="1">
      <c r="A5" s="37"/>
      <c r="B5" s="26" t="s">
        <v>16</v>
      </c>
      <c r="C5" s="37"/>
      <c r="D5" s="38">
        <v>4778.0111999999999</v>
      </c>
      <c r="E5" s="38">
        <v>4992.9360000000006</v>
      </c>
      <c r="F5" s="38">
        <v>4992.9360000000006</v>
      </c>
      <c r="G5" s="38">
        <v>5207.8631999999998</v>
      </c>
      <c r="H5" s="12"/>
      <c r="I5" s="19">
        <v>123</v>
      </c>
      <c r="J5" s="51" t="s">
        <v>820</v>
      </c>
    </row>
    <row r="6" spans="1:11" ht="25.2" customHeight="1">
      <c r="A6" s="37"/>
      <c r="B6" s="40" t="s">
        <v>324</v>
      </c>
      <c r="C6" s="37"/>
      <c r="D6" s="66">
        <v>19908.38</v>
      </c>
      <c r="E6" s="66">
        <v>20803.900000000001</v>
      </c>
      <c r="F6" s="66">
        <v>20803.900000000001</v>
      </c>
      <c r="G6" s="66">
        <v>21699.43</v>
      </c>
      <c r="H6" s="12"/>
      <c r="I6" s="19" t="s">
        <v>115</v>
      </c>
      <c r="J6" s="51" t="s">
        <v>821</v>
      </c>
    </row>
    <row r="7" spans="1:11" ht="25.2" customHeight="1">
      <c r="A7" s="13"/>
      <c r="B7" s="26" t="s">
        <v>822</v>
      </c>
      <c r="C7" s="13"/>
      <c r="D7" s="67" t="s">
        <v>598</v>
      </c>
      <c r="E7" s="67" t="s">
        <v>600</v>
      </c>
      <c r="F7" s="67" t="s">
        <v>602</v>
      </c>
      <c r="G7" s="67" t="s">
        <v>604</v>
      </c>
      <c r="H7" s="12"/>
      <c r="I7" s="12"/>
      <c r="J7" s="12"/>
    </row>
    <row r="8" spans="1:11" ht="40.200000000000003" customHeight="1">
      <c r="A8" s="14" t="s">
        <v>3</v>
      </c>
      <c r="B8" s="14" t="s">
        <v>332</v>
      </c>
      <c r="C8" s="14" t="s">
        <v>3</v>
      </c>
      <c r="D8" s="14" t="s">
        <v>279</v>
      </c>
      <c r="E8" s="14" t="s">
        <v>279</v>
      </c>
      <c r="F8" s="14" t="s">
        <v>279</v>
      </c>
      <c r="G8" s="14" t="s">
        <v>279</v>
      </c>
      <c r="H8" s="14" t="s">
        <v>278</v>
      </c>
      <c r="I8" s="14" t="s">
        <v>283</v>
      </c>
      <c r="J8" s="14" t="s">
        <v>284</v>
      </c>
    </row>
    <row r="9" spans="1:11" s="30" customFormat="1" ht="22.2" customHeight="1">
      <c r="A9" s="43" t="s">
        <v>29</v>
      </c>
      <c r="B9" s="44" t="s">
        <v>114</v>
      </c>
      <c r="C9" s="43" t="s">
        <v>29</v>
      </c>
      <c r="D9" s="19" t="s">
        <v>654</v>
      </c>
      <c r="E9" s="19" t="s">
        <v>654</v>
      </c>
      <c r="F9" s="19" t="s">
        <v>654</v>
      </c>
      <c r="G9" s="19" t="s">
        <v>654</v>
      </c>
      <c r="H9" s="21" t="s">
        <v>115</v>
      </c>
      <c r="I9" s="21" t="s">
        <v>115</v>
      </c>
      <c r="J9" s="21" t="s">
        <v>115</v>
      </c>
      <c r="K9" s="32"/>
    </row>
    <row r="10" spans="1:11" s="30" customFormat="1" ht="22.2" customHeight="1">
      <c r="A10" s="43" t="s">
        <v>5</v>
      </c>
      <c r="B10" s="44" t="s">
        <v>4</v>
      </c>
      <c r="C10" s="43" t="s">
        <v>5</v>
      </c>
      <c r="D10" s="19" t="s">
        <v>654</v>
      </c>
      <c r="E10" s="19" t="s">
        <v>654</v>
      </c>
      <c r="F10" s="19" t="s">
        <v>654</v>
      </c>
      <c r="G10" s="19" t="s">
        <v>654</v>
      </c>
      <c r="H10" s="21" t="s">
        <v>115</v>
      </c>
      <c r="I10" s="21" t="s">
        <v>115</v>
      </c>
      <c r="J10" s="21" t="s">
        <v>115</v>
      </c>
      <c r="K10" s="32"/>
    </row>
    <row r="11" spans="1:11" s="30" customFormat="1" ht="22.2" customHeight="1">
      <c r="A11" s="43" t="s">
        <v>8</v>
      </c>
      <c r="B11" s="44" t="s">
        <v>17</v>
      </c>
      <c r="C11" s="43" t="s">
        <v>8</v>
      </c>
      <c r="D11" s="19" t="s">
        <v>654</v>
      </c>
      <c r="E11" s="19" t="s">
        <v>654</v>
      </c>
      <c r="F11" s="19" t="s">
        <v>654</v>
      </c>
      <c r="G11" s="19" t="s">
        <v>654</v>
      </c>
      <c r="H11" s="21" t="s">
        <v>115</v>
      </c>
      <c r="I11" s="21" t="s">
        <v>115</v>
      </c>
      <c r="J11" s="21" t="s">
        <v>115</v>
      </c>
      <c r="K11" s="32"/>
    </row>
    <row r="12" spans="1:11" s="30" customFormat="1" ht="22.2" customHeight="1">
      <c r="A12" s="43" t="s">
        <v>40</v>
      </c>
      <c r="B12" s="44" t="s">
        <v>303</v>
      </c>
      <c r="C12" s="43" t="s">
        <v>40</v>
      </c>
      <c r="D12" s="19" t="s">
        <v>654</v>
      </c>
      <c r="E12" s="19" t="s">
        <v>654</v>
      </c>
      <c r="F12" s="19" t="s">
        <v>654</v>
      </c>
      <c r="G12" s="19" t="s">
        <v>654</v>
      </c>
      <c r="H12" s="21" t="s">
        <v>115</v>
      </c>
      <c r="I12" s="21" t="s">
        <v>115</v>
      </c>
      <c r="J12" s="21" t="s">
        <v>115</v>
      </c>
      <c r="K12" s="32"/>
    </row>
    <row r="13" spans="1:11" s="30" customFormat="1" ht="22.2" customHeight="1">
      <c r="A13" s="43" t="s">
        <v>39</v>
      </c>
      <c r="B13" s="44" t="s">
        <v>194</v>
      </c>
      <c r="C13" s="43" t="s">
        <v>39</v>
      </c>
      <c r="D13" s="19">
        <v>46.7928</v>
      </c>
      <c r="E13" s="19">
        <v>46.7928</v>
      </c>
      <c r="F13" s="19">
        <v>46.7928</v>
      </c>
      <c r="G13" s="19">
        <v>46.7928</v>
      </c>
      <c r="H13" s="21">
        <v>34.92</v>
      </c>
      <c r="I13" s="21">
        <v>8.3808000000000007</v>
      </c>
      <c r="J13" s="21">
        <v>3.4920000000000004</v>
      </c>
      <c r="K13" s="32"/>
    </row>
    <row r="14" spans="1:11" s="30" customFormat="1" ht="22.2" customHeight="1">
      <c r="A14" s="43" t="s">
        <v>176</v>
      </c>
      <c r="B14" s="44" t="s">
        <v>110</v>
      </c>
      <c r="C14" s="43" t="s">
        <v>176</v>
      </c>
      <c r="D14" s="19" t="s">
        <v>654</v>
      </c>
      <c r="E14" s="19" t="s">
        <v>654</v>
      </c>
      <c r="F14" s="19" t="s">
        <v>654</v>
      </c>
      <c r="G14" s="19" t="s">
        <v>654</v>
      </c>
      <c r="H14" s="21" t="s">
        <v>115</v>
      </c>
      <c r="I14" s="21" t="s">
        <v>115</v>
      </c>
      <c r="J14" s="21" t="s">
        <v>115</v>
      </c>
      <c r="K14" s="32"/>
    </row>
    <row r="15" spans="1:11" s="30" customFormat="1" ht="22.2" customHeight="1">
      <c r="A15" s="43" t="s">
        <v>138</v>
      </c>
      <c r="B15" s="44" t="s">
        <v>606</v>
      </c>
      <c r="C15" s="43" t="s">
        <v>138</v>
      </c>
      <c r="D15" s="19">
        <v>102.9388</v>
      </c>
      <c r="E15" s="19">
        <v>102.9388</v>
      </c>
      <c r="F15" s="19">
        <v>102.9388</v>
      </c>
      <c r="G15" s="19">
        <v>102.9388</v>
      </c>
      <c r="H15" s="21">
        <v>76.819999999999993</v>
      </c>
      <c r="I15" s="21">
        <v>18.436799999999998</v>
      </c>
      <c r="J15" s="21">
        <v>7.6819999999999995</v>
      </c>
      <c r="K15" s="32"/>
    </row>
    <row r="16" spans="1:11" s="30" customFormat="1" ht="22.2" customHeight="1">
      <c r="A16" s="43" t="s">
        <v>11</v>
      </c>
      <c r="B16" s="44" t="s">
        <v>18</v>
      </c>
      <c r="C16" s="43" t="s">
        <v>11</v>
      </c>
      <c r="D16" s="19">
        <v>102.9388</v>
      </c>
      <c r="E16" s="19">
        <v>102.9388</v>
      </c>
      <c r="F16" s="19">
        <v>102.9388</v>
      </c>
      <c r="G16" s="19">
        <v>102.9388</v>
      </c>
      <c r="H16" s="21">
        <v>76.819999999999993</v>
      </c>
      <c r="I16" s="21">
        <v>18.436799999999998</v>
      </c>
      <c r="J16" s="21">
        <v>7.6819999999999995</v>
      </c>
      <c r="K16" s="32"/>
    </row>
    <row r="17" spans="1:15" s="30" customFormat="1" ht="22.2" customHeight="1">
      <c r="A17" s="43" t="s">
        <v>550</v>
      </c>
      <c r="B17" s="72" t="s">
        <v>555</v>
      </c>
      <c r="C17" s="43" t="s">
        <v>550</v>
      </c>
      <c r="D17" s="19" t="s">
        <v>654</v>
      </c>
      <c r="E17" s="19" t="s">
        <v>654</v>
      </c>
      <c r="F17" s="19" t="s">
        <v>654</v>
      </c>
      <c r="G17" s="19" t="s">
        <v>654</v>
      </c>
      <c r="H17" s="21" t="s">
        <v>115</v>
      </c>
      <c r="I17" s="21" t="s">
        <v>115</v>
      </c>
      <c r="J17" s="21" t="s">
        <v>115</v>
      </c>
      <c r="K17" s="32"/>
    </row>
    <row r="18" spans="1:15" s="30" customFormat="1" ht="22.2" customHeight="1">
      <c r="A18" s="43" t="s">
        <v>616</v>
      </c>
      <c r="B18" s="44" t="s">
        <v>617</v>
      </c>
      <c r="C18" s="43" t="s">
        <v>616</v>
      </c>
      <c r="D18" s="19">
        <v>260.00020000000001</v>
      </c>
      <c r="E18" s="19">
        <v>260.00020000000001</v>
      </c>
      <c r="F18" s="19">
        <v>260.00020000000001</v>
      </c>
      <c r="G18" s="19">
        <v>260.00020000000001</v>
      </c>
      <c r="H18" s="21">
        <v>194.03</v>
      </c>
      <c r="I18" s="21">
        <v>46.5672</v>
      </c>
      <c r="J18" s="21">
        <v>19.403000000000002</v>
      </c>
      <c r="K18" s="32"/>
    </row>
    <row r="19" spans="1:15" s="30" customFormat="1" ht="22.2" customHeight="1">
      <c r="A19" s="43" t="s">
        <v>745</v>
      </c>
      <c r="B19" s="44" t="s">
        <v>746</v>
      </c>
      <c r="C19" s="43" t="s">
        <v>745</v>
      </c>
      <c r="D19" s="19" t="s">
        <v>654</v>
      </c>
      <c r="E19" s="19" t="s">
        <v>654</v>
      </c>
      <c r="F19" s="19" t="s">
        <v>654</v>
      </c>
      <c r="G19" s="19" t="s">
        <v>654</v>
      </c>
      <c r="H19" s="21" t="s">
        <v>115</v>
      </c>
      <c r="I19" s="21" t="s">
        <v>115</v>
      </c>
      <c r="J19" s="21" t="s">
        <v>115</v>
      </c>
      <c r="K19" s="32"/>
      <c r="O19" s="68"/>
    </row>
    <row r="20" spans="1:15" s="30" customFormat="1" ht="22.2" customHeight="1">
      <c r="A20" s="43" t="s">
        <v>52</v>
      </c>
      <c r="B20" s="44" t="s">
        <v>195</v>
      </c>
      <c r="C20" s="43" t="s">
        <v>52</v>
      </c>
      <c r="D20" s="19">
        <v>172.994</v>
      </c>
      <c r="E20" s="19">
        <v>172.994</v>
      </c>
      <c r="F20" s="19">
        <v>172.994</v>
      </c>
      <c r="G20" s="19">
        <v>172.994</v>
      </c>
      <c r="H20" s="21">
        <v>129.1</v>
      </c>
      <c r="I20" s="21">
        <v>30.983999999999998</v>
      </c>
      <c r="J20" s="21">
        <v>12.91</v>
      </c>
      <c r="K20" s="32"/>
    </row>
    <row r="21" spans="1:15" s="30" customFormat="1" ht="22.2" customHeight="1">
      <c r="A21" s="43" t="s">
        <v>607</v>
      </c>
      <c r="B21" s="44" t="s">
        <v>608</v>
      </c>
      <c r="C21" s="43" t="s">
        <v>607</v>
      </c>
      <c r="D21" s="19">
        <v>346.22919999999999</v>
      </c>
      <c r="E21" s="19" t="s">
        <v>115</v>
      </c>
      <c r="F21" s="19">
        <v>346.22919999999999</v>
      </c>
      <c r="G21" s="19" t="s">
        <v>115</v>
      </c>
      <c r="H21" s="21">
        <v>258.38</v>
      </c>
      <c r="I21" s="21">
        <v>62.011199999999995</v>
      </c>
      <c r="J21" s="21">
        <v>25.838000000000001</v>
      </c>
      <c r="K21" s="32"/>
    </row>
    <row r="22" spans="1:15" s="30" customFormat="1" ht="22.2" customHeight="1">
      <c r="A22" s="43" t="s">
        <v>117</v>
      </c>
      <c r="B22" s="44" t="s">
        <v>118</v>
      </c>
      <c r="C22" s="43" t="s">
        <v>117</v>
      </c>
      <c r="D22" s="19">
        <v>430.44819999999999</v>
      </c>
      <c r="E22" s="19">
        <v>430.44819999999999</v>
      </c>
      <c r="F22" s="19">
        <v>430.44819999999999</v>
      </c>
      <c r="G22" s="19">
        <v>430.44819999999999</v>
      </c>
      <c r="H22" s="21">
        <v>321.23</v>
      </c>
      <c r="I22" s="21">
        <v>77.095200000000006</v>
      </c>
      <c r="J22" s="21">
        <v>32.123000000000005</v>
      </c>
      <c r="K22" s="32"/>
    </row>
    <row r="23" spans="1:15" s="30" customFormat="1" ht="22.2" customHeight="1">
      <c r="A23" s="43" t="s">
        <v>304</v>
      </c>
      <c r="B23" s="44" t="s">
        <v>177</v>
      </c>
      <c r="C23" s="43" t="s">
        <v>304</v>
      </c>
      <c r="D23" s="19" t="s">
        <v>654</v>
      </c>
      <c r="E23" s="19" t="s">
        <v>654</v>
      </c>
      <c r="F23" s="19" t="s">
        <v>654</v>
      </c>
      <c r="G23" s="19" t="s">
        <v>654</v>
      </c>
      <c r="H23" s="21" t="s">
        <v>115</v>
      </c>
      <c r="I23" s="21" t="s">
        <v>115</v>
      </c>
      <c r="J23" s="21" t="s">
        <v>115</v>
      </c>
      <c r="K23" s="32"/>
    </row>
    <row r="24" spans="1:15" s="30" customFormat="1" ht="22.2" customHeight="1">
      <c r="A24" s="43" t="s">
        <v>26</v>
      </c>
      <c r="B24" s="44" t="s">
        <v>104</v>
      </c>
      <c r="C24" s="43" t="s">
        <v>26</v>
      </c>
      <c r="D24" s="19" t="s">
        <v>654</v>
      </c>
      <c r="E24" s="19" t="s">
        <v>654</v>
      </c>
      <c r="F24" s="19" t="s">
        <v>654</v>
      </c>
      <c r="G24" s="19" t="s">
        <v>654</v>
      </c>
      <c r="H24" s="21" t="s">
        <v>115</v>
      </c>
      <c r="I24" s="21" t="s">
        <v>115</v>
      </c>
      <c r="J24" s="21" t="s">
        <v>115</v>
      </c>
      <c r="K24" s="32"/>
    </row>
    <row r="25" spans="1:15" s="30" customFormat="1" ht="22.2" customHeight="1">
      <c r="A25" s="43" t="s">
        <v>618</v>
      </c>
      <c r="B25" s="44" t="s">
        <v>619</v>
      </c>
      <c r="C25" s="43" t="s">
        <v>618</v>
      </c>
      <c r="D25" s="19">
        <v>445.00059999999996</v>
      </c>
      <c r="E25" s="19">
        <v>445.00059999999996</v>
      </c>
      <c r="F25" s="19">
        <v>445.00059999999996</v>
      </c>
      <c r="G25" s="19">
        <v>445.00059999999996</v>
      </c>
      <c r="H25" s="21">
        <v>332.09</v>
      </c>
      <c r="I25" s="21">
        <v>79.701599999999985</v>
      </c>
      <c r="J25" s="21">
        <v>33.208999999999996</v>
      </c>
      <c r="K25" s="32"/>
      <c r="L25" s="9"/>
      <c r="M25" s="9"/>
      <c r="N25" s="9"/>
      <c r="O25" s="9"/>
    </row>
    <row r="26" spans="1:15" s="30" customFormat="1" ht="22.2" customHeight="1">
      <c r="A26" s="43" t="s">
        <v>64</v>
      </c>
      <c r="B26" s="44" t="s">
        <v>609</v>
      </c>
      <c r="C26" s="43" t="s">
        <v>64</v>
      </c>
      <c r="D26" s="19">
        <v>121.6452</v>
      </c>
      <c r="E26" s="19">
        <v>121.6452</v>
      </c>
      <c r="F26" s="19">
        <v>121.6452</v>
      </c>
      <c r="G26" s="19">
        <v>121.6452</v>
      </c>
      <c r="H26" s="21">
        <v>90.78</v>
      </c>
      <c r="I26" s="21">
        <v>21.787199999999999</v>
      </c>
      <c r="J26" s="21">
        <v>9.0780000000000012</v>
      </c>
      <c r="K26" s="32"/>
      <c r="L26" s="9"/>
      <c r="M26" s="9"/>
      <c r="N26" s="9"/>
      <c r="O26" s="9"/>
    </row>
    <row r="27" spans="1:15" s="30" customFormat="1" ht="22.2" customHeight="1">
      <c r="A27" s="43" t="s">
        <v>153</v>
      </c>
      <c r="B27" s="44" t="s">
        <v>610</v>
      </c>
      <c r="C27" s="43" t="s">
        <v>153</v>
      </c>
      <c r="D27" s="19">
        <v>346.22919999999999</v>
      </c>
      <c r="E27" s="19" t="s">
        <v>115</v>
      </c>
      <c r="F27" s="19">
        <v>346.22919999999999</v>
      </c>
      <c r="G27" s="19" t="s">
        <v>115</v>
      </c>
      <c r="H27" s="21">
        <v>258.38</v>
      </c>
      <c r="I27" s="21">
        <v>62.011199999999995</v>
      </c>
      <c r="J27" s="21">
        <v>25.838000000000001</v>
      </c>
      <c r="K27" s="32"/>
      <c r="L27" s="9"/>
      <c r="M27" s="9"/>
      <c r="N27" s="9"/>
      <c r="O27" s="9"/>
    </row>
    <row r="28" spans="1:15" s="30" customFormat="1" ht="22.2" customHeight="1">
      <c r="A28" s="43" t="s">
        <v>141</v>
      </c>
      <c r="B28" s="44" t="s">
        <v>322</v>
      </c>
      <c r="C28" s="43" t="s">
        <v>141</v>
      </c>
      <c r="D28" s="19">
        <v>102.9388</v>
      </c>
      <c r="E28" s="19">
        <v>102.9388</v>
      </c>
      <c r="F28" s="19">
        <v>102.9388</v>
      </c>
      <c r="G28" s="19">
        <v>102.9388</v>
      </c>
      <c r="H28" s="21">
        <v>76.819999999999993</v>
      </c>
      <c r="I28" s="21">
        <v>18.436799999999998</v>
      </c>
      <c r="J28" s="21">
        <v>7.6819999999999995</v>
      </c>
      <c r="K28" s="32"/>
      <c r="L28" s="9"/>
      <c r="M28" s="9"/>
      <c r="N28" s="9"/>
      <c r="O28" s="9"/>
    </row>
    <row r="29" spans="1:15" s="30" customFormat="1" ht="22.2" customHeight="1">
      <c r="A29" s="43" t="s">
        <v>43</v>
      </c>
      <c r="B29" s="44" t="s">
        <v>178</v>
      </c>
      <c r="C29" s="43" t="s">
        <v>43</v>
      </c>
      <c r="D29" s="19" t="s">
        <v>654</v>
      </c>
      <c r="E29" s="19" t="s">
        <v>654</v>
      </c>
      <c r="F29" s="19" t="s">
        <v>654</v>
      </c>
      <c r="G29" s="19" t="s">
        <v>654</v>
      </c>
      <c r="H29" s="21" t="s">
        <v>115</v>
      </c>
      <c r="I29" s="18" t="s">
        <v>115</v>
      </c>
      <c r="J29" s="21" t="s">
        <v>115</v>
      </c>
      <c r="K29" s="32"/>
      <c r="L29" s="9"/>
      <c r="M29" s="9"/>
      <c r="N29" s="9"/>
      <c r="O29" s="9"/>
    </row>
    <row r="30" spans="1:15" s="30" customFormat="1" ht="39.75" customHeight="1">
      <c r="A30" s="43" t="s">
        <v>305</v>
      </c>
      <c r="B30" s="44" t="s">
        <v>179</v>
      </c>
      <c r="C30" s="43" t="s">
        <v>305</v>
      </c>
      <c r="D30" s="19" t="s">
        <v>654</v>
      </c>
      <c r="E30" s="19" t="s">
        <v>654</v>
      </c>
      <c r="F30" s="19" t="s">
        <v>654</v>
      </c>
      <c r="G30" s="19" t="s">
        <v>654</v>
      </c>
      <c r="H30" s="21" t="s">
        <v>115</v>
      </c>
      <c r="I30" s="21" t="s">
        <v>115</v>
      </c>
      <c r="J30" s="21" t="s">
        <v>115</v>
      </c>
      <c r="K30" s="32"/>
      <c r="L30" s="9"/>
      <c r="M30" s="9"/>
      <c r="N30" s="9"/>
      <c r="O30" s="9"/>
    </row>
    <row r="31" spans="1:15" s="30" customFormat="1" ht="22.2" customHeight="1">
      <c r="A31" s="43" t="s">
        <v>306</v>
      </c>
      <c r="B31" s="44" t="s">
        <v>180</v>
      </c>
      <c r="C31" s="43" t="s">
        <v>306</v>
      </c>
      <c r="D31" s="19" t="s">
        <v>654</v>
      </c>
      <c r="E31" s="19" t="s">
        <v>654</v>
      </c>
      <c r="F31" s="19" t="s">
        <v>654</v>
      </c>
      <c r="G31" s="19" t="s">
        <v>654</v>
      </c>
      <c r="H31" s="21" t="s">
        <v>115</v>
      </c>
      <c r="I31" s="21" t="s">
        <v>115</v>
      </c>
      <c r="J31" s="21" t="s">
        <v>115</v>
      </c>
      <c r="K31" s="32"/>
      <c r="L31" s="9"/>
      <c r="M31" s="9"/>
      <c r="N31" s="9"/>
      <c r="O31" s="9"/>
    </row>
    <row r="32" spans="1:15" s="30" customFormat="1" ht="22.2" customHeight="1">
      <c r="A32" s="43" t="s">
        <v>241</v>
      </c>
      <c r="B32" s="44" t="s">
        <v>827</v>
      </c>
      <c r="C32" s="43" t="s">
        <v>241</v>
      </c>
      <c r="D32" s="19" t="s">
        <v>654</v>
      </c>
      <c r="E32" s="19" t="s">
        <v>654</v>
      </c>
      <c r="F32" s="19" t="s">
        <v>654</v>
      </c>
      <c r="G32" s="19" t="s">
        <v>654</v>
      </c>
      <c r="H32" s="21" t="s">
        <v>115</v>
      </c>
      <c r="I32" s="18" t="s">
        <v>115</v>
      </c>
      <c r="J32" s="21" t="s">
        <v>115</v>
      </c>
      <c r="K32" s="32"/>
      <c r="L32" s="9"/>
      <c r="M32" s="9"/>
      <c r="N32" s="9"/>
      <c r="O32" s="9"/>
    </row>
    <row r="33" spans="1:15" s="30" customFormat="1" ht="22.2" customHeight="1">
      <c r="A33" s="43" t="s">
        <v>71</v>
      </c>
      <c r="B33" s="44" t="s">
        <v>830</v>
      </c>
      <c r="C33" s="43" t="s">
        <v>71</v>
      </c>
      <c r="D33" s="19">
        <v>172.994</v>
      </c>
      <c r="E33" s="19">
        <v>172.994</v>
      </c>
      <c r="F33" s="19">
        <v>172.994</v>
      </c>
      <c r="G33" s="19">
        <v>172.994</v>
      </c>
      <c r="H33" s="21">
        <v>129.1</v>
      </c>
      <c r="I33" s="21">
        <v>30.983999999999998</v>
      </c>
      <c r="J33" s="21">
        <v>12.91</v>
      </c>
      <c r="K33" s="32"/>
      <c r="L33" s="9"/>
      <c r="M33" s="9"/>
      <c r="N33" s="9"/>
      <c r="O33" s="9"/>
    </row>
    <row r="34" spans="1:15" s="30" customFormat="1" ht="22.2" customHeight="1">
      <c r="A34" s="43" t="s">
        <v>224</v>
      </c>
      <c r="B34" s="44" t="s">
        <v>553</v>
      </c>
      <c r="C34" s="43" t="s">
        <v>224</v>
      </c>
      <c r="D34" s="19">
        <v>260.00020000000001</v>
      </c>
      <c r="E34" s="19">
        <v>260.00020000000001</v>
      </c>
      <c r="F34" s="19">
        <v>260.00020000000001</v>
      </c>
      <c r="G34" s="19">
        <v>260.00020000000001</v>
      </c>
      <c r="H34" s="21">
        <v>194.03</v>
      </c>
      <c r="I34" s="21">
        <v>46.5672</v>
      </c>
      <c r="J34" s="21">
        <v>19.403000000000002</v>
      </c>
      <c r="K34" s="32"/>
      <c r="L34" s="9"/>
      <c r="M34" s="9" t="s">
        <v>333</v>
      </c>
      <c r="N34" s="9"/>
      <c r="O34" s="9"/>
    </row>
    <row r="35" spans="1:15" s="29" customFormat="1" ht="22.2" customHeight="1">
      <c r="A35" s="43" t="s">
        <v>307</v>
      </c>
      <c r="B35" s="44" t="s">
        <v>831</v>
      </c>
      <c r="C35" s="43" t="s">
        <v>307</v>
      </c>
      <c r="D35" s="19" t="s">
        <v>654</v>
      </c>
      <c r="E35" s="19" t="s">
        <v>654</v>
      </c>
      <c r="F35" s="19" t="s">
        <v>654</v>
      </c>
      <c r="G35" s="19" t="s">
        <v>654</v>
      </c>
      <c r="H35" s="21" t="s">
        <v>115</v>
      </c>
      <c r="I35" s="21" t="s">
        <v>115</v>
      </c>
      <c r="J35" s="21" t="s">
        <v>115</v>
      </c>
      <c r="K35" s="32"/>
      <c r="L35" s="9"/>
      <c r="M35" s="9"/>
      <c r="N35" s="9"/>
      <c r="O35" s="9"/>
    </row>
    <row r="36" spans="1:15" s="30" customFormat="1" ht="22.2" customHeight="1">
      <c r="A36" s="43" t="s">
        <v>620</v>
      </c>
      <c r="B36" s="44" t="s">
        <v>621</v>
      </c>
      <c r="C36" s="43" t="s">
        <v>620</v>
      </c>
      <c r="D36" s="19">
        <v>346.22919999999999</v>
      </c>
      <c r="E36" s="19">
        <v>346.22919999999999</v>
      </c>
      <c r="F36" s="19">
        <v>346.22919999999999</v>
      </c>
      <c r="G36" s="19">
        <v>346.22919999999999</v>
      </c>
      <c r="H36" s="21">
        <v>258.38</v>
      </c>
      <c r="I36" s="21">
        <v>62.011199999999995</v>
      </c>
      <c r="J36" s="21">
        <v>25.838000000000001</v>
      </c>
      <c r="K36" s="32"/>
      <c r="L36" s="9"/>
      <c r="M36" s="9"/>
      <c r="N36" s="9"/>
      <c r="O36" s="9"/>
    </row>
    <row r="37" spans="1:15" s="30" customFormat="1" ht="22.2" customHeight="1">
      <c r="A37" s="43" t="s">
        <v>285</v>
      </c>
      <c r="B37" s="44" t="s">
        <v>181</v>
      </c>
      <c r="C37" s="43" t="s">
        <v>285</v>
      </c>
      <c r="D37" s="19" t="s">
        <v>654</v>
      </c>
      <c r="E37" s="19" t="s">
        <v>654</v>
      </c>
      <c r="F37" s="19" t="s">
        <v>654</v>
      </c>
      <c r="G37" s="19" t="s">
        <v>654</v>
      </c>
      <c r="H37" s="21" t="s">
        <v>115</v>
      </c>
      <c r="I37" s="21" t="s">
        <v>115</v>
      </c>
      <c r="J37" s="21" t="s">
        <v>115</v>
      </c>
      <c r="K37" s="32"/>
      <c r="L37" s="9"/>
      <c r="M37" s="9"/>
      <c r="N37" s="9"/>
      <c r="O37" s="9"/>
    </row>
    <row r="38" spans="1:15" s="30" customFormat="1" ht="22.2" customHeight="1">
      <c r="A38" s="43" t="s">
        <v>14</v>
      </c>
      <c r="B38" s="44" t="s">
        <v>21</v>
      </c>
      <c r="C38" s="43" t="s">
        <v>14</v>
      </c>
      <c r="D38" s="19" t="s">
        <v>654</v>
      </c>
      <c r="E38" s="19" t="s">
        <v>654</v>
      </c>
      <c r="F38" s="19" t="s">
        <v>654</v>
      </c>
      <c r="G38" s="19" t="s">
        <v>654</v>
      </c>
      <c r="H38" s="21" t="s">
        <v>115</v>
      </c>
      <c r="I38" s="18" t="s">
        <v>115</v>
      </c>
      <c r="J38" s="21" t="s">
        <v>115</v>
      </c>
      <c r="K38" s="32"/>
      <c r="L38" s="9"/>
      <c r="M38" s="9"/>
      <c r="N38" s="9"/>
      <c r="O38" s="9"/>
    </row>
    <row r="39" spans="1:15" s="30" customFormat="1" ht="22.2" customHeight="1">
      <c r="A39" s="43" t="s">
        <v>13</v>
      </c>
      <c r="B39" s="44" t="s">
        <v>320</v>
      </c>
      <c r="C39" s="43" t="s">
        <v>13</v>
      </c>
      <c r="D39" s="19">
        <v>172.994</v>
      </c>
      <c r="E39" s="19">
        <v>172.994</v>
      </c>
      <c r="F39" s="19">
        <v>172.994</v>
      </c>
      <c r="G39" s="19">
        <v>172.994</v>
      </c>
      <c r="H39" s="21">
        <v>129.1</v>
      </c>
      <c r="I39" s="21">
        <v>30.983999999999998</v>
      </c>
      <c r="J39" s="21">
        <v>12.91</v>
      </c>
      <c r="K39" s="32"/>
      <c r="L39" s="9"/>
      <c r="M39" s="9"/>
      <c r="N39" s="9"/>
      <c r="O39" s="9"/>
    </row>
    <row r="40" spans="1:15" s="30" customFormat="1" ht="22.2" customHeight="1">
      <c r="A40" s="43" t="s">
        <v>34</v>
      </c>
      <c r="B40" s="44" t="s">
        <v>545</v>
      </c>
      <c r="C40" s="43" t="s">
        <v>34</v>
      </c>
      <c r="D40" s="19" t="s">
        <v>654</v>
      </c>
      <c r="E40" s="19" t="s">
        <v>654</v>
      </c>
      <c r="F40" s="19" t="s">
        <v>654</v>
      </c>
      <c r="G40" s="19" t="s">
        <v>654</v>
      </c>
      <c r="H40" s="21" t="s">
        <v>115</v>
      </c>
      <c r="I40" s="21" t="s">
        <v>115</v>
      </c>
      <c r="J40" s="21" t="s">
        <v>115</v>
      </c>
      <c r="K40" s="32"/>
      <c r="L40" s="9"/>
      <c r="M40" s="9"/>
      <c r="N40" s="9"/>
      <c r="O40" s="9"/>
    </row>
    <row r="41" spans="1:15" s="30" customFormat="1" ht="22.2" customHeight="1">
      <c r="A41" s="43" t="s">
        <v>28</v>
      </c>
      <c r="B41" s="44" t="s">
        <v>196</v>
      </c>
      <c r="C41" s="43" t="s">
        <v>28</v>
      </c>
      <c r="D41" s="19" t="s">
        <v>654</v>
      </c>
      <c r="E41" s="19" t="s">
        <v>654</v>
      </c>
      <c r="F41" s="19" t="s">
        <v>654</v>
      </c>
      <c r="G41" s="19" t="s">
        <v>654</v>
      </c>
      <c r="H41" s="21" t="s">
        <v>115</v>
      </c>
      <c r="I41" s="21" t="s">
        <v>115</v>
      </c>
      <c r="J41" s="21" t="s">
        <v>115</v>
      </c>
      <c r="K41" s="32"/>
      <c r="L41" s="9"/>
      <c r="M41" s="9"/>
      <c r="N41" s="9"/>
      <c r="O41" s="9"/>
    </row>
    <row r="42" spans="1:15" s="30" customFormat="1" ht="22.2" customHeight="1">
      <c r="A42" s="43" t="s">
        <v>546</v>
      </c>
      <c r="B42" s="44" t="s">
        <v>684</v>
      </c>
      <c r="C42" s="43" t="s">
        <v>546</v>
      </c>
      <c r="D42" s="19" t="s">
        <v>115</v>
      </c>
      <c r="E42" s="19" t="s">
        <v>115</v>
      </c>
      <c r="F42" s="19" t="s">
        <v>654</v>
      </c>
      <c r="G42" s="19" t="s">
        <v>115</v>
      </c>
      <c r="H42" s="21" t="s">
        <v>115</v>
      </c>
      <c r="I42" s="21" t="s">
        <v>115</v>
      </c>
      <c r="J42" s="21" t="s">
        <v>115</v>
      </c>
      <c r="K42" s="32"/>
      <c r="L42" s="9"/>
      <c r="M42" s="9"/>
      <c r="N42" s="9"/>
      <c r="O42" s="9"/>
    </row>
    <row r="43" spans="1:15" s="30" customFormat="1" ht="22.2" customHeight="1">
      <c r="A43" s="43" t="s">
        <v>276</v>
      </c>
      <c r="B43" s="44" t="s">
        <v>611</v>
      </c>
      <c r="C43" s="43" t="s">
        <v>276</v>
      </c>
      <c r="D43" s="19">
        <v>172.994</v>
      </c>
      <c r="E43" s="19">
        <v>172.994</v>
      </c>
      <c r="F43" s="19">
        <v>172.994</v>
      </c>
      <c r="G43" s="19">
        <v>172.994</v>
      </c>
      <c r="H43" s="21">
        <v>129.1</v>
      </c>
      <c r="I43" s="21">
        <v>30.983999999999998</v>
      </c>
      <c r="J43" s="21">
        <v>12.91</v>
      </c>
      <c r="K43" s="32"/>
      <c r="L43" s="9"/>
      <c r="M43" s="9"/>
      <c r="N43" s="9"/>
      <c r="O43" s="9"/>
    </row>
    <row r="44" spans="1:15" s="30" customFormat="1" ht="22.2" customHeight="1">
      <c r="A44" s="43" t="s">
        <v>36</v>
      </c>
      <c r="B44" s="44" t="s">
        <v>35</v>
      </c>
      <c r="C44" s="43" t="s">
        <v>36</v>
      </c>
      <c r="D44" s="19" t="s">
        <v>654</v>
      </c>
      <c r="E44" s="19" t="s">
        <v>654</v>
      </c>
      <c r="F44" s="19" t="s">
        <v>654</v>
      </c>
      <c r="G44" s="19" t="s">
        <v>654</v>
      </c>
      <c r="H44" s="21" t="s">
        <v>115</v>
      </c>
      <c r="I44" s="21" t="s">
        <v>115</v>
      </c>
      <c r="J44" s="21" t="s">
        <v>115</v>
      </c>
      <c r="K44" s="32"/>
      <c r="O44" s="68"/>
    </row>
    <row r="45" spans="1:15" s="30" customFormat="1" ht="22.2" customHeight="1">
      <c r="A45" s="43" t="s">
        <v>243</v>
      </c>
      <c r="B45" s="44" t="s">
        <v>612</v>
      </c>
      <c r="C45" s="43" t="s">
        <v>243</v>
      </c>
      <c r="D45" s="19">
        <v>46.7928</v>
      </c>
      <c r="E45" s="19">
        <v>46.7928</v>
      </c>
      <c r="F45" s="19">
        <v>46.7928</v>
      </c>
      <c r="G45" s="19">
        <v>46.7928</v>
      </c>
      <c r="H45" s="21">
        <v>34.92</v>
      </c>
      <c r="I45" s="21">
        <v>8.3808000000000007</v>
      </c>
      <c r="J45" s="21">
        <v>3.4920000000000004</v>
      </c>
      <c r="K45" s="32"/>
      <c r="O45" s="68"/>
    </row>
    <row r="46" spans="1:15" s="30" customFormat="1" ht="22.2" customHeight="1">
      <c r="A46" s="43" t="s">
        <v>197</v>
      </c>
      <c r="B46" s="44" t="s">
        <v>552</v>
      </c>
      <c r="C46" s="43" t="s">
        <v>197</v>
      </c>
      <c r="D46" s="19">
        <v>0</v>
      </c>
      <c r="E46" s="19">
        <v>0</v>
      </c>
      <c r="F46" s="19">
        <v>0</v>
      </c>
      <c r="G46" s="19">
        <v>0</v>
      </c>
      <c r="H46" s="21">
        <v>0</v>
      </c>
      <c r="I46" s="21">
        <v>0</v>
      </c>
      <c r="J46" s="21">
        <v>0</v>
      </c>
      <c r="K46" s="32"/>
    </row>
    <row r="47" spans="1:15" s="30" customFormat="1" ht="22.2" customHeight="1">
      <c r="A47" s="43" t="s">
        <v>93</v>
      </c>
      <c r="B47" s="44" t="s">
        <v>142</v>
      </c>
      <c r="C47" s="43" t="s">
        <v>93</v>
      </c>
      <c r="D47" s="19" t="s">
        <v>654</v>
      </c>
      <c r="E47" s="19" t="s">
        <v>654</v>
      </c>
      <c r="F47" s="19" t="s">
        <v>654</v>
      </c>
      <c r="G47" s="19" t="s">
        <v>654</v>
      </c>
      <c r="H47" s="21" t="s">
        <v>115</v>
      </c>
      <c r="I47" s="18" t="s">
        <v>115</v>
      </c>
      <c r="J47" s="21" t="s">
        <v>115</v>
      </c>
      <c r="K47" s="32"/>
    </row>
    <row r="48" spans="1:15" s="30" customFormat="1" ht="22.2" customHeight="1">
      <c r="A48" s="43" t="s">
        <v>622</v>
      </c>
      <c r="B48" s="44" t="s">
        <v>623</v>
      </c>
      <c r="C48" s="43" t="s">
        <v>622</v>
      </c>
      <c r="D48" s="19">
        <v>260.00020000000001</v>
      </c>
      <c r="E48" s="19">
        <v>260.00020000000001</v>
      </c>
      <c r="F48" s="19">
        <v>260.00020000000001</v>
      </c>
      <c r="G48" s="19">
        <v>260.00020000000001</v>
      </c>
      <c r="H48" s="21">
        <v>194.03</v>
      </c>
      <c r="I48" s="21">
        <v>46.5672</v>
      </c>
      <c r="J48" s="21">
        <v>19.403000000000002</v>
      </c>
      <c r="K48" s="32"/>
    </row>
    <row r="49" spans="1:15" s="30" customFormat="1" ht="22.2" customHeight="1">
      <c r="A49" s="43" t="s">
        <v>321</v>
      </c>
      <c r="B49" s="44" t="s">
        <v>828</v>
      </c>
      <c r="C49" s="43" t="s">
        <v>321</v>
      </c>
      <c r="D49" s="19">
        <v>260.00020000000001</v>
      </c>
      <c r="E49" s="19">
        <v>260.00020000000001</v>
      </c>
      <c r="F49" s="19">
        <v>260.00020000000001</v>
      </c>
      <c r="G49" s="19">
        <v>260.00020000000001</v>
      </c>
      <c r="H49" s="21">
        <v>194.03</v>
      </c>
      <c r="I49" s="21">
        <v>46.5672</v>
      </c>
      <c r="J49" s="21">
        <v>19.403000000000002</v>
      </c>
      <c r="K49" s="32"/>
    </row>
    <row r="50" spans="1:15" s="30" customFormat="1" ht="22.2" customHeight="1">
      <c r="A50" s="43" t="s">
        <v>246</v>
      </c>
      <c r="B50" s="44" t="s">
        <v>182</v>
      </c>
      <c r="C50" s="43" t="s">
        <v>246</v>
      </c>
      <c r="D50" s="19" t="s">
        <v>654</v>
      </c>
      <c r="E50" s="19" t="s">
        <v>654</v>
      </c>
      <c r="F50" s="19" t="s">
        <v>654</v>
      </c>
      <c r="G50" s="19" t="s">
        <v>654</v>
      </c>
      <c r="H50" s="21" t="s">
        <v>115</v>
      </c>
      <c r="I50" s="21" t="s">
        <v>115</v>
      </c>
      <c r="J50" s="21" t="s">
        <v>115</v>
      </c>
      <c r="K50" s="32"/>
    </row>
    <row r="51" spans="1:15" s="30" customFormat="1" ht="22.2" customHeight="1">
      <c r="A51" s="43" t="s">
        <v>624</v>
      </c>
      <c r="B51" s="44" t="s">
        <v>625</v>
      </c>
      <c r="C51" s="43" t="s">
        <v>624</v>
      </c>
      <c r="D51" s="19">
        <v>260.00020000000001</v>
      </c>
      <c r="E51" s="19">
        <v>260.00020000000001</v>
      </c>
      <c r="F51" s="19">
        <v>260.00020000000001</v>
      </c>
      <c r="G51" s="19">
        <v>260.00020000000001</v>
      </c>
      <c r="H51" s="21">
        <v>194.03</v>
      </c>
      <c r="I51" s="21">
        <v>46.5672</v>
      </c>
      <c r="J51" s="21">
        <v>19.403000000000002</v>
      </c>
      <c r="K51" s="32"/>
    </row>
    <row r="52" spans="1:15" s="30" customFormat="1" ht="22.2" customHeight="1">
      <c r="A52" s="43" t="s">
        <v>626</v>
      </c>
      <c r="B52" s="44" t="s">
        <v>627</v>
      </c>
      <c r="C52" s="43" t="s">
        <v>626</v>
      </c>
      <c r="D52" s="19">
        <v>260.00020000000001</v>
      </c>
      <c r="E52" s="19">
        <v>260.00020000000001</v>
      </c>
      <c r="F52" s="19">
        <v>260.00020000000001</v>
      </c>
      <c r="G52" s="19">
        <v>260.00020000000001</v>
      </c>
      <c r="H52" s="21">
        <v>194.03</v>
      </c>
      <c r="I52" s="21">
        <v>46.5672</v>
      </c>
      <c r="J52" s="21">
        <v>19.403000000000002</v>
      </c>
      <c r="K52" s="32"/>
      <c r="L52" s="9"/>
      <c r="M52" s="9"/>
      <c r="N52" s="9"/>
      <c r="O52" s="9"/>
    </row>
    <row r="53" spans="1:15" s="30" customFormat="1" ht="39.75" customHeight="1">
      <c r="A53" s="43" t="s">
        <v>198</v>
      </c>
      <c r="B53" s="44" t="s">
        <v>628</v>
      </c>
      <c r="C53" s="43" t="s">
        <v>198</v>
      </c>
      <c r="D53" s="19">
        <v>260.00020000000001</v>
      </c>
      <c r="E53" s="19">
        <v>260.00020000000001</v>
      </c>
      <c r="F53" s="19">
        <v>260.00020000000001</v>
      </c>
      <c r="G53" s="19">
        <v>260.00020000000001</v>
      </c>
      <c r="H53" s="21">
        <v>194.03</v>
      </c>
      <c r="I53" s="21">
        <v>46.5672</v>
      </c>
      <c r="J53" s="21">
        <v>19.403000000000002</v>
      </c>
      <c r="K53" s="32"/>
      <c r="L53" s="9"/>
      <c r="M53" s="9"/>
      <c r="N53" s="9"/>
      <c r="O53" s="9"/>
    </row>
    <row r="54" spans="1:15" s="30" customFormat="1" ht="22.2" customHeight="1">
      <c r="A54" s="43" t="s">
        <v>549</v>
      </c>
      <c r="B54" s="44" t="s">
        <v>50</v>
      </c>
      <c r="C54" s="43" t="s">
        <v>549</v>
      </c>
      <c r="D54" s="19" t="s">
        <v>654</v>
      </c>
      <c r="E54" s="19" t="s">
        <v>654</v>
      </c>
      <c r="F54" s="19" t="s">
        <v>654</v>
      </c>
      <c r="G54" s="19" t="s">
        <v>654</v>
      </c>
      <c r="H54" s="21" t="s">
        <v>115</v>
      </c>
      <c r="I54" s="21" t="s">
        <v>115</v>
      </c>
      <c r="J54" s="21" t="s">
        <v>115</v>
      </c>
      <c r="K54" s="32"/>
      <c r="L54" s="9"/>
      <c r="M54" s="9"/>
      <c r="N54" s="9"/>
      <c r="O54" s="9"/>
    </row>
    <row r="55" spans="1:15" s="30" customFormat="1" ht="22.2" customHeight="1">
      <c r="A55" s="43" t="s">
        <v>199</v>
      </c>
      <c r="B55" s="44" t="s">
        <v>200</v>
      </c>
      <c r="C55" s="43" t="s">
        <v>199</v>
      </c>
      <c r="D55" s="19">
        <v>260.00020000000001</v>
      </c>
      <c r="E55" s="19">
        <v>260.00020000000001</v>
      </c>
      <c r="F55" s="19">
        <v>260.00020000000001</v>
      </c>
      <c r="G55" s="19">
        <v>260.00020000000001</v>
      </c>
      <c r="H55" s="21">
        <v>194.03</v>
      </c>
      <c r="I55" s="21">
        <v>46.5672</v>
      </c>
      <c r="J55" s="21">
        <v>19.403000000000002</v>
      </c>
      <c r="K55" s="32"/>
      <c r="L55" s="9"/>
      <c r="M55" s="9"/>
      <c r="N55" s="9"/>
      <c r="O55" s="9"/>
    </row>
    <row r="56" spans="1:15" s="30" customFormat="1" ht="22.2" customHeight="1">
      <c r="A56" s="43" t="s">
        <v>159</v>
      </c>
      <c r="B56" s="44" t="s">
        <v>613</v>
      </c>
      <c r="C56" s="43" t="s">
        <v>159</v>
      </c>
      <c r="D56" s="19">
        <v>102.9388</v>
      </c>
      <c r="E56" s="19">
        <v>102.9388</v>
      </c>
      <c r="F56" s="19">
        <v>102.9388</v>
      </c>
      <c r="G56" s="19">
        <v>102.9388</v>
      </c>
      <c r="H56" s="21">
        <v>76.819999999999993</v>
      </c>
      <c r="I56" s="21">
        <v>18.436799999999998</v>
      </c>
      <c r="J56" s="21">
        <v>7.6819999999999995</v>
      </c>
      <c r="K56" s="32"/>
      <c r="L56" s="9"/>
      <c r="M56" s="9"/>
      <c r="N56" s="9"/>
      <c r="O56" s="9"/>
    </row>
    <row r="57" spans="1:15" s="30" customFormat="1" ht="22.2" customHeight="1">
      <c r="A57" s="43" t="s">
        <v>548</v>
      </c>
      <c r="B57" s="44" t="s">
        <v>557</v>
      </c>
      <c r="C57" s="43" t="s">
        <v>548</v>
      </c>
      <c r="D57" s="19" t="s">
        <v>654</v>
      </c>
      <c r="E57" s="19" t="s">
        <v>654</v>
      </c>
      <c r="F57" s="19" t="s">
        <v>654</v>
      </c>
      <c r="G57" s="19" t="s">
        <v>654</v>
      </c>
      <c r="H57" s="21" t="s">
        <v>115</v>
      </c>
      <c r="I57" s="21" t="s">
        <v>115</v>
      </c>
      <c r="J57" s="21" t="s">
        <v>115</v>
      </c>
      <c r="K57" s="32"/>
      <c r="L57" s="9"/>
      <c r="M57" s="9"/>
      <c r="N57" s="9"/>
      <c r="O57" s="9"/>
    </row>
    <row r="58" spans="1:15" s="30" customFormat="1" ht="22.2" customHeight="1">
      <c r="A58" s="43" t="s">
        <v>629</v>
      </c>
      <c r="B58" s="44" t="s">
        <v>630</v>
      </c>
      <c r="C58" s="43" t="s">
        <v>629</v>
      </c>
      <c r="D58" s="19">
        <v>172.994</v>
      </c>
      <c r="E58" s="19">
        <v>172.994</v>
      </c>
      <c r="F58" s="19">
        <v>172.994</v>
      </c>
      <c r="G58" s="19">
        <v>172.994</v>
      </c>
      <c r="H58" s="21">
        <v>129.1</v>
      </c>
      <c r="I58" s="21">
        <v>30.983999999999998</v>
      </c>
      <c r="J58" s="21">
        <v>12.91</v>
      </c>
      <c r="K58" s="32"/>
      <c r="L58" s="9"/>
      <c r="M58" s="9"/>
      <c r="N58" s="9"/>
      <c r="O58" s="9"/>
    </row>
    <row r="59" spans="1:15" s="30" customFormat="1" ht="39.75" customHeight="1">
      <c r="A59" s="43" t="s">
        <v>201</v>
      </c>
      <c r="B59" s="44" t="s">
        <v>832</v>
      </c>
      <c r="C59" s="43" t="s">
        <v>201</v>
      </c>
      <c r="D59" s="19">
        <v>102.9388</v>
      </c>
      <c r="E59" s="19">
        <v>102.9388</v>
      </c>
      <c r="F59" s="19">
        <v>102.9388</v>
      </c>
      <c r="G59" s="19">
        <v>102.9388</v>
      </c>
      <c r="H59" s="21">
        <v>76.819999999999993</v>
      </c>
      <c r="I59" s="21">
        <v>18.436799999999998</v>
      </c>
      <c r="J59" s="21">
        <v>7.6819999999999995</v>
      </c>
      <c r="K59" s="32"/>
      <c r="L59" s="9"/>
      <c r="M59" s="9"/>
      <c r="N59" s="9"/>
      <c r="O59" s="9"/>
    </row>
    <row r="60" spans="1:15" s="30" customFormat="1" ht="22.2" customHeight="1">
      <c r="A60" s="43" t="s">
        <v>614</v>
      </c>
      <c r="B60" s="44" t="s">
        <v>615</v>
      </c>
      <c r="C60" s="43" t="s">
        <v>614</v>
      </c>
      <c r="D60" s="19">
        <v>260.00020000000001</v>
      </c>
      <c r="E60" s="19">
        <v>260.00020000000001</v>
      </c>
      <c r="F60" s="19">
        <v>260.00020000000001</v>
      </c>
      <c r="G60" s="19">
        <v>260.00020000000001</v>
      </c>
      <c r="H60" s="21">
        <v>194.03</v>
      </c>
      <c r="I60" s="21">
        <v>46.5672</v>
      </c>
      <c r="J60" s="21">
        <v>19.403000000000002</v>
      </c>
      <c r="K60" s="32"/>
      <c r="L60" s="9"/>
      <c r="M60" s="9" t="s">
        <v>333</v>
      </c>
      <c r="N60" s="9"/>
      <c r="O60" s="9"/>
    </row>
    <row r="61" spans="1:15" s="29" customFormat="1" ht="22.2" customHeight="1">
      <c r="A61" s="43" t="s">
        <v>44</v>
      </c>
      <c r="B61" s="44" t="s">
        <v>829</v>
      </c>
      <c r="C61" s="43" t="s">
        <v>44</v>
      </c>
      <c r="D61" s="19" t="s">
        <v>654</v>
      </c>
      <c r="E61" s="19" t="s">
        <v>654</v>
      </c>
      <c r="F61" s="19" t="s">
        <v>654</v>
      </c>
      <c r="G61" s="19" t="s">
        <v>654</v>
      </c>
      <c r="H61" s="21" t="s">
        <v>115</v>
      </c>
      <c r="I61" s="21" t="s">
        <v>115</v>
      </c>
      <c r="J61" s="21" t="s">
        <v>115</v>
      </c>
      <c r="K61" s="32"/>
      <c r="L61" s="9"/>
      <c r="M61" s="9"/>
      <c r="N61" s="9"/>
      <c r="O61" s="9"/>
    </row>
    <row r="62" spans="1:15" s="30" customFormat="1" ht="22.2" customHeight="1">
      <c r="A62" s="43" t="s">
        <v>631</v>
      </c>
      <c r="B62" s="44" t="s">
        <v>632</v>
      </c>
      <c r="C62" s="43" t="s">
        <v>631</v>
      </c>
      <c r="D62" s="19">
        <v>346.22919999999999</v>
      </c>
      <c r="E62" s="19" t="s">
        <v>115</v>
      </c>
      <c r="F62" s="19">
        <v>346.22919999999999</v>
      </c>
      <c r="G62" s="19" t="s">
        <v>115</v>
      </c>
      <c r="H62" s="21">
        <v>258.38</v>
      </c>
      <c r="I62" s="21">
        <v>62.011199999999995</v>
      </c>
      <c r="J62" s="21">
        <v>25.838000000000001</v>
      </c>
      <c r="K62" s="32"/>
      <c r="L62" s="9"/>
      <c r="M62" s="9"/>
      <c r="N62" s="9"/>
      <c r="O62" s="9"/>
    </row>
    <row r="63" spans="1:15" s="30" customFormat="1" ht="22.2" customHeight="1">
      <c r="A63" s="43" t="s">
        <v>633</v>
      </c>
      <c r="B63" s="44" t="s">
        <v>634</v>
      </c>
      <c r="C63" s="43" t="s">
        <v>633</v>
      </c>
      <c r="D63" s="19">
        <v>46.7928</v>
      </c>
      <c r="E63" s="19">
        <v>46.7928</v>
      </c>
      <c r="F63" s="19">
        <v>46.7928</v>
      </c>
      <c r="G63" s="19">
        <v>46.7928</v>
      </c>
      <c r="H63" s="21">
        <v>34.92</v>
      </c>
      <c r="I63" s="21">
        <v>8.3808000000000007</v>
      </c>
      <c r="J63" s="21">
        <v>3.4920000000000004</v>
      </c>
      <c r="K63" s="32"/>
      <c r="L63" s="9"/>
      <c r="M63" s="9"/>
      <c r="N63" s="9"/>
      <c r="O63" s="9"/>
    </row>
    <row r="64" spans="1:15" s="30" customFormat="1" ht="22.2" customHeight="1">
      <c r="A64" s="43" t="s">
        <v>308</v>
      </c>
      <c r="B64" s="44" t="s">
        <v>833</v>
      </c>
      <c r="C64" s="43" t="s">
        <v>308</v>
      </c>
      <c r="D64" s="19" t="s">
        <v>654</v>
      </c>
      <c r="E64" s="19" t="s">
        <v>654</v>
      </c>
      <c r="F64" s="19" t="s">
        <v>654</v>
      </c>
      <c r="G64" s="19" t="s">
        <v>654</v>
      </c>
      <c r="H64" s="21" t="s">
        <v>115</v>
      </c>
      <c r="I64" s="21" t="s">
        <v>115</v>
      </c>
      <c r="J64" s="21" t="s">
        <v>115</v>
      </c>
      <c r="K64" s="32"/>
      <c r="L64" s="9"/>
      <c r="M64" s="9"/>
      <c r="N64" s="9"/>
      <c r="O64" s="9"/>
    </row>
    <row r="65" spans="1:15" s="30" customFormat="1" ht="22.2" customHeight="1">
      <c r="A65" s="43" t="s">
        <v>273</v>
      </c>
      <c r="B65" s="44" t="s">
        <v>274</v>
      </c>
      <c r="C65" s="43" t="s">
        <v>273</v>
      </c>
      <c r="D65" s="19" t="s">
        <v>654</v>
      </c>
      <c r="E65" s="19" t="s">
        <v>654</v>
      </c>
      <c r="F65" s="19" t="s">
        <v>654</v>
      </c>
      <c r="G65" s="19" t="s">
        <v>654</v>
      </c>
      <c r="H65" s="21" t="s">
        <v>115</v>
      </c>
      <c r="I65" s="21" t="s">
        <v>115</v>
      </c>
      <c r="J65" s="21" t="s">
        <v>115</v>
      </c>
      <c r="K65" s="32"/>
      <c r="L65" s="9"/>
      <c r="M65" s="9"/>
      <c r="N65" s="9"/>
      <c r="O65" s="9"/>
    </row>
    <row r="66" spans="1:15" s="30" customFormat="1" ht="22.2" customHeight="1">
      <c r="A66" s="43" t="s">
        <v>309</v>
      </c>
      <c r="B66" s="44" t="s">
        <v>310</v>
      </c>
      <c r="C66" s="43" t="s">
        <v>309</v>
      </c>
      <c r="D66" s="19" t="s">
        <v>654</v>
      </c>
      <c r="E66" s="19" t="s">
        <v>654</v>
      </c>
      <c r="F66" s="19" t="s">
        <v>654</v>
      </c>
      <c r="G66" s="19" t="s">
        <v>654</v>
      </c>
      <c r="H66" s="21" t="s">
        <v>115</v>
      </c>
      <c r="I66" s="21" t="s">
        <v>115</v>
      </c>
      <c r="J66" s="21" t="s">
        <v>115</v>
      </c>
      <c r="K66" s="32"/>
      <c r="L66" s="9"/>
      <c r="M66" s="9"/>
      <c r="N66" s="9"/>
      <c r="O66" s="9"/>
    </row>
    <row r="67" spans="1:15" s="30" customFormat="1" ht="22.2" customHeight="1">
      <c r="A67" s="43" t="s">
        <v>635</v>
      </c>
      <c r="B67" s="44" t="s">
        <v>636</v>
      </c>
      <c r="C67" s="43" t="s">
        <v>635</v>
      </c>
      <c r="D67" s="19" t="s">
        <v>654</v>
      </c>
      <c r="E67" s="19" t="s">
        <v>654</v>
      </c>
      <c r="F67" s="19" t="s">
        <v>654</v>
      </c>
      <c r="G67" s="19" t="s">
        <v>654</v>
      </c>
      <c r="H67" s="21" t="s">
        <v>115</v>
      </c>
      <c r="I67" s="21" t="s">
        <v>115</v>
      </c>
      <c r="J67" s="21" t="s">
        <v>115</v>
      </c>
      <c r="K67" s="32"/>
      <c r="L67" s="9"/>
      <c r="M67" s="9"/>
      <c r="N67" s="9"/>
      <c r="O67" s="9"/>
    </row>
    <row r="68" spans="1:15" s="30" customFormat="1" ht="22.2" customHeight="1">
      <c r="A68" s="43" t="s">
        <v>183</v>
      </c>
      <c r="B68" s="44" t="s">
        <v>834</v>
      </c>
      <c r="C68" s="43" t="s">
        <v>183</v>
      </c>
      <c r="D68" s="19" t="s">
        <v>654</v>
      </c>
      <c r="E68" s="19" t="s">
        <v>654</v>
      </c>
      <c r="F68" s="19" t="s">
        <v>654</v>
      </c>
      <c r="G68" s="19" t="s">
        <v>654</v>
      </c>
      <c r="H68" s="21" t="s">
        <v>115</v>
      </c>
      <c r="I68" s="21" t="s">
        <v>115</v>
      </c>
      <c r="J68" s="21" t="s">
        <v>115</v>
      </c>
      <c r="K68" s="32"/>
      <c r="L68" s="9"/>
      <c r="M68" s="9"/>
      <c r="N68" s="9"/>
      <c r="O68" s="9"/>
    </row>
    <row r="69" spans="1:15" s="30" customFormat="1" ht="22.2" customHeight="1">
      <c r="A69" s="43" t="s">
        <v>637</v>
      </c>
      <c r="B69" s="44" t="s">
        <v>638</v>
      </c>
      <c r="C69" s="43" t="s">
        <v>637</v>
      </c>
      <c r="D69" s="19" t="s">
        <v>115</v>
      </c>
      <c r="E69" s="19" t="s">
        <v>115</v>
      </c>
      <c r="F69" s="19">
        <v>172.994</v>
      </c>
      <c r="G69" s="19" t="s">
        <v>115</v>
      </c>
      <c r="H69" s="21">
        <v>129.1</v>
      </c>
      <c r="I69" s="21">
        <v>30.983999999999998</v>
      </c>
      <c r="J69" s="21">
        <v>12.91</v>
      </c>
      <c r="K69" s="32"/>
      <c r="L69" s="9"/>
      <c r="M69" s="9"/>
      <c r="N69" s="9"/>
      <c r="O69" s="9"/>
    </row>
    <row r="70" spans="1:15" s="30" customFormat="1" ht="22.2" customHeight="1">
      <c r="A70" s="43" t="s">
        <v>639</v>
      </c>
      <c r="B70" s="44" t="s">
        <v>640</v>
      </c>
      <c r="C70" s="43" t="s">
        <v>639</v>
      </c>
      <c r="D70" s="19" t="s">
        <v>115</v>
      </c>
      <c r="E70" s="19" t="s">
        <v>115</v>
      </c>
      <c r="F70" s="19">
        <v>260.00020000000001</v>
      </c>
      <c r="G70" s="19" t="s">
        <v>115</v>
      </c>
      <c r="H70" s="21">
        <v>194.03</v>
      </c>
      <c r="I70" s="21">
        <v>46.5672</v>
      </c>
      <c r="J70" s="21">
        <v>19.403000000000002</v>
      </c>
      <c r="K70" s="32"/>
      <c r="L70" s="9"/>
      <c r="M70" s="9"/>
      <c r="N70" s="9"/>
      <c r="O70" s="9"/>
    </row>
    <row r="71" spans="1:15" s="30" customFormat="1" ht="22.2" customHeight="1">
      <c r="A71" s="43" t="s">
        <v>184</v>
      </c>
      <c r="B71" s="44" t="s">
        <v>835</v>
      </c>
      <c r="C71" s="43" t="s">
        <v>184</v>
      </c>
      <c r="D71" s="19" t="s">
        <v>654</v>
      </c>
      <c r="E71" s="19" t="s">
        <v>115</v>
      </c>
      <c r="F71" s="19" t="s">
        <v>654</v>
      </c>
      <c r="G71" s="19" t="s">
        <v>115</v>
      </c>
      <c r="H71" s="21" t="s">
        <v>115</v>
      </c>
      <c r="I71" s="21" t="s">
        <v>115</v>
      </c>
      <c r="J71" s="21" t="s">
        <v>115</v>
      </c>
      <c r="K71" s="32"/>
      <c r="L71" s="9"/>
      <c r="M71" s="9"/>
      <c r="N71" s="9"/>
      <c r="O71" s="9"/>
    </row>
    <row r="72" spans="1:15" s="71" customFormat="1" ht="75" customHeight="1">
      <c r="A72" s="43" t="s">
        <v>185</v>
      </c>
      <c r="B72" s="44" t="s">
        <v>311</v>
      </c>
      <c r="C72" s="43" t="s">
        <v>185</v>
      </c>
      <c r="D72" s="19" t="s">
        <v>654</v>
      </c>
      <c r="E72" s="19" t="s">
        <v>654</v>
      </c>
      <c r="F72" s="19" t="s">
        <v>654</v>
      </c>
      <c r="G72" s="19" t="s">
        <v>654</v>
      </c>
      <c r="H72" s="21" t="s">
        <v>115</v>
      </c>
      <c r="I72" s="21" t="s">
        <v>115</v>
      </c>
      <c r="J72" s="21" t="s">
        <v>115</v>
      </c>
      <c r="K72" s="69"/>
      <c r="L72" s="70"/>
      <c r="M72" s="70"/>
      <c r="N72" s="70"/>
      <c r="O72" s="70"/>
    </row>
    <row r="73" spans="1:15" s="73" customFormat="1" ht="22.2" customHeight="1">
      <c r="A73" s="43" t="s">
        <v>547</v>
      </c>
      <c r="B73" s="44" t="s">
        <v>556</v>
      </c>
      <c r="C73" s="43" t="s">
        <v>547</v>
      </c>
      <c r="D73" s="19" t="s">
        <v>654</v>
      </c>
      <c r="E73" s="19" t="s">
        <v>654</v>
      </c>
      <c r="F73" s="19" t="s">
        <v>654</v>
      </c>
      <c r="G73" s="19" t="s">
        <v>654</v>
      </c>
      <c r="H73" s="21" t="s">
        <v>115</v>
      </c>
      <c r="I73" s="21" t="s">
        <v>115</v>
      </c>
      <c r="J73" s="21" t="s">
        <v>115</v>
      </c>
      <c r="N73" s="74"/>
    </row>
    <row r="74" spans="1:15" s="73" customFormat="1" ht="22.2" customHeight="1">
      <c r="A74" s="43" t="s">
        <v>641</v>
      </c>
      <c r="B74" s="44" t="s">
        <v>642</v>
      </c>
      <c r="C74" s="43" t="s">
        <v>641</v>
      </c>
      <c r="D74" s="19">
        <v>102.9388</v>
      </c>
      <c r="E74" s="19">
        <v>102.9388</v>
      </c>
      <c r="F74" s="19">
        <v>102.9388</v>
      </c>
      <c r="G74" s="19">
        <v>102.9388</v>
      </c>
      <c r="H74" s="21">
        <v>76.819999999999993</v>
      </c>
      <c r="I74" s="21">
        <v>18.436799999999998</v>
      </c>
      <c r="J74" s="21">
        <v>7.6819999999999995</v>
      </c>
      <c r="N74" s="74"/>
    </row>
    <row r="75" spans="1:15" ht="22.2" customHeight="1">
      <c r="A75" s="43" t="s">
        <v>144</v>
      </c>
      <c r="B75" s="44" t="s">
        <v>105</v>
      </c>
      <c r="C75" s="43" t="s">
        <v>144</v>
      </c>
      <c r="D75" s="19" t="s">
        <v>654</v>
      </c>
      <c r="E75" s="19" t="s">
        <v>654</v>
      </c>
      <c r="F75" s="19" t="s">
        <v>654</v>
      </c>
      <c r="G75" s="19" t="s">
        <v>654</v>
      </c>
      <c r="H75" s="21" t="s">
        <v>115</v>
      </c>
      <c r="I75" s="21" t="s">
        <v>115</v>
      </c>
      <c r="J75" s="21" t="s">
        <v>115</v>
      </c>
    </row>
    <row r="76" spans="1:15" ht="22.2" customHeight="1">
      <c r="A76" s="43" t="s">
        <v>48</v>
      </c>
      <c r="B76" s="44" t="s">
        <v>106</v>
      </c>
      <c r="C76" s="43" t="s">
        <v>48</v>
      </c>
      <c r="D76" s="19" t="s">
        <v>654</v>
      </c>
      <c r="E76" s="19" t="s">
        <v>654</v>
      </c>
      <c r="F76" s="19" t="s">
        <v>654</v>
      </c>
      <c r="G76" s="19" t="s">
        <v>654</v>
      </c>
      <c r="H76" s="21" t="s">
        <v>115</v>
      </c>
      <c r="I76" s="21" t="s">
        <v>115</v>
      </c>
      <c r="J76" s="21" t="s">
        <v>115</v>
      </c>
    </row>
    <row r="77" spans="1:15" ht="22.2" customHeight="1">
      <c r="A77" s="43" t="s">
        <v>301</v>
      </c>
      <c r="B77" s="44" t="s">
        <v>187</v>
      </c>
      <c r="C77" s="43" t="s">
        <v>301</v>
      </c>
      <c r="D77" s="19" t="s">
        <v>654</v>
      </c>
      <c r="E77" s="19" t="s">
        <v>654</v>
      </c>
      <c r="F77" s="19" t="s">
        <v>654</v>
      </c>
      <c r="G77" s="19" t="s">
        <v>654</v>
      </c>
      <c r="H77" s="21" t="s">
        <v>115</v>
      </c>
      <c r="I77" s="21" t="s">
        <v>115</v>
      </c>
      <c r="J77" s="21" t="s">
        <v>115</v>
      </c>
    </row>
    <row r="78" spans="1:15" ht="22.2" customHeight="1">
      <c r="A78" s="43" t="s">
        <v>643</v>
      </c>
      <c r="B78" s="44" t="s">
        <v>644</v>
      </c>
      <c r="C78" s="43" t="s">
        <v>643</v>
      </c>
      <c r="D78" s="19">
        <v>290.00279999999998</v>
      </c>
      <c r="E78" s="19">
        <v>290.00279999999998</v>
      </c>
      <c r="F78" s="19">
        <v>290.00279999999998</v>
      </c>
      <c r="G78" s="19">
        <v>290.00279999999998</v>
      </c>
      <c r="H78" s="21">
        <v>216.42</v>
      </c>
      <c r="I78" s="21">
        <v>51.940799999999996</v>
      </c>
      <c r="J78" s="21">
        <v>21.641999999999999</v>
      </c>
    </row>
    <row r="79" spans="1:15" ht="22.2" customHeight="1">
      <c r="A79" s="43" t="s">
        <v>202</v>
      </c>
      <c r="B79" s="44" t="s">
        <v>836</v>
      </c>
      <c r="C79" s="43" t="s">
        <v>202</v>
      </c>
      <c r="D79" s="19" t="s">
        <v>654</v>
      </c>
      <c r="E79" s="19" t="s">
        <v>654</v>
      </c>
      <c r="F79" s="19" t="s">
        <v>654</v>
      </c>
      <c r="G79" s="19" t="s">
        <v>654</v>
      </c>
      <c r="H79" s="21" t="s">
        <v>115</v>
      </c>
      <c r="I79" s="21" t="s">
        <v>115</v>
      </c>
      <c r="J79" s="21" t="s">
        <v>115</v>
      </c>
    </row>
    <row r="80" spans="1:15" ht="22.2" customHeight="1">
      <c r="A80" s="43" t="s">
        <v>203</v>
      </c>
      <c r="B80" s="44" t="s">
        <v>204</v>
      </c>
      <c r="C80" s="43" t="s">
        <v>203</v>
      </c>
      <c r="D80" s="19" t="s">
        <v>654</v>
      </c>
      <c r="E80" s="19" t="s">
        <v>654</v>
      </c>
      <c r="F80" s="19" t="s">
        <v>654</v>
      </c>
      <c r="G80" s="19" t="s">
        <v>654</v>
      </c>
      <c r="H80" s="21" t="s">
        <v>115</v>
      </c>
      <c r="I80" s="21" t="s">
        <v>115</v>
      </c>
      <c r="J80" s="21" t="s">
        <v>115</v>
      </c>
    </row>
    <row r="81" spans="1:10" ht="22.2" customHeight="1">
      <c r="A81" s="43" t="s">
        <v>312</v>
      </c>
      <c r="B81" s="44" t="s">
        <v>313</v>
      </c>
      <c r="C81" s="43" t="s">
        <v>312</v>
      </c>
      <c r="D81" s="19" t="s">
        <v>654</v>
      </c>
      <c r="E81" s="19" t="s">
        <v>654</v>
      </c>
      <c r="F81" s="19" t="s">
        <v>654</v>
      </c>
      <c r="G81" s="19" t="s">
        <v>654</v>
      </c>
      <c r="H81" s="21" t="s">
        <v>115</v>
      </c>
      <c r="I81" s="21" t="s">
        <v>115</v>
      </c>
      <c r="J81" s="21" t="s">
        <v>115</v>
      </c>
    </row>
    <row r="82" spans="1:10" ht="22.2" customHeight="1">
      <c r="A82" s="43" t="s">
        <v>314</v>
      </c>
      <c r="B82" s="44" t="s">
        <v>315</v>
      </c>
      <c r="C82" s="43" t="s">
        <v>314</v>
      </c>
      <c r="D82" s="19" t="s">
        <v>654</v>
      </c>
      <c r="E82" s="19" t="s">
        <v>654</v>
      </c>
      <c r="F82" s="19" t="s">
        <v>654</v>
      </c>
      <c r="G82" s="19" t="s">
        <v>654</v>
      </c>
      <c r="H82" s="21" t="s">
        <v>115</v>
      </c>
      <c r="I82" s="21" t="s">
        <v>115</v>
      </c>
      <c r="J82" s="21" t="s">
        <v>115</v>
      </c>
    </row>
    <row r="83" spans="1:10" ht="22.2" customHeight="1">
      <c r="A83" s="43" t="s">
        <v>316</v>
      </c>
      <c r="B83" s="44" t="s">
        <v>317</v>
      </c>
      <c r="C83" s="43" t="s">
        <v>316</v>
      </c>
      <c r="D83" s="19" t="s">
        <v>654</v>
      </c>
      <c r="E83" s="19" t="s">
        <v>654</v>
      </c>
      <c r="F83" s="19" t="s">
        <v>654</v>
      </c>
      <c r="G83" s="19" t="s">
        <v>654</v>
      </c>
      <c r="H83" s="21" t="s">
        <v>115</v>
      </c>
      <c r="I83" s="21" t="s">
        <v>115</v>
      </c>
      <c r="J83" s="21" t="s">
        <v>115</v>
      </c>
    </row>
    <row r="84" spans="1:10" ht="22.2" customHeight="1">
      <c r="A84" s="43" t="s">
        <v>188</v>
      </c>
      <c r="B84" s="44" t="s">
        <v>189</v>
      </c>
      <c r="C84" s="43" t="s">
        <v>188</v>
      </c>
      <c r="D84" s="19" t="s">
        <v>654</v>
      </c>
      <c r="E84" s="19" t="s">
        <v>654</v>
      </c>
      <c r="F84" s="19" t="s">
        <v>654</v>
      </c>
      <c r="G84" s="19" t="s">
        <v>654</v>
      </c>
      <c r="H84" s="21" t="s">
        <v>115</v>
      </c>
      <c r="I84" s="21" t="s">
        <v>115</v>
      </c>
      <c r="J84" s="21" t="s">
        <v>115</v>
      </c>
    </row>
    <row r="85" spans="1:10" ht="22.2" customHeight="1">
      <c r="A85" s="43" t="s">
        <v>186</v>
      </c>
      <c r="B85" s="44" t="s">
        <v>302</v>
      </c>
      <c r="C85" s="43" t="s">
        <v>186</v>
      </c>
      <c r="D85" s="19" t="s">
        <v>654</v>
      </c>
      <c r="E85" s="19" t="s">
        <v>654</v>
      </c>
      <c r="F85" s="19" t="s">
        <v>654</v>
      </c>
      <c r="G85" s="19" t="s">
        <v>654</v>
      </c>
      <c r="H85" s="21" t="s">
        <v>115</v>
      </c>
      <c r="I85" s="21" t="s">
        <v>115</v>
      </c>
      <c r="J85" s="21" t="s">
        <v>115</v>
      </c>
    </row>
    <row r="86" spans="1:10" ht="22.2" customHeight="1">
      <c r="A86" s="43" t="s">
        <v>190</v>
      </c>
      <c r="B86" s="44" t="s">
        <v>191</v>
      </c>
      <c r="C86" s="43" t="s">
        <v>190</v>
      </c>
      <c r="D86" s="19" t="s">
        <v>654</v>
      </c>
      <c r="E86" s="19" t="s">
        <v>654</v>
      </c>
      <c r="F86" s="19" t="s">
        <v>654</v>
      </c>
      <c r="G86" s="19" t="s">
        <v>654</v>
      </c>
      <c r="H86" s="21" t="s">
        <v>115</v>
      </c>
      <c r="I86" s="21" t="s">
        <v>115</v>
      </c>
      <c r="J86" s="21" t="s">
        <v>115</v>
      </c>
    </row>
    <row r="87" spans="1:10" ht="22.2" customHeight="1">
      <c r="A87" s="43" t="s">
        <v>523</v>
      </c>
      <c r="B87" s="44" t="s">
        <v>645</v>
      </c>
      <c r="C87" s="43" t="s">
        <v>523</v>
      </c>
      <c r="D87" s="19">
        <v>46.7928</v>
      </c>
      <c r="E87" s="19">
        <v>46.7928</v>
      </c>
      <c r="F87" s="19">
        <v>46.7928</v>
      </c>
      <c r="G87" s="19">
        <v>46.7928</v>
      </c>
      <c r="H87" s="21">
        <v>34.92</v>
      </c>
      <c r="I87" s="21">
        <v>8.3808000000000007</v>
      </c>
      <c r="J87" s="21">
        <v>3.4920000000000004</v>
      </c>
    </row>
    <row r="88" spans="1:10" ht="22.2" customHeight="1">
      <c r="A88" s="43" t="s">
        <v>551</v>
      </c>
      <c r="B88" s="44" t="s">
        <v>558</v>
      </c>
      <c r="C88" s="43" t="s">
        <v>551</v>
      </c>
      <c r="D88" s="19" t="s">
        <v>654</v>
      </c>
      <c r="E88" s="19" t="s">
        <v>654</v>
      </c>
      <c r="F88" s="19" t="s">
        <v>654</v>
      </c>
      <c r="G88" s="19" t="s">
        <v>654</v>
      </c>
      <c r="H88" s="21" t="s">
        <v>115</v>
      </c>
      <c r="I88" s="21" t="s">
        <v>115</v>
      </c>
      <c r="J88" s="21" t="s">
        <v>115</v>
      </c>
    </row>
    <row r="89" spans="1:10" ht="22.2" customHeight="1">
      <c r="A89" s="43" t="s">
        <v>254</v>
      </c>
      <c r="B89" s="44" t="s">
        <v>318</v>
      </c>
      <c r="C89" s="43" t="s">
        <v>254</v>
      </c>
      <c r="D89" s="19" t="s">
        <v>654</v>
      </c>
      <c r="E89" s="19" t="s">
        <v>654</v>
      </c>
      <c r="F89" s="19" t="s">
        <v>654</v>
      </c>
      <c r="G89" s="19" t="s">
        <v>654</v>
      </c>
      <c r="H89" s="21" t="s">
        <v>115</v>
      </c>
      <c r="I89" s="21" t="s">
        <v>115</v>
      </c>
      <c r="J89" s="21" t="s">
        <v>115</v>
      </c>
    </row>
    <row r="90" spans="1:10" ht="22.2" customHeight="1">
      <c r="A90" s="43" t="s">
        <v>192</v>
      </c>
      <c r="B90" s="44" t="s">
        <v>193</v>
      </c>
      <c r="C90" s="43" t="s">
        <v>192</v>
      </c>
      <c r="D90" s="19" t="s">
        <v>654</v>
      </c>
      <c r="E90" s="19" t="s">
        <v>654</v>
      </c>
      <c r="F90" s="19" t="s">
        <v>654</v>
      </c>
      <c r="G90" s="19" t="s">
        <v>654</v>
      </c>
      <c r="H90" s="21" t="s">
        <v>115</v>
      </c>
      <c r="I90" s="21" t="s">
        <v>115</v>
      </c>
      <c r="J90" s="21" t="s">
        <v>115</v>
      </c>
    </row>
    <row r="91" spans="1:10" s="53" customFormat="1" ht="22.2" customHeight="1">
      <c r="A91" s="45" t="s">
        <v>392</v>
      </c>
      <c r="B91" s="46"/>
      <c r="C91" s="8"/>
      <c r="D91" s="8"/>
      <c r="E91" s="8"/>
      <c r="F91" s="8"/>
      <c r="G91" s="8"/>
      <c r="H91" s="8"/>
      <c r="I91" s="8"/>
      <c r="J91" s="8"/>
    </row>
    <row r="92" spans="1:10" s="53" customFormat="1" ht="22.2" customHeight="1">
      <c r="A92" s="75" t="s">
        <v>286</v>
      </c>
      <c r="B92" s="46"/>
      <c r="C92" s="8"/>
      <c r="D92" s="8"/>
      <c r="E92" s="8"/>
      <c r="F92" s="8"/>
      <c r="G92" s="8"/>
      <c r="H92" s="8"/>
      <c r="I92" s="8"/>
      <c r="J92" s="8"/>
    </row>
    <row r="93" spans="1:10" s="53" customFormat="1" ht="22.2" customHeight="1">
      <c r="A93" s="75" t="s">
        <v>287</v>
      </c>
      <c r="B93" s="46"/>
      <c r="C93" s="8"/>
      <c r="D93" s="8"/>
      <c r="E93" s="8"/>
      <c r="F93" s="8"/>
      <c r="G93" s="8"/>
      <c r="H93" s="8"/>
      <c r="I93" s="8"/>
      <c r="J93" s="8"/>
    </row>
    <row r="94" spans="1:10" s="53" customFormat="1" ht="22.2" customHeight="1">
      <c r="A94" s="76" t="s">
        <v>296</v>
      </c>
      <c r="B94" s="46"/>
      <c r="C94" s="8"/>
      <c r="D94" s="8"/>
      <c r="E94" s="8"/>
      <c r="F94" s="8"/>
      <c r="G94" s="8"/>
      <c r="H94" s="8"/>
      <c r="I94" s="8"/>
      <c r="J94" s="8"/>
    </row>
  </sheetData>
  <sortState ref="A9:J90">
    <sortCondition ref="A9:A90"/>
  </sortState>
  <mergeCells count="2">
    <mergeCell ref="H1:J1"/>
    <mergeCell ref="H2:J2"/>
  </mergeCells>
  <conditionalFormatting sqref="D3:G3">
    <cfRule type="cellIs" dxfId="328" priority="42" stopIfTrue="1" operator="equal">
      <formula>"-"</formula>
    </cfRule>
    <cfRule type="cellIs" dxfId="327" priority="43" stopIfTrue="1" operator="equal">
      <formula>"Std"</formula>
    </cfRule>
  </conditionalFormatting>
  <conditionalFormatting sqref="D9:G69 D75:G90 D71:G73">
    <cfRule type="cellIs" dxfId="326" priority="20" stopIfTrue="1" operator="equal">
      <formula>"-"</formula>
    </cfRule>
    <cfRule type="cellIs" dxfId="325" priority="21" stopIfTrue="1" operator="equal">
      <formula>"Std"</formula>
    </cfRule>
  </conditionalFormatting>
  <conditionalFormatting sqref="D9:G69 D75:G90 D71:G73">
    <cfRule type="cellIs" dxfId="324" priority="19" stopIfTrue="1" operator="between">
      <formula>0</formula>
      <formula>5000</formula>
    </cfRule>
  </conditionalFormatting>
  <conditionalFormatting sqref="I4:I6">
    <cfRule type="cellIs" dxfId="323" priority="8" stopIfTrue="1" operator="equal">
      <formula>"-"</formula>
    </cfRule>
    <cfRule type="cellIs" dxfId="322" priority="9" stopIfTrue="1" operator="equal">
      <formula>"Std"</formula>
    </cfRule>
  </conditionalFormatting>
  <conditionalFormatting sqref="I4:I6">
    <cfRule type="cellIs" dxfId="321" priority="7" stopIfTrue="1" operator="between">
      <formula>0</formula>
      <formula>5000</formula>
    </cfRule>
  </conditionalFormatting>
  <conditionalFormatting sqref="D74:G74">
    <cfRule type="cellIs" dxfId="320" priority="5" stopIfTrue="1" operator="equal">
      <formula>"-"</formula>
    </cfRule>
    <cfRule type="cellIs" dxfId="319" priority="6" stopIfTrue="1" operator="equal">
      <formula>"Std"</formula>
    </cfRule>
  </conditionalFormatting>
  <conditionalFormatting sqref="D74:G74">
    <cfRule type="cellIs" dxfId="318" priority="4" stopIfTrue="1" operator="between">
      <formula>0</formula>
      <formula>5000</formula>
    </cfRule>
  </conditionalFormatting>
  <conditionalFormatting sqref="D70:G70">
    <cfRule type="cellIs" dxfId="317" priority="2" stopIfTrue="1" operator="equal">
      <formula>"-"</formula>
    </cfRule>
    <cfRule type="cellIs" dxfId="316" priority="3" stopIfTrue="1" operator="equal">
      <formula>"Std"</formula>
    </cfRule>
  </conditionalFormatting>
  <conditionalFormatting sqref="D70:G70">
    <cfRule type="cellIs" dxfId="315"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U166"/>
  <sheetViews>
    <sheetView showGridLines="0" view="pageBreakPreview" zoomScale="60" zoomScaleNormal="70" workbookViewId="0">
      <pane ySplit="8" topLeftCell="A53" activePane="bottomLeft" state="frozen"/>
      <selection activeCell="B116" sqref="B116"/>
      <selection pane="bottomLeft" activeCell="F70" sqref="F70"/>
    </sheetView>
  </sheetViews>
  <sheetFormatPr defaultColWidth="8" defaultRowHeight="17.399999999999999"/>
  <cols>
    <col min="1" max="1" width="14" style="8" customWidth="1"/>
    <col min="2" max="2" width="95.5546875" style="9" customWidth="1"/>
    <col min="3" max="3" width="14" style="8" customWidth="1"/>
    <col min="4" max="13" width="17.109375" style="8" customWidth="1"/>
    <col min="14" max="16" width="14.33203125" style="8" customWidth="1"/>
    <col min="17" max="18" width="6.6640625" style="9" customWidth="1"/>
    <col min="19" max="16384" width="8" style="9"/>
  </cols>
  <sheetData>
    <row r="1" spans="1:21" ht="25.2" customHeight="1">
      <c r="A1" s="6"/>
      <c r="B1" s="6"/>
      <c r="C1" s="6"/>
      <c r="D1" s="7" t="s">
        <v>1199</v>
      </c>
      <c r="E1" s="7" t="s">
        <v>1199</v>
      </c>
      <c r="F1" s="7" t="s">
        <v>1199</v>
      </c>
      <c r="G1" s="7" t="s">
        <v>1199</v>
      </c>
      <c r="H1" s="7" t="s">
        <v>1199</v>
      </c>
      <c r="I1" s="7" t="s">
        <v>1199</v>
      </c>
      <c r="J1" s="7" t="s">
        <v>1199</v>
      </c>
      <c r="K1" s="7" t="s">
        <v>1199</v>
      </c>
      <c r="L1" s="7" t="s">
        <v>1199</v>
      </c>
      <c r="M1" s="7" t="s">
        <v>1199</v>
      </c>
      <c r="O1" s="77"/>
      <c r="P1" s="78"/>
    </row>
    <row r="2" spans="1:21" ht="60" customHeight="1">
      <c r="A2" s="10"/>
      <c r="B2" s="11" t="str">
        <f>'FIAT PANDA VAN'!B2</f>
        <v>Ισχύς προτεινόμενου τιμοκαταλόγου λιανικής από 14/06/2021</v>
      </c>
      <c r="C2" s="10"/>
      <c r="D2" s="79" t="s">
        <v>401</v>
      </c>
      <c r="E2" s="79" t="s">
        <v>402</v>
      </c>
      <c r="F2" s="79" t="s">
        <v>403</v>
      </c>
      <c r="G2" s="79" t="s">
        <v>404</v>
      </c>
      <c r="H2" s="79" t="s">
        <v>405</v>
      </c>
      <c r="I2" s="79" t="s">
        <v>406</v>
      </c>
      <c r="J2" s="79" t="s">
        <v>407</v>
      </c>
      <c r="K2" s="79" t="s">
        <v>408</v>
      </c>
      <c r="L2" s="79" t="s">
        <v>409</v>
      </c>
      <c r="M2" s="79" t="s">
        <v>410</v>
      </c>
      <c r="O2" s="80"/>
      <c r="P2" s="80"/>
    </row>
    <row r="3" spans="1:21" ht="25.2" customHeight="1">
      <c r="A3" s="13"/>
      <c r="B3" s="33" t="s">
        <v>323</v>
      </c>
      <c r="C3" s="13"/>
      <c r="D3" s="15">
        <f t="shared" ref="D3:M3" si="0">D4+D5+D6</f>
        <v>27150</v>
      </c>
      <c r="E3" s="15">
        <f t="shared" si="0"/>
        <v>28300.001400000001</v>
      </c>
      <c r="F3" s="15">
        <f t="shared" si="0"/>
        <v>29989.995999999999</v>
      </c>
      <c r="G3" s="15">
        <f t="shared" si="0"/>
        <v>30350.000399999997</v>
      </c>
      <c r="H3" s="15">
        <f t="shared" si="0"/>
        <v>31150.0072</v>
      </c>
      <c r="I3" s="15">
        <f t="shared" si="0"/>
        <v>34550.0026</v>
      </c>
      <c r="J3" s="15">
        <f t="shared" si="0"/>
        <v>32399.999400000001</v>
      </c>
      <c r="K3" s="15">
        <f t="shared" si="0"/>
        <v>32749.993999999999</v>
      </c>
      <c r="L3" s="15">
        <f t="shared" si="0"/>
        <v>33749.995800000004</v>
      </c>
      <c r="M3" s="15">
        <f t="shared" si="0"/>
        <v>34149.999200000006</v>
      </c>
      <c r="O3" s="16" t="s">
        <v>334</v>
      </c>
      <c r="P3" s="50"/>
    </row>
    <row r="4" spans="1:21" ht="25.2" customHeight="1">
      <c r="A4" s="17"/>
      <c r="B4" s="26" t="s">
        <v>108</v>
      </c>
      <c r="C4" s="17"/>
      <c r="D4" s="18">
        <f>(D6+227.72)*0.1</f>
        <v>2047.1920000000002</v>
      </c>
      <c r="E4" s="18">
        <f t="shared" ref="E4:M4" si="1">(E6+227.72)*0.1</f>
        <v>2133.0130000000004</v>
      </c>
      <c r="F4" s="18">
        <f t="shared" si="1"/>
        <v>2259.1320000000001</v>
      </c>
      <c r="G4" s="18">
        <f t="shared" si="1"/>
        <v>2285.998</v>
      </c>
      <c r="H4" s="18">
        <f t="shared" si="1"/>
        <v>2345.7000000000003</v>
      </c>
      <c r="I4" s="18">
        <f t="shared" si="1"/>
        <v>2599.4310000000005</v>
      </c>
      <c r="J4" s="18">
        <f t="shared" si="1"/>
        <v>2438.9830000000002</v>
      </c>
      <c r="K4" s="18">
        <f t="shared" si="1"/>
        <v>2465.1020000000003</v>
      </c>
      <c r="L4" s="18">
        <f t="shared" si="1"/>
        <v>2539.7290000000003</v>
      </c>
      <c r="M4" s="18">
        <f t="shared" si="1"/>
        <v>2569.5800000000004</v>
      </c>
      <c r="O4" s="19" t="s">
        <v>654</v>
      </c>
      <c r="P4" s="51" t="s">
        <v>319</v>
      </c>
      <c r="Q4" s="20"/>
      <c r="R4" s="20"/>
    </row>
    <row r="5" spans="1:21" ht="25.2" customHeight="1">
      <c r="A5" s="17"/>
      <c r="B5" s="26" t="s">
        <v>16</v>
      </c>
      <c r="C5" s="17"/>
      <c r="D5" s="21">
        <f>D6*0.24</f>
        <v>4858.6080000000002</v>
      </c>
      <c r="E5" s="21">
        <f t="shared" ref="E5:M5" si="2">E6*0.24</f>
        <v>5064.5783999999994</v>
      </c>
      <c r="F5" s="21">
        <f t="shared" si="2"/>
        <v>5367.2639999999992</v>
      </c>
      <c r="G5" s="21">
        <f t="shared" si="2"/>
        <v>5431.7423999999992</v>
      </c>
      <c r="H5" s="21">
        <f t="shared" si="2"/>
        <v>5575.0271999999995</v>
      </c>
      <c r="I5" s="21">
        <f t="shared" si="2"/>
        <v>6183.9816000000001</v>
      </c>
      <c r="J5" s="21">
        <f t="shared" si="2"/>
        <v>5798.9063999999998</v>
      </c>
      <c r="K5" s="21">
        <f t="shared" si="2"/>
        <v>5861.5919999999996</v>
      </c>
      <c r="L5" s="21">
        <f t="shared" si="2"/>
        <v>6040.6967999999997</v>
      </c>
      <c r="M5" s="21">
        <f t="shared" si="2"/>
        <v>6112.3392000000003</v>
      </c>
      <c r="O5" s="19">
        <v>123</v>
      </c>
      <c r="P5" s="51" t="s">
        <v>820</v>
      </c>
      <c r="Q5" s="20"/>
      <c r="R5" s="20"/>
    </row>
    <row r="6" spans="1:21" s="25" customFormat="1" ht="25.2" customHeight="1">
      <c r="A6" s="22"/>
      <c r="B6" s="40" t="s">
        <v>324</v>
      </c>
      <c r="C6" s="22"/>
      <c r="D6" s="23">
        <v>20244.2</v>
      </c>
      <c r="E6" s="23">
        <v>21102.41</v>
      </c>
      <c r="F6" s="23">
        <v>22363.599999999999</v>
      </c>
      <c r="G6" s="23">
        <v>22632.26</v>
      </c>
      <c r="H6" s="23">
        <v>23229.279999999999</v>
      </c>
      <c r="I6" s="23">
        <v>25766.59</v>
      </c>
      <c r="J6" s="23">
        <v>24162.11</v>
      </c>
      <c r="K6" s="23">
        <v>24423.3</v>
      </c>
      <c r="L6" s="23">
        <v>25169.57</v>
      </c>
      <c r="M6" s="23">
        <v>25468.080000000002</v>
      </c>
      <c r="N6" s="42"/>
      <c r="O6" s="19" t="s">
        <v>115</v>
      </c>
      <c r="P6" s="51" t="s">
        <v>821</v>
      </c>
      <c r="Q6" s="24"/>
      <c r="R6" s="24"/>
    </row>
    <row r="7" spans="1:21" ht="25.2" customHeight="1">
      <c r="A7" s="13"/>
      <c r="B7" s="26" t="s">
        <v>822</v>
      </c>
      <c r="C7" s="13"/>
      <c r="D7" s="26" t="s">
        <v>411</v>
      </c>
      <c r="E7" s="26" t="s">
        <v>412</v>
      </c>
      <c r="F7" s="26" t="s">
        <v>413</v>
      </c>
      <c r="G7" s="26" t="s">
        <v>414</v>
      </c>
      <c r="H7" s="26" t="s">
        <v>415</v>
      </c>
      <c r="I7" s="26" t="s">
        <v>416</v>
      </c>
      <c r="J7" s="26" t="s">
        <v>417</v>
      </c>
      <c r="K7" s="26" t="s">
        <v>418</v>
      </c>
      <c r="L7" s="26" t="s">
        <v>419</v>
      </c>
      <c r="M7" s="26" t="s">
        <v>420</v>
      </c>
      <c r="O7" s="12"/>
      <c r="P7" s="12"/>
    </row>
    <row r="8" spans="1:21" ht="60" customHeight="1">
      <c r="A8" s="13" t="s">
        <v>3</v>
      </c>
      <c r="B8" s="14" t="s">
        <v>332</v>
      </c>
      <c r="C8" s="14" t="s">
        <v>3</v>
      </c>
      <c r="D8" s="14" t="s">
        <v>279</v>
      </c>
      <c r="E8" s="14" t="s">
        <v>279</v>
      </c>
      <c r="F8" s="14" t="s">
        <v>279</v>
      </c>
      <c r="G8" s="14" t="s">
        <v>279</v>
      </c>
      <c r="H8" s="14" t="s">
        <v>279</v>
      </c>
      <c r="I8" s="14" t="s">
        <v>279</v>
      </c>
      <c r="J8" s="14" t="s">
        <v>279</v>
      </c>
      <c r="K8" s="14" t="s">
        <v>279</v>
      </c>
      <c r="L8" s="14" t="s">
        <v>279</v>
      </c>
      <c r="M8" s="14" t="s">
        <v>279</v>
      </c>
      <c r="N8" s="14" t="s">
        <v>278</v>
      </c>
      <c r="O8" s="14" t="s">
        <v>283</v>
      </c>
      <c r="P8" s="14" t="s">
        <v>284</v>
      </c>
    </row>
    <row r="9" spans="1:21" ht="22.2" customHeight="1">
      <c r="A9" s="43" t="s">
        <v>441</v>
      </c>
      <c r="B9" s="81" t="s">
        <v>729</v>
      </c>
      <c r="C9" s="43" t="s">
        <v>441</v>
      </c>
      <c r="D9" s="19" t="s">
        <v>115</v>
      </c>
      <c r="E9" s="19" t="s">
        <v>115</v>
      </c>
      <c r="F9" s="19">
        <v>3060.0106000000001</v>
      </c>
      <c r="G9" s="19">
        <v>3060.0106000000001</v>
      </c>
      <c r="H9" s="19">
        <v>3060.0106000000001</v>
      </c>
      <c r="I9" s="19" t="s">
        <v>115</v>
      </c>
      <c r="J9" s="19">
        <v>3060.0106000000001</v>
      </c>
      <c r="K9" s="19">
        <v>3060.0106000000001</v>
      </c>
      <c r="L9" s="19">
        <v>3060.0106000000001</v>
      </c>
      <c r="M9" s="19">
        <v>3060.0106000000001</v>
      </c>
      <c r="N9" s="82">
        <v>2283.59</v>
      </c>
      <c r="O9" s="82">
        <v>548.0616</v>
      </c>
      <c r="P9" s="82">
        <v>228.35900000000004</v>
      </c>
      <c r="Q9" s="83"/>
      <c r="R9" s="83"/>
      <c r="S9" s="83"/>
      <c r="T9" s="83"/>
      <c r="U9" s="83"/>
    </row>
    <row r="10" spans="1:21" ht="22.2" customHeight="1">
      <c r="A10" s="43" t="s">
        <v>139</v>
      </c>
      <c r="B10" s="81" t="s">
        <v>442</v>
      </c>
      <c r="C10" s="43" t="s">
        <v>139</v>
      </c>
      <c r="D10" s="19">
        <v>89.994399999999985</v>
      </c>
      <c r="E10" s="19">
        <v>89.994399999999985</v>
      </c>
      <c r="F10" s="19">
        <v>89.994399999999985</v>
      </c>
      <c r="G10" s="19">
        <v>89.994399999999985</v>
      </c>
      <c r="H10" s="19">
        <v>89.994399999999985</v>
      </c>
      <c r="I10" s="19" t="s">
        <v>654</v>
      </c>
      <c r="J10" s="19">
        <v>89.994399999999985</v>
      </c>
      <c r="K10" s="19">
        <v>89.994399999999985</v>
      </c>
      <c r="L10" s="19">
        <v>89.994399999999985</v>
      </c>
      <c r="M10" s="19">
        <v>89.994399999999985</v>
      </c>
      <c r="N10" s="82">
        <v>67.16</v>
      </c>
      <c r="O10" s="82">
        <v>16.118399999999998</v>
      </c>
      <c r="P10" s="82">
        <v>6.7160000000000002</v>
      </c>
      <c r="Q10" s="83"/>
      <c r="R10" s="83"/>
      <c r="S10" s="83"/>
      <c r="T10" s="83"/>
      <c r="U10" s="83"/>
    </row>
    <row r="11" spans="1:21" ht="22.2" customHeight="1">
      <c r="A11" s="43" t="s">
        <v>300</v>
      </c>
      <c r="B11" s="81" t="s">
        <v>476</v>
      </c>
      <c r="C11" s="43" t="s">
        <v>300</v>
      </c>
      <c r="D11" s="19">
        <v>54.993600000000001</v>
      </c>
      <c r="E11" s="19">
        <v>54.993600000000001</v>
      </c>
      <c r="F11" s="19">
        <v>54.993600000000001</v>
      </c>
      <c r="G11" s="19">
        <v>54.993600000000001</v>
      </c>
      <c r="H11" s="19">
        <v>54.993600000000001</v>
      </c>
      <c r="I11" s="19">
        <v>54.993600000000001</v>
      </c>
      <c r="J11" s="19">
        <v>54.993600000000001</v>
      </c>
      <c r="K11" s="19">
        <v>54.993600000000001</v>
      </c>
      <c r="L11" s="19">
        <v>54.993600000000001</v>
      </c>
      <c r="M11" s="19">
        <v>54.993600000000001</v>
      </c>
      <c r="N11" s="82">
        <v>41.04</v>
      </c>
      <c r="O11" s="82">
        <v>9.8495999999999988</v>
      </c>
      <c r="P11" s="82">
        <v>4.1040000000000001</v>
      </c>
      <c r="Q11" s="83"/>
      <c r="R11" s="83"/>
      <c r="S11" s="83"/>
      <c r="T11" s="83"/>
      <c r="U11" s="83"/>
    </row>
    <row r="12" spans="1:21" ht="22.2" customHeight="1">
      <c r="A12" s="43" t="s">
        <v>222</v>
      </c>
      <c r="B12" s="81" t="s">
        <v>443</v>
      </c>
      <c r="C12" s="43" t="s">
        <v>222</v>
      </c>
      <c r="D12" s="19">
        <v>159.99600000000001</v>
      </c>
      <c r="E12" s="19">
        <v>159.99600000000001</v>
      </c>
      <c r="F12" s="19">
        <v>159.99600000000001</v>
      </c>
      <c r="G12" s="19">
        <v>159.99600000000001</v>
      </c>
      <c r="H12" s="19">
        <v>159.99600000000001</v>
      </c>
      <c r="I12" s="19">
        <v>159.99600000000001</v>
      </c>
      <c r="J12" s="19">
        <v>159.99600000000001</v>
      </c>
      <c r="K12" s="19">
        <v>159.99600000000001</v>
      </c>
      <c r="L12" s="19">
        <v>159.99600000000001</v>
      </c>
      <c r="M12" s="19">
        <v>159.99600000000001</v>
      </c>
      <c r="N12" s="82">
        <v>119.4</v>
      </c>
      <c r="O12" s="82">
        <v>28.655999999999999</v>
      </c>
      <c r="P12" s="82">
        <v>11.940000000000001</v>
      </c>
      <c r="Q12" s="83"/>
      <c r="R12" s="83"/>
      <c r="S12" s="83"/>
      <c r="T12" s="83"/>
      <c r="U12" s="83"/>
    </row>
    <row r="13" spans="1:21" ht="22.2" customHeight="1">
      <c r="A13" s="43" t="s">
        <v>8</v>
      </c>
      <c r="B13" s="81" t="s">
        <v>743</v>
      </c>
      <c r="C13" s="43" t="s">
        <v>8</v>
      </c>
      <c r="D13" s="19" t="s">
        <v>654</v>
      </c>
      <c r="E13" s="19" t="s">
        <v>654</v>
      </c>
      <c r="F13" s="19" t="s">
        <v>654</v>
      </c>
      <c r="G13" s="19" t="s">
        <v>654</v>
      </c>
      <c r="H13" s="19" t="s">
        <v>654</v>
      </c>
      <c r="I13" s="19" t="s">
        <v>654</v>
      </c>
      <c r="J13" s="19" t="s">
        <v>654</v>
      </c>
      <c r="K13" s="19" t="s">
        <v>654</v>
      </c>
      <c r="L13" s="19" t="s">
        <v>654</v>
      </c>
      <c r="M13" s="19" t="s">
        <v>654</v>
      </c>
      <c r="N13" s="82" t="s">
        <v>115</v>
      </c>
      <c r="O13" s="82" t="s">
        <v>115</v>
      </c>
      <c r="P13" s="82" t="s">
        <v>115</v>
      </c>
      <c r="Q13" s="83"/>
      <c r="R13" s="83"/>
      <c r="S13" s="83"/>
      <c r="T13" s="83"/>
      <c r="U13" s="83"/>
    </row>
    <row r="14" spans="1:21" ht="22.2" customHeight="1">
      <c r="A14" s="43" t="s">
        <v>39</v>
      </c>
      <c r="B14" s="81" t="s">
        <v>733</v>
      </c>
      <c r="C14" s="43" t="s">
        <v>39</v>
      </c>
      <c r="D14" s="19" t="s">
        <v>654</v>
      </c>
      <c r="E14" s="19" t="s">
        <v>654</v>
      </c>
      <c r="F14" s="19" t="s">
        <v>654</v>
      </c>
      <c r="G14" s="19" t="s">
        <v>654</v>
      </c>
      <c r="H14" s="19" t="s">
        <v>654</v>
      </c>
      <c r="I14" s="19" t="s">
        <v>654</v>
      </c>
      <c r="J14" s="19" t="s">
        <v>654</v>
      </c>
      <c r="K14" s="19" t="s">
        <v>654</v>
      </c>
      <c r="L14" s="19" t="s">
        <v>654</v>
      </c>
      <c r="M14" s="19" t="s">
        <v>654</v>
      </c>
      <c r="N14" s="82" t="s">
        <v>115</v>
      </c>
      <c r="O14" s="82" t="s">
        <v>115</v>
      </c>
      <c r="P14" s="82" t="s">
        <v>115</v>
      </c>
      <c r="Q14" s="83"/>
      <c r="R14" s="83"/>
      <c r="S14" s="83"/>
      <c r="T14" s="83"/>
      <c r="U14" s="83"/>
    </row>
    <row r="15" spans="1:21" ht="22.2" customHeight="1">
      <c r="A15" s="43" t="s">
        <v>30</v>
      </c>
      <c r="B15" s="81" t="s">
        <v>421</v>
      </c>
      <c r="C15" s="43" t="s">
        <v>30</v>
      </c>
      <c r="D15" s="19" t="s">
        <v>654</v>
      </c>
      <c r="E15" s="19" t="s">
        <v>654</v>
      </c>
      <c r="F15" s="19" t="s">
        <v>654</v>
      </c>
      <c r="G15" s="19" t="s">
        <v>654</v>
      </c>
      <c r="H15" s="19" t="s">
        <v>654</v>
      </c>
      <c r="I15" s="19" t="s">
        <v>654</v>
      </c>
      <c r="J15" s="19" t="s">
        <v>654</v>
      </c>
      <c r="K15" s="19" t="s">
        <v>654</v>
      </c>
      <c r="L15" s="19" t="s">
        <v>654</v>
      </c>
      <c r="M15" s="19" t="s">
        <v>654</v>
      </c>
      <c r="N15" s="82" t="s">
        <v>115</v>
      </c>
      <c r="O15" s="82" t="s">
        <v>115</v>
      </c>
      <c r="P15" s="82" t="s">
        <v>115</v>
      </c>
      <c r="Q15" s="83"/>
      <c r="R15" s="83"/>
      <c r="S15" s="83"/>
      <c r="T15" s="83"/>
      <c r="U15" s="83"/>
    </row>
    <row r="16" spans="1:21" ht="22.2" customHeight="1">
      <c r="A16" s="43" t="s">
        <v>176</v>
      </c>
      <c r="B16" s="81" t="s">
        <v>280</v>
      </c>
      <c r="C16" s="43" t="s">
        <v>176</v>
      </c>
      <c r="D16" s="19" t="s">
        <v>654</v>
      </c>
      <c r="E16" s="19" t="s">
        <v>654</v>
      </c>
      <c r="F16" s="19" t="s">
        <v>654</v>
      </c>
      <c r="G16" s="19" t="s">
        <v>654</v>
      </c>
      <c r="H16" s="19" t="s">
        <v>654</v>
      </c>
      <c r="I16" s="19" t="s">
        <v>654</v>
      </c>
      <c r="J16" s="19" t="s">
        <v>654</v>
      </c>
      <c r="K16" s="19" t="s">
        <v>654</v>
      </c>
      <c r="L16" s="19" t="s">
        <v>654</v>
      </c>
      <c r="M16" s="19" t="s">
        <v>654</v>
      </c>
      <c r="N16" s="82" t="s">
        <v>115</v>
      </c>
      <c r="O16" s="82" t="s">
        <v>115</v>
      </c>
      <c r="P16" s="82" t="s">
        <v>115</v>
      </c>
      <c r="Q16" s="83"/>
      <c r="R16" s="83"/>
      <c r="S16" s="83"/>
      <c r="T16" s="83"/>
      <c r="U16" s="83"/>
    </row>
    <row r="17" spans="1:21" ht="22.2" customHeight="1">
      <c r="A17" s="43" t="s">
        <v>138</v>
      </c>
      <c r="B17" s="81" t="s">
        <v>444</v>
      </c>
      <c r="C17" s="43" t="s">
        <v>138</v>
      </c>
      <c r="D17" s="19">
        <v>159.99600000000001</v>
      </c>
      <c r="E17" s="19">
        <v>159.99600000000001</v>
      </c>
      <c r="F17" s="19">
        <v>159.99600000000001</v>
      </c>
      <c r="G17" s="19">
        <v>159.99600000000001</v>
      </c>
      <c r="H17" s="19">
        <v>159.99600000000001</v>
      </c>
      <c r="I17" s="19">
        <v>159.99600000000001</v>
      </c>
      <c r="J17" s="19">
        <v>159.99600000000001</v>
      </c>
      <c r="K17" s="19">
        <v>159.99600000000001</v>
      </c>
      <c r="L17" s="19">
        <v>159.99600000000001</v>
      </c>
      <c r="M17" s="19">
        <v>159.99600000000001</v>
      </c>
      <c r="N17" s="82">
        <v>119.4</v>
      </c>
      <c r="O17" s="82">
        <v>28.655999999999999</v>
      </c>
      <c r="P17" s="82">
        <v>11.940000000000001</v>
      </c>
      <c r="Q17" s="83"/>
      <c r="R17" s="83"/>
      <c r="S17" s="83"/>
      <c r="T17" s="83"/>
      <c r="U17" s="83"/>
    </row>
    <row r="18" spans="1:21" ht="22.2" customHeight="1">
      <c r="A18" s="43" t="s">
        <v>32</v>
      </c>
      <c r="B18" s="81" t="s">
        <v>445</v>
      </c>
      <c r="C18" s="43" t="s">
        <v>32</v>
      </c>
      <c r="D18" s="19">
        <v>489.99780000000004</v>
      </c>
      <c r="E18" s="19">
        <v>489.99780000000004</v>
      </c>
      <c r="F18" s="19">
        <v>489.99780000000004</v>
      </c>
      <c r="G18" s="19">
        <v>489.99780000000004</v>
      </c>
      <c r="H18" s="19">
        <v>489.99780000000004</v>
      </c>
      <c r="I18" s="19">
        <v>489.99780000000004</v>
      </c>
      <c r="J18" s="19">
        <v>489.99780000000004</v>
      </c>
      <c r="K18" s="19">
        <v>489.99780000000004</v>
      </c>
      <c r="L18" s="19">
        <v>489.99780000000004</v>
      </c>
      <c r="M18" s="19">
        <v>489.99780000000004</v>
      </c>
      <c r="N18" s="82">
        <v>365.67</v>
      </c>
      <c r="O18" s="82">
        <v>87.760800000000003</v>
      </c>
      <c r="P18" s="82">
        <v>36.567</v>
      </c>
      <c r="Q18" s="83"/>
      <c r="R18" s="83"/>
      <c r="S18" s="83"/>
      <c r="T18" s="83"/>
      <c r="U18" s="83"/>
    </row>
    <row r="19" spans="1:21" ht="22.2" customHeight="1">
      <c r="A19" s="43" t="s">
        <v>72</v>
      </c>
      <c r="B19" s="81" t="s">
        <v>446</v>
      </c>
      <c r="C19" s="43" t="s">
        <v>72</v>
      </c>
      <c r="D19" s="19">
        <v>89.994399999999985</v>
      </c>
      <c r="E19" s="19">
        <v>89.994399999999985</v>
      </c>
      <c r="F19" s="19">
        <v>89.994399999999985</v>
      </c>
      <c r="G19" s="19">
        <v>89.994399999999985</v>
      </c>
      <c r="H19" s="19">
        <v>89.994399999999985</v>
      </c>
      <c r="I19" s="19">
        <v>89.994399999999985</v>
      </c>
      <c r="J19" s="19">
        <v>89.994399999999985</v>
      </c>
      <c r="K19" s="19">
        <v>89.994399999999985</v>
      </c>
      <c r="L19" s="19">
        <v>89.994399999999985</v>
      </c>
      <c r="M19" s="19">
        <v>89.994399999999985</v>
      </c>
      <c r="N19" s="82">
        <v>67.16</v>
      </c>
      <c r="O19" s="82">
        <v>16.118399999999998</v>
      </c>
      <c r="P19" s="82">
        <v>6.7160000000000002</v>
      </c>
      <c r="Q19" s="83"/>
      <c r="R19" s="83"/>
      <c r="S19" s="83"/>
      <c r="T19" s="83"/>
      <c r="U19" s="83"/>
    </row>
    <row r="20" spans="1:21" ht="22.2" customHeight="1">
      <c r="A20" s="43" t="s">
        <v>101</v>
      </c>
      <c r="B20" s="81" t="s">
        <v>447</v>
      </c>
      <c r="C20" s="43" t="s">
        <v>101</v>
      </c>
      <c r="D20" s="19">
        <v>159.99600000000001</v>
      </c>
      <c r="E20" s="19">
        <v>159.99600000000001</v>
      </c>
      <c r="F20" s="19">
        <v>159.99600000000001</v>
      </c>
      <c r="G20" s="19">
        <v>159.99600000000001</v>
      </c>
      <c r="H20" s="19">
        <v>159.99600000000001</v>
      </c>
      <c r="I20" s="19">
        <v>159.99600000000001</v>
      </c>
      <c r="J20" s="19">
        <v>159.99600000000001</v>
      </c>
      <c r="K20" s="19">
        <v>159.99600000000001</v>
      </c>
      <c r="L20" s="19">
        <v>159.99600000000001</v>
      </c>
      <c r="M20" s="19">
        <v>159.99600000000001</v>
      </c>
      <c r="N20" s="82">
        <v>119.4</v>
      </c>
      <c r="O20" s="82">
        <v>28.655999999999999</v>
      </c>
      <c r="P20" s="82">
        <v>11.940000000000001</v>
      </c>
      <c r="Q20" s="83"/>
      <c r="R20" s="83"/>
      <c r="S20" s="83"/>
      <c r="T20" s="83"/>
      <c r="U20" s="83"/>
    </row>
    <row r="21" spans="1:21" ht="22.2" customHeight="1">
      <c r="A21" s="43" t="s">
        <v>145</v>
      </c>
      <c r="B21" s="81" t="s">
        <v>422</v>
      </c>
      <c r="C21" s="43" t="s">
        <v>145</v>
      </c>
      <c r="D21" s="19" t="s">
        <v>654</v>
      </c>
      <c r="E21" s="19" t="s">
        <v>654</v>
      </c>
      <c r="F21" s="19" t="s">
        <v>654</v>
      </c>
      <c r="G21" s="19" t="s">
        <v>654</v>
      </c>
      <c r="H21" s="19" t="s">
        <v>654</v>
      </c>
      <c r="I21" s="19" t="s">
        <v>654</v>
      </c>
      <c r="J21" s="19" t="s">
        <v>654</v>
      </c>
      <c r="K21" s="19" t="s">
        <v>654</v>
      </c>
      <c r="L21" s="19" t="s">
        <v>654</v>
      </c>
      <c r="M21" s="19" t="s">
        <v>654</v>
      </c>
      <c r="N21" s="82" t="s">
        <v>115</v>
      </c>
      <c r="O21" s="82" t="s">
        <v>115</v>
      </c>
      <c r="P21" s="82" t="s">
        <v>115</v>
      </c>
      <c r="Q21" s="83"/>
      <c r="R21" s="83"/>
      <c r="S21" s="83"/>
      <c r="T21" s="83"/>
      <c r="U21" s="83"/>
    </row>
    <row r="22" spans="1:21" ht="22.2" customHeight="1">
      <c r="A22" s="43" t="s">
        <v>146</v>
      </c>
      <c r="B22" s="81" t="s">
        <v>448</v>
      </c>
      <c r="C22" s="43" t="s">
        <v>146</v>
      </c>
      <c r="D22" s="19">
        <v>89.994399999999985</v>
      </c>
      <c r="E22" s="19">
        <v>89.994399999999985</v>
      </c>
      <c r="F22" s="19">
        <v>89.994399999999985</v>
      </c>
      <c r="G22" s="19">
        <v>89.994399999999985</v>
      </c>
      <c r="H22" s="19">
        <v>89.994399999999985</v>
      </c>
      <c r="I22" s="19">
        <v>89.994399999999985</v>
      </c>
      <c r="J22" s="19">
        <v>89.994399999999985</v>
      </c>
      <c r="K22" s="19">
        <v>89.994399999999985</v>
      </c>
      <c r="L22" s="19">
        <v>89.994399999999985</v>
      </c>
      <c r="M22" s="19">
        <v>89.994399999999985</v>
      </c>
      <c r="N22" s="82">
        <v>67.16</v>
      </c>
      <c r="O22" s="82">
        <v>16.118399999999998</v>
      </c>
      <c r="P22" s="82">
        <v>6.7160000000000002</v>
      </c>
      <c r="Q22" s="83"/>
      <c r="R22" s="83"/>
      <c r="S22" s="83"/>
      <c r="T22" s="83"/>
      <c r="U22" s="83"/>
    </row>
    <row r="23" spans="1:21" ht="22.2" customHeight="1">
      <c r="A23" s="43" t="s">
        <v>11</v>
      </c>
      <c r="B23" s="81" t="s">
        <v>18</v>
      </c>
      <c r="C23" s="43" t="s">
        <v>11</v>
      </c>
      <c r="D23" s="19">
        <v>89.994399999999985</v>
      </c>
      <c r="E23" s="19">
        <v>89.994399999999985</v>
      </c>
      <c r="F23" s="19">
        <v>89.994399999999985</v>
      </c>
      <c r="G23" s="19">
        <v>89.994399999999985</v>
      </c>
      <c r="H23" s="19">
        <v>89.994399999999985</v>
      </c>
      <c r="I23" s="19">
        <v>89.994399999999985</v>
      </c>
      <c r="J23" s="19">
        <v>89.994399999999985</v>
      </c>
      <c r="K23" s="19">
        <v>89.994399999999985</v>
      </c>
      <c r="L23" s="19">
        <v>89.994399999999985</v>
      </c>
      <c r="M23" s="19">
        <v>89.994399999999985</v>
      </c>
      <c r="N23" s="82">
        <v>67.16</v>
      </c>
      <c r="O23" s="82">
        <v>16.118399999999998</v>
      </c>
      <c r="P23" s="82">
        <v>6.7160000000000002</v>
      </c>
      <c r="Q23" s="83"/>
      <c r="R23" s="83"/>
      <c r="S23" s="83"/>
      <c r="T23" s="83"/>
      <c r="U23" s="83"/>
    </row>
    <row r="24" spans="1:21" ht="22.2" customHeight="1">
      <c r="A24" s="43" t="s">
        <v>477</v>
      </c>
      <c r="B24" s="81" t="s">
        <v>735</v>
      </c>
      <c r="C24" s="43" t="s">
        <v>477</v>
      </c>
      <c r="D24" s="19" t="s">
        <v>654</v>
      </c>
      <c r="E24" s="19" t="s">
        <v>654</v>
      </c>
      <c r="F24" s="19" t="s">
        <v>654</v>
      </c>
      <c r="G24" s="19" t="s">
        <v>654</v>
      </c>
      <c r="H24" s="19" t="s">
        <v>654</v>
      </c>
      <c r="I24" s="19" t="s">
        <v>115</v>
      </c>
      <c r="J24" s="19" t="s">
        <v>654</v>
      </c>
      <c r="K24" s="19" t="s">
        <v>654</v>
      </c>
      <c r="L24" s="19" t="s">
        <v>654</v>
      </c>
      <c r="M24" s="19" t="s">
        <v>654</v>
      </c>
      <c r="N24" s="82" t="s">
        <v>115</v>
      </c>
      <c r="O24" s="82" t="s">
        <v>115</v>
      </c>
      <c r="P24" s="82" t="s">
        <v>115</v>
      </c>
      <c r="Q24" s="83"/>
      <c r="R24" s="83"/>
      <c r="S24" s="83"/>
      <c r="T24" s="83"/>
      <c r="U24" s="83"/>
    </row>
    <row r="25" spans="1:21" ht="40.200000000000003" customHeight="1">
      <c r="A25" s="43" t="s">
        <v>478</v>
      </c>
      <c r="B25" s="97" t="s">
        <v>737</v>
      </c>
      <c r="C25" s="43" t="s">
        <v>478</v>
      </c>
      <c r="D25" s="19">
        <v>400.0034</v>
      </c>
      <c r="E25" s="19">
        <v>400.0034</v>
      </c>
      <c r="F25" s="19">
        <v>400.0034</v>
      </c>
      <c r="G25" s="19">
        <v>400.0034</v>
      </c>
      <c r="H25" s="19">
        <v>400.0034</v>
      </c>
      <c r="I25" s="19">
        <v>400.0034</v>
      </c>
      <c r="J25" s="19">
        <v>400.0034</v>
      </c>
      <c r="K25" s="19">
        <v>400.0034</v>
      </c>
      <c r="L25" s="19">
        <v>400.0034</v>
      </c>
      <c r="M25" s="19">
        <v>400.0034</v>
      </c>
      <c r="N25" s="82">
        <v>298.51</v>
      </c>
      <c r="O25" s="82">
        <v>71.642399999999995</v>
      </c>
      <c r="P25" s="82">
        <v>29.850999999999999</v>
      </c>
      <c r="Q25" s="83"/>
      <c r="R25" s="83"/>
      <c r="S25" s="83"/>
      <c r="T25" s="83"/>
      <c r="U25" s="83"/>
    </row>
    <row r="26" spans="1:21" ht="22.2" customHeight="1">
      <c r="A26" s="43" t="s">
        <v>653</v>
      </c>
      <c r="B26" s="81" t="s">
        <v>718</v>
      </c>
      <c r="C26" s="43" t="s">
        <v>653</v>
      </c>
      <c r="D26" s="19">
        <v>0</v>
      </c>
      <c r="E26" s="19">
        <v>0</v>
      </c>
      <c r="F26" s="19">
        <v>0</v>
      </c>
      <c r="G26" s="19">
        <v>0</v>
      </c>
      <c r="H26" s="19">
        <v>0</v>
      </c>
      <c r="I26" s="19">
        <v>0</v>
      </c>
      <c r="J26" s="19">
        <v>0</v>
      </c>
      <c r="K26" s="19">
        <v>0</v>
      </c>
      <c r="L26" s="19">
        <v>0</v>
      </c>
      <c r="M26" s="19">
        <v>0</v>
      </c>
      <c r="N26" s="82">
        <v>0</v>
      </c>
      <c r="O26" s="82">
        <v>0</v>
      </c>
      <c r="P26" s="82">
        <v>0</v>
      </c>
      <c r="Q26" s="83"/>
      <c r="R26" s="83"/>
      <c r="S26" s="83"/>
      <c r="T26" s="83"/>
      <c r="U26" s="83"/>
    </row>
    <row r="27" spans="1:21" ht="22.2" customHeight="1">
      <c r="A27" s="43" t="s">
        <v>714</v>
      </c>
      <c r="B27" s="81" t="s">
        <v>719</v>
      </c>
      <c r="C27" s="43" t="s">
        <v>714</v>
      </c>
      <c r="D27" s="19">
        <v>0</v>
      </c>
      <c r="E27" s="19">
        <v>0</v>
      </c>
      <c r="F27" s="19">
        <v>0</v>
      </c>
      <c r="G27" s="19">
        <v>0</v>
      </c>
      <c r="H27" s="19">
        <v>0</v>
      </c>
      <c r="I27" s="19">
        <v>0</v>
      </c>
      <c r="J27" s="19">
        <v>0</v>
      </c>
      <c r="K27" s="19">
        <v>0</v>
      </c>
      <c r="L27" s="19">
        <v>0</v>
      </c>
      <c r="M27" s="19">
        <v>0</v>
      </c>
      <c r="N27" s="82">
        <v>0</v>
      </c>
      <c r="O27" s="82">
        <v>0</v>
      </c>
      <c r="P27" s="82">
        <v>0</v>
      </c>
      <c r="Q27" s="83"/>
      <c r="R27" s="83"/>
      <c r="S27" s="83"/>
      <c r="T27" s="83"/>
      <c r="U27" s="83"/>
    </row>
    <row r="28" spans="1:21" ht="22.2" customHeight="1">
      <c r="A28" s="43" t="s">
        <v>479</v>
      </c>
      <c r="B28" s="81" t="s">
        <v>480</v>
      </c>
      <c r="C28" s="43" t="s">
        <v>479</v>
      </c>
      <c r="D28" s="19" t="s">
        <v>115</v>
      </c>
      <c r="E28" s="19" t="s">
        <v>115</v>
      </c>
      <c r="F28" s="19" t="s">
        <v>115</v>
      </c>
      <c r="G28" s="19" t="s">
        <v>115</v>
      </c>
      <c r="H28" s="19">
        <v>489.99780000000004</v>
      </c>
      <c r="I28" s="19">
        <v>489.99780000000004</v>
      </c>
      <c r="J28" s="19">
        <v>489.99780000000004</v>
      </c>
      <c r="K28" s="19">
        <v>489.99780000000004</v>
      </c>
      <c r="L28" s="19">
        <v>489.99780000000004</v>
      </c>
      <c r="M28" s="19">
        <v>489.99780000000004</v>
      </c>
      <c r="N28" s="82">
        <v>365.67</v>
      </c>
      <c r="O28" s="82">
        <v>87.760800000000003</v>
      </c>
      <c r="P28" s="82">
        <v>36.567</v>
      </c>
      <c r="Q28" s="83"/>
      <c r="R28" s="83"/>
      <c r="S28" s="83"/>
      <c r="T28" s="83"/>
      <c r="U28" s="83"/>
    </row>
    <row r="29" spans="1:21" ht="22.2" customHeight="1">
      <c r="A29" s="43" t="s">
        <v>481</v>
      </c>
      <c r="B29" s="81" t="s">
        <v>482</v>
      </c>
      <c r="C29" s="43" t="s">
        <v>481</v>
      </c>
      <c r="D29" s="19" t="s">
        <v>115</v>
      </c>
      <c r="E29" s="19" t="s">
        <v>115</v>
      </c>
      <c r="F29" s="19">
        <v>590.00199999999995</v>
      </c>
      <c r="G29" s="19">
        <v>590.00199999999995</v>
      </c>
      <c r="H29" s="19">
        <v>590.00199999999995</v>
      </c>
      <c r="I29" s="19">
        <v>590.00199999999995</v>
      </c>
      <c r="J29" s="19">
        <v>590.00199999999995</v>
      </c>
      <c r="K29" s="19">
        <v>590.00199999999995</v>
      </c>
      <c r="L29" s="19">
        <v>590.00199999999995</v>
      </c>
      <c r="M29" s="19">
        <v>590.00199999999995</v>
      </c>
      <c r="N29" s="82">
        <v>440.3</v>
      </c>
      <c r="O29" s="82">
        <v>105.672</v>
      </c>
      <c r="P29" s="82">
        <v>44.03</v>
      </c>
      <c r="Q29" s="83"/>
      <c r="R29" s="83"/>
      <c r="S29" s="83"/>
      <c r="T29" s="83"/>
      <c r="U29" s="83"/>
    </row>
    <row r="30" spans="1:21" ht="22.2" customHeight="1">
      <c r="A30" s="43" t="s">
        <v>147</v>
      </c>
      <c r="B30" s="81" t="s">
        <v>449</v>
      </c>
      <c r="C30" s="43" t="s">
        <v>147</v>
      </c>
      <c r="D30" s="19">
        <v>194.99680000000001</v>
      </c>
      <c r="E30" s="19">
        <v>194.99680000000001</v>
      </c>
      <c r="F30" s="19">
        <v>194.99680000000001</v>
      </c>
      <c r="G30" s="19">
        <v>194.99680000000001</v>
      </c>
      <c r="H30" s="19">
        <v>194.99680000000001</v>
      </c>
      <c r="I30" s="19">
        <v>194.99680000000001</v>
      </c>
      <c r="J30" s="19">
        <v>194.99680000000001</v>
      </c>
      <c r="K30" s="19">
        <v>194.99680000000001</v>
      </c>
      <c r="L30" s="19">
        <v>194.99680000000001</v>
      </c>
      <c r="M30" s="19">
        <v>194.99680000000001</v>
      </c>
      <c r="N30" s="82">
        <v>145.52000000000001</v>
      </c>
      <c r="O30" s="82">
        <v>34.924799999999998</v>
      </c>
      <c r="P30" s="82">
        <v>14.552000000000001</v>
      </c>
      <c r="Q30" s="83"/>
      <c r="R30" s="83"/>
      <c r="S30" s="83"/>
      <c r="T30" s="83"/>
      <c r="U30" s="83"/>
    </row>
    <row r="31" spans="1:21" ht="22.2" customHeight="1">
      <c r="A31" s="43" t="s">
        <v>61</v>
      </c>
      <c r="B31" s="81" t="s">
        <v>423</v>
      </c>
      <c r="C31" s="43" t="s">
        <v>61</v>
      </c>
      <c r="D31" s="19" t="s">
        <v>654</v>
      </c>
      <c r="E31" s="19" t="s">
        <v>654</v>
      </c>
      <c r="F31" s="19" t="s">
        <v>654</v>
      </c>
      <c r="G31" s="19" t="s">
        <v>654</v>
      </c>
      <c r="H31" s="19" t="s">
        <v>654</v>
      </c>
      <c r="I31" s="19" t="s">
        <v>654</v>
      </c>
      <c r="J31" s="19" t="s">
        <v>654</v>
      </c>
      <c r="K31" s="19" t="s">
        <v>654</v>
      </c>
      <c r="L31" s="19" t="s">
        <v>654</v>
      </c>
      <c r="M31" s="19" t="s">
        <v>654</v>
      </c>
      <c r="N31" s="82" t="s">
        <v>115</v>
      </c>
      <c r="O31" s="82" t="s">
        <v>115</v>
      </c>
      <c r="P31" s="82" t="s">
        <v>115</v>
      </c>
      <c r="Q31" s="83"/>
      <c r="R31" s="83"/>
      <c r="S31" s="83"/>
      <c r="T31" s="83"/>
      <c r="U31" s="83"/>
    </row>
    <row r="32" spans="1:21" ht="22.2" customHeight="1">
      <c r="A32" s="43" t="s">
        <v>148</v>
      </c>
      <c r="B32" s="81" t="s">
        <v>751</v>
      </c>
      <c r="C32" s="43" t="s">
        <v>148</v>
      </c>
      <c r="D32" s="19">
        <v>590.00199999999995</v>
      </c>
      <c r="E32" s="19">
        <v>590.00199999999995</v>
      </c>
      <c r="F32" s="19">
        <v>590.00199999999995</v>
      </c>
      <c r="G32" s="19">
        <v>590.00199999999995</v>
      </c>
      <c r="H32" s="19">
        <v>590.00199999999995</v>
      </c>
      <c r="I32" s="19" t="s">
        <v>115</v>
      </c>
      <c r="J32" s="19">
        <v>590.00199999999995</v>
      </c>
      <c r="K32" s="19">
        <v>590.00199999999995</v>
      </c>
      <c r="L32" s="19">
        <v>590.00199999999995</v>
      </c>
      <c r="M32" s="19">
        <v>590.00199999999995</v>
      </c>
      <c r="N32" s="82">
        <v>440.3</v>
      </c>
      <c r="O32" s="82">
        <v>105.672</v>
      </c>
      <c r="P32" s="82">
        <v>44.03</v>
      </c>
      <c r="Q32" s="83"/>
      <c r="R32" s="83"/>
      <c r="S32" s="83"/>
      <c r="T32" s="83"/>
      <c r="U32" s="83"/>
    </row>
    <row r="33" spans="1:21" ht="22.2" customHeight="1">
      <c r="A33" s="43" t="s">
        <v>117</v>
      </c>
      <c r="B33" s="81" t="s">
        <v>118</v>
      </c>
      <c r="C33" s="43" t="s">
        <v>117</v>
      </c>
      <c r="D33" s="19">
        <v>890.00119999999993</v>
      </c>
      <c r="E33" s="19">
        <v>890.00119999999993</v>
      </c>
      <c r="F33" s="19">
        <v>890.00119999999993</v>
      </c>
      <c r="G33" s="19">
        <v>890.00119999999993</v>
      </c>
      <c r="H33" s="19">
        <v>890.00119999999993</v>
      </c>
      <c r="I33" s="19">
        <v>890.00119999999993</v>
      </c>
      <c r="J33" s="19">
        <v>890.00119999999993</v>
      </c>
      <c r="K33" s="19">
        <v>890.00119999999993</v>
      </c>
      <c r="L33" s="19">
        <v>890.00119999999993</v>
      </c>
      <c r="M33" s="19">
        <v>890.00119999999993</v>
      </c>
      <c r="N33" s="82">
        <v>664.18</v>
      </c>
      <c r="O33" s="82">
        <v>159.40319999999997</v>
      </c>
      <c r="P33" s="82">
        <v>66.417999999999992</v>
      </c>
      <c r="Q33" s="83"/>
      <c r="R33" s="83"/>
      <c r="S33" s="83"/>
      <c r="T33" s="83"/>
      <c r="U33" s="83"/>
    </row>
    <row r="34" spans="1:21" ht="22.2" customHeight="1">
      <c r="A34" s="43" t="s">
        <v>68</v>
      </c>
      <c r="B34" s="81" t="s">
        <v>742</v>
      </c>
      <c r="C34" s="43" t="s">
        <v>68</v>
      </c>
      <c r="D34" s="19">
        <v>194.99680000000001</v>
      </c>
      <c r="E34" s="19">
        <v>194.99680000000001</v>
      </c>
      <c r="F34" s="19">
        <v>194.99680000000001</v>
      </c>
      <c r="G34" s="19">
        <v>194.99680000000001</v>
      </c>
      <c r="H34" s="19">
        <v>194.99680000000001</v>
      </c>
      <c r="I34" s="19">
        <v>194.99680000000001</v>
      </c>
      <c r="J34" s="19">
        <v>194.99680000000001</v>
      </c>
      <c r="K34" s="19">
        <v>194.99680000000001</v>
      </c>
      <c r="L34" s="19">
        <v>194.99680000000001</v>
      </c>
      <c r="M34" s="19">
        <v>194.99680000000001</v>
      </c>
      <c r="N34" s="82">
        <v>145.52000000000001</v>
      </c>
      <c r="O34" s="82">
        <v>34.924799999999998</v>
      </c>
      <c r="P34" s="82">
        <v>14.552000000000001</v>
      </c>
      <c r="Q34" s="83"/>
      <c r="R34" s="83"/>
      <c r="S34" s="83"/>
      <c r="T34" s="83"/>
      <c r="U34" s="83"/>
    </row>
    <row r="35" spans="1:21" ht="22.2" customHeight="1">
      <c r="A35" s="43" t="s">
        <v>149</v>
      </c>
      <c r="B35" s="81" t="s">
        <v>740</v>
      </c>
      <c r="C35" s="43" t="s">
        <v>149</v>
      </c>
      <c r="D35" s="19">
        <v>159.99600000000001</v>
      </c>
      <c r="E35" s="19">
        <v>159.99600000000001</v>
      </c>
      <c r="F35" s="19">
        <v>159.99600000000001</v>
      </c>
      <c r="G35" s="19">
        <v>159.99600000000001</v>
      </c>
      <c r="H35" s="19">
        <v>159.99600000000001</v>
      </c>
      <c r="I35" s="19">
        <v>159.99600000000001</v>
      </c>
      <c r="J35" s="19">
        <v>159.99600000000001</v>
      </c>
      <c r="K35" s="19">
        <v>159.99600000000001</v>
      </c>
      <c r="L35" s="19">
        <v>159.99600000000001</v>
      </c>
      <c r="M35" s="19">
        <v>159.99600000000001</v>
      </c>
      <c r="N35" s="82">
        <v>119.4</v>
      </c>
      <c r="O35" s="82">
        <v>28.655999999999999</v>
      </c>
      <c r="P35" s="82">
        <v>11.940000000000001</v>
      </c>
      <c r="Q35" s="83"/>
      <c r="R35" s="83"/>
      <c r="S35" s="83"/>
      <c r="T35" s="83"/>
      <c r="U35" s="83"/>
    </row>
    <row r="36" spans="1:21" ht="22.2" customHeight="1">
      <c r="A36" s="43" t="s">
        <v>231</v>
      </c>
      <c r="B36" s="81" t="s">
        <v>450</v>
      </c>
      <c r="C36" s="43" t="s">
        <v>231</v>
      </c>
      <c r="D36" s="19">
        <v>159.99600000000001</v>
      </c>
      <c r="E36" s="19">
        <v>159.99600000000001</v>
      </c>
      <c r="F36" s="19">
        <v>159.99600000000001</v>
      </c>
      <c r="G36" s="19">
        <v>159.99600000000001</v>
      </c>
      <c r="H36" s="19">
        <v>159.99600000000001</v>
      </c>
      <c r="I36" s="19">
        <v>159.99600000000001</v>
      </c>
      <c r="J36" s="19">
        <v>159.99600000000001</v>
      </c>
      <c r="K36" s="19">
        <v>159.99600000000001</v>
      </c>
      <c r="L36" s="19">
        <v>159.99600000000001</v>
      </c>
      <c r="M36" s="19">
        <v>159.99600000000001</v>
      </c>
      <c r="N36" s="82">
        <v>119.4</v>
      </c>
      <c r="O36" s="82">
        <v>28.655999999999999</v>
      </c>
      <c r="P36" s="82">
        <v>11.940000000000001</v>
      </c>
      <c r="Q36" s="83"/>
      <c r="R36" s="83"/>
      <c r="S36" s="83"/>
      <c r="T36" s="83"/>
      <c r="U36" s="83"/>
    </row>
    <row r="37" spans="1:21" s="30" customFormat="1" ht="22.2" customHeight="1">
      <c r="A37" s="43" t="s">
        <v>150</v>
      </c>
      <c r="B37" s="81" t="s">
        <v>385</v>
      </c>
      <c r="C37" s="43" t="s">
        <v>150</v>
      </c>
      <c r="D37" s="19">
        <v>44.997199999999992</v>
      </c>
      <c r="E37" s="19">
        <v>44.997199999999992</v>
      </c>
      <c r="F37" s="19">
        <v>44.997199999999992</v>
      </c>
      <c r="G37" s="19">
        <v>44.997199999999992</v>
      </c>
      <c r="H37" s="19">
        <v>44.997199999999992</v>
      </c>
      <c r="I37" s="19">
        <v>44.997199999999992</v>
      </c>
      <c r="J37" s="19">
        <v>44.997199999999992</v>
      </c>
      <c r="K37" s="19">
        <v>44.997199999999992</v>
      </c>
      <c r="L37" s="19">
        <v>44.997199999999992</v>
      </c>
      <c r="M37" s="19">
        <v>44.997199999999992</v>
      </c>
      <c r="N37" s="82">
        <v>33.58</v>
      </c>
      <c r="O37" s="82">
        <v>8.0591999999999988</v>
      </c>
      <c r="P37" s="82">
        <v>3.3580000000000001</v>
      </c>
      <c r="Q37" s="83"/>
      <c r="R37" s="83"/>
      <c r="S37" s="83"/>
      <c r="T37" s="83"/>
      <c r="U37" s="83"/>
    </row>
    <row r="38" spans="1:21" s="30" customFormat="1" ht="22.2" customHeight="1">
      <c r="A38" s="43" t="s">
        <v>140</v>
      </c>
      <c r="B38" s="81" t="s">
        <v>19</v>
      </c>
      <c r="C38" s="43" t="s">
        <v>140</v>
      </c>
      <c r="D38" s="19" t="s">
        <v>654</v>
      </c>
      <c r="E38" s="19" t="s">
        <v>654</v>
      </c>
      <c r="F38" s="19" t="s">
        <v>654</v>
      </c>
      <c r="G38" s="19" t="s">
        <v>654</v>
      </c>
      <c r="H38" s="19" t="s">
        <v>654</v>
      </c>
      <c r="I38" s="19" t="s">
        <v>654</v>
      </c>
      <c r="J38" s="19" t="s">
        <v>654</v>
      </c>
      <c r="K38" s="19" t="s">
        <v>654</v>
      </c>
      <c r="L38" s="19" t="s">
        <v>654</v>
      </c>
      <c r="M38" s="19" t="s">
        <v>654</v>
      </c>
      <c r="N38" s="82" t="s">
        <v>115</v>
      </c>
      <c r="O38" s="82" t="s">
        <v>115</v>
      </c>
      <c r="P38" s="82" t="s">
        <v>115</v>
      </c>
      <c r="Q38" s="83"/>
      <c r="R38" s="83"/>
      <c r="S38" s="83"/>
      <c r="T38" s="83"/>
      <c r="U38" s="83"/>
    </row>
    <row r="39" spans="1:21" s="30" customFormat="1" ht="22.2" customHeight="1">
      <c r="A39" s="43" t="s">
        <v>26</v>
      </c>
      <c r="B39" s="81" t="s">
        <v>424</v>
      </c>
      <c r="C39" s="43" t="s">
        <v>26</v>
      </c>
      <c r="D39" s="19" t="s">
        <v>654</v>
      </c>
      <c r="E39" s="19" t="s">
        <v>654</v>
      </c>
      <c r="F39" s="19" t="s">
        <v>654</v>
      </c>
      <c r="G39" s="19" t="s">
        <v>654</v>
      </c>
      <c r="H39" s="19" t="s">
        <v>654</v>
      </c>
      <c r="I39" s="19" t="s">
        <v>654</v>
      </c>
      <c r="J39" s="19" t="s">
        <v>654</v>
      </c>
      <c r="K39" s="19" t="s">
        <v>654</v>
      </c>
      <c r="L39" s="19" t="s">
        <v>654</v>
      </c>
      <c r="M39" s="19" t="s">
        <v>654</v>
      </c>
      <c r="N39" s="82" t="s">
        <v>115</v>
      </c>
      <c r="O39" s="82" t="s">
        <v>115</v>
      </c>
      <c r="P39" s="82" t="s">
        <v>115</v>
      </c>
      <c r="Q39" s="83"/>
      <c r="R39" s="83"/>
      <c r="S39" s="83"/>
      <c r="T39" s="83"/>
      <c r="U39" s="83"/>
    </row>
    <row r="40" spans="1:21" s="30" customFormat="1" ht="22.2" customHeight="1">
      <c r="A40" s="86" t="s">
        <v>749</v>
      </c>
      <c r="B40" s="85" t="s">
        <v>754</v>
      </c>
      <c r="C40" s="86" t="s">
        <v>749</v>
      </c>
      <c r="D40" s="19">
        <v>90.007800000000003</v>
      </c>
      <c r="E40" s="19">
        <v>90.007800000000003</v>
      </c>
      <c r="F40" s="19">
        <v>90.007800000000003</v>
      </c>
      <c r="G40" s="19">
        <v>90.007800000000003</v>
      </c>
      <c r="H40" s="19">
        <v>90.007800000000003</v>
      </c>
      <c r="I40" s="19">
        <v>90.007800000000003</v>
      </c>
      <c r="J40" s="19">
        <v>90.007800000000003</v>
      </c>
      <c r="K40" s="19">
        <v>90.007800000000003</v>
      </c>
      <c r="L40" s="19">
        <v>90.007800000000003</v>
      </c>
      <c r="M40" s="19">
        <v>90.007800000000003</v>
      </c>
      <c r="N40" s="82">
        <v>67.17</v>
      </c>
      <c r="O40" s="82">
        <v>16.120799999999999</v>
      </c>
      <c r="P40" s="82">
        <v>6.7170000000000005</v>
      </c>
      <c r="Q40" s="83"/>
      <c r="R40" s="83"/>
      <c r="S40" s="83"/>
      <c r="T40" s="83"/>
      <c r="U40" s="83"/>
    </row>
    <row r="41" spans="1:21" s="30" customFormat="1" ht="22.2" customHeight="1">
      <c r="A41" s="43" t="s">
        <v>651</v>
      </c>
      <c r="B41" s="81" t="s">
        <v>738</v>
      </c>
      <c r="C41" s="43" t="s">
        <v>651</v>
      </c>
      <c r="D41" s="19">
        <v>749.99800000000005</v>
      </c>
      <c r="E41" s="19">
        <v>749.99800000000005</v>
      </c>
      <c r="F41" s="19">
        <v>749.99800000000005</v>
      </c>
      <c r="G41" s="19">
        <v>749.99800000000005</v>
      </c>
      <c r="H41" s="19">
        <v>749.99800000000005</v>
      </c>
      <c r="I41" s="19">
        <v>749.99800000000005</v>
      </c>
      <c r="J41" s="19">
        <v>749.99800000000005</v>
      </c>
      <c r="K41" s="19">
        <v>749.99800000000005</v>
      </c>
      <c r="L41" s="19">
        <v>749.99800000000005</v>
      </c>
      <c r="M41" s="19">
        <v>749.99800000000005</v>
      </c>
      <c r="N41" s="82">
        <v>559.70000000000005</v>
      </c>
      <c r="O41" s="82">
        <v>134.328</v>
      </c>
      <c r="P41" s="82">
        <v>55.970000000000006</v>
      </c>
      <c r="Q41" s="83"/>
      <c r="R41" s="83"/>
      <c r="S41" s="83"/>
      <c r="T41" s="83"/>
      <c r="U41" s="83"/>
    </row>
    <row r="42" spans="1:21" s="30" customFormat="1" ht="22.2" customHeight="1">
      <c r="A42" s="43" t="s">
        <v>659</v>
      </c>
      <c r="B42" s="81" t="s">
        <v>739</v>
      </c>
      <c r="C42" s="43" t="s">
        <v>659</v>
      </c>
      <c r="D42" s="19">
        <v>890.00119999999993</v>
      </c>
      <c r="E42" s="19">
        <v>890.00119999999993</v>
      </c>
      <c r="F42" s="19">
        <v>890.00119999999993</v>
      </c>
      <c r="G42" s="19">
        <v>890.00119999999993</v>
      </c>
      <c r="H42" s="19">
        <v>890.00119999999993</v>
      </c>
      <c r="I42" s="19">
        <v>890.00119999999993</v>
      </c>
      <c r="J42" s="19">
        <v>890.00119999999993</v>
      </c>
      <c r="K42" s="19">
        <v>890.00119999999993</v>
      </c>
      <c r="L42" s="19">
        <v>890.00119999999993</v>
      </c>
      <c r="M42" s="19">
        <v>890.00119999999993</v>
      </c>
      <c r="N42" s="82">
        <v>664.18</v>
      </c>
      <c r="O42" s="82">
        <v>159.40319999999997</v>
      </c>
      <c r="P42" s="82">
        <v>66.417999999999992</v>
      </c>
      <c r="Q42" s="83"/>
      <c r="R42" s="83"/>
      <c r="S42" s="83"/>
      <c r="T42" s="83"/>
      <c r="U42" s="83"/>
    </row>
    <row r="43" spans="1:21" s="30" customFormat="1" ht="22.2" customHeight="1">
      <c r="A43" s="43" t="s">
        <v>209</v>
      </c>
      <c r="B43" s="81" t="s">
        <v>451</v>
      </c>
      <c r="C43" s="43" t="s">
        <v>209</v>
      </c>
      <c r="D43" s="19">
        <v>260.00020000000001</v>
      </c>
      <c r="E43" s="19">
        <v>260.00020000000001</v>
      </c>
      <c r="F43" s="19">
        <v>260.00020000000001</v>
      </c>
      <c r="G43" s="19">
        <v>260.00020000000001</v>
      </c>
      <c r="H43" s="19">
        <v>260.00020000000001</v>
      </c>
      <c r="I43" s="19">
        <v>260.00020000000001</v>
      </c>
      <c r="J43" s="19">
        <v>260.00020000000001</v>
      </c>
      <c r="K43" s="19">
        <v>260.00020000000001</v>
      </c>
      <c r="L43" s="19">
        <v>260.00020000000001</v>
      </c>
      <c r="M43" s="19">
        <v>260.00020000000001</v>
      </c>
      <c r="N43" s="82">
        <v>194.03</v>
      </c>
      <c r="O43" s="82">
        <v>46.5672</v>
      </c>
      <c r="P43" s="82">
        <v>19.403000000000002</v>
      </c>
      <c r="Q43" s="83"/>
      <c r="R43" s="83"/>
      <c r="S43" s="83"/>
      <c r="T43" s="83"/>
      <c r="U43" s="83"/>
    </row>
    <row r="44" spans="1:21" s="30" customFormat="1" ht="22.2" customHeight="1">
      <c r="A44" s="43" t="s">
        <v>151</v>
      </c>
      <c r="B44" s="81" t="s">
        <v>452</v>
      </c>
      <c r="C44" s="43" t="s">
        <v>151</v>
      </c>
      <c r="D44" s="19">
        <v>590.00199999999995</v>
      </c>
      <c r="E44" s="19">
        <v>590.00199999999995</v>
      </c>
      <c r="F44" s="19">
        <v>590.00199999999995</v>
      </c>
      <c r="G44" s="19">
        <v>590.00199999999995</v>
      </c>
      <c r="H44" s="19">
        <v>590.00199999999995</v>
      </c>
      <c r="I44" s="19" t="s">
        <v>115</v>
      </c>
      <c r="J44" s="19">
        <v>590.00199999999995</v>
      </c>
      <c r="K44" s="19">
        <v>590.00199999999995</v>
      </c>
      <c r="L44" s="19">
        <v>590.00199999999995</v>
      </c>
      <c r="M44" s="19">
        <v>590.00199999999995</v>
      </c>
      <c r="N44" s="82">
        <v>440.3</v>
      </c>
      <c r="O44" s="82">
        <v>105.672</v>
      </c>
      <c r="P44" s="82">
        <v>44.03</v>
      </c>
      <c r="Q44" s="83"/>
      <c r="R44" s="83"/>
      <c r="S44" s="83"/>
      <c r="T44" s="83"/>
      <c r="U44" s="83"/>
    </row>
    <row r="45" spans="1:21" s="30" customFormat="1" ht="22.2" customHeight="1">
      <c r="A45" s="43" t="s">
        <v>233</v>
      </c>
      <c r="B45" s="81" t="s">
        <v>453</v>
      </c>
      <c r="C45" s="43" t="s">
        <v>233</v>
      </c>
      <c r="D45" s="19" t="s">
        <v>115</v>
      </c>
      <c r="E45" s="19" t="s">
        <v>115</v>
      </c>
      <c r="F45" s="19">
        <v>260.00020000000001</v>
      </c>
      <c r="G45" s="19">
        <v>260.00020000000001</v>
      </c>
      <c r="H45" s="19">
        <v>260.00020000000001</v>
      </c>
      <c r="I45" s="19" t="s">
        <v>115</v>
      </c>
      <c r="J45" s="19">
        <v>260.00020000000001</v>
      </c>
      <c r="K45" s="19">
        <v>260.00020000000001</v>
      </c>
      <c r="L45" s="19">
        <v>260.00020000000001</v>
      </c>
      <c r="M45" s="19">
        <v>260.00020000000001</v>
      </c>
      <c r="N45" s="82">
        <v>194.03</v>
      </c>
      <c r="O45" s="82">
        <v>46.5672</v>
      </c>
      <c r="P45" s="82">
        <v>19.403000000000002</v>
      </c>
      <c r="Q45" s="83"/>
      <c r="R45" s="83"/>
      <c r="S45" s="83"/>
      <c r="T45" s="83"/>
      <c r="U45" s="83"/>
    </row>
    <row r="46" spans="1:21" s="30" customFormat="1" ht="22.2" customHeight="1">
      <c r="A46" s="43" t="s">
        <v>15</v>
      </c>
      <c r="B46" s="81" t="s">
        <v>20</v>
      </c>
      <c r="C46" s="43" t="s">
        <v>15</v>
      </c>
      <c r="D46" s="19">
        <v>400.0034</v>
      </c>
      <c r="E46" s="19">
        <v>400.0034</v>
      </c>
      <c r="F46" s="19">
        <v>400.0034</v>
      </c>
      <c r="G46" s="19">
        <v>400.0034</v>
      </c>
      <c r="H46" s="19">
        <v>400.0034</v>
      </c>
      <c r="I46" s="19">
        <v>400.0034</v>
      </c>
      <c r="J46" s="19" t="s">
        <v>115</v>
      </c>
      <c r="K46" s="19" t="s">
        <v>115</v>
      </c>
      <c r="L46" s="19" t="s">
        <v>115</v>
      </c>
      <c r="M46" s="19" t="s">
        <v>115</v>
      </c>
      <c r="N46" s="82">
        <v>298.51</v>
      </c>
      <c r="O46" s="82">
        <v>71.642399999999995</v>
      </c>
      <c r="P46" s="82">
        <v>29.850999999999999</v>
      </c>
      <c r="Q46" s="83"/>
      <c r="R46" s="83"/>
      <c r="S46" s="83"/>
      <c r="T46" s="83"/>
      <c r="U46" s="83"/>
    </row>
    <row r="47" spans="1:21" s="30" customFormat="1" ht="22.2" customHeight="1">
      <c r="A47" s="43" t="s">
        <v>73</v>
      </c>
      <c r="B47" s="81" t="s">
        <v>454</v>
      </c>
      <c r="C47" s="43" t="s">
        <v>73</v>
      </c>
      <c r="D47" s="19">
        <v>89.994399999999985</v>
      </c>
      <c r="E47" s="19">
        <v>89.994399999999985</v>
      </c>
      <c r="F47" s="19">
        <v>89.994399999999985</v>
      </c>
      <c r="G47" s="19">
        <v>89.994399999999985</v>
      </c>
      <c r="H47" s="19">
        <v>89.994399999999985</v>
      </c>
      <c r="I47" s="19">
        <v>89.994399999999985</v>
      </c>
      <c r="J47" s="19">
        <v>89.994399999999985</v>
      </c>
      <c r="K47" s="19">
        <v>89.994399999999985</v>
      </c>
      <c r="L47" s="19">
        <v>89.994399999999985</v>
      </c>
      <c r="M47" s="19">
        <v>89.994399999999985</v>
      </c>
      <c r="N47" s="82">
        <v>67.16</v>
      </c>
      <c r="O47" s="82">
        <v>16.118399999999998</v>
      </c>
      <c r="P47" s="82">
        <v>6.7160000000000002</v>
      </c>
      <c r="Q47" s="83"/>
      <c r="R47" s="83"/>
      <c r="S47" s="83"/>
      <c r="T47" s="83"/>
      <c r="U47" s="83"/>
    </row>
    <row r="48" spans="1:21" s="30" customFormat="1" ht="22.2" customHeight="1">
      <c r="A48" s="43" t="s">
        <v>152</v>
      </c>
      <c r="B48" s="81" t="s">
        <v>455</v>
      </c>
      <c r="C48" s="43" t="s">
        <v>152</v>
      </c>
      <c r="D48" s="19">
        <v>159.99600000000001</v>
      </c>
      <c r="E48" s="19">
        <v>159.99600000000001</v>
      </c>
      <c r="F48" s="19">
        <v>159.99600000000001</v>
      </c>
      <c r="G48" s="19">
        <v>159.99600000000001</v>
      </c>
      <c r="H48" s="19">
        <v>159.99600000000001</v>
      </c>
      <c r="I48" s="19">
        <v>159.99600000000001</v>
      </c>
      <c r="J48" s="19">
        <v>159.99600000000001</v>
      </c>
      <c r="K48" s="19">
        <v>159.99600000000001</v>
      </c>
      <c r="L48" s="19">
        <v>159.99600000000001</v>
      </c>
      <c r="M48" s="19">
        <v>159.99600000000001</v>
      </c>
      <c r="N48" s="82">
        <v>119.4</v>
      </c>
      <c r="O48" s="82">
        <v>28.655999999999999</v>
      </c>
      <c r="P48" s="82">
        <v>11.940000000000001</v>
      </c>
      <c r="Q48" s="83"/>
      <c r="R48" s="83"/>
      <c r="S48" s="83"/>
      <c r="T48" s="83"/>
      <c r="U48" s="83"/>
    </row>
    <row r="49" spans="1:21" s="30" customFormat="1" ht="22.2" customHeight="1">
      <c r="A49" s="43" t="s">
        <v>77</v>
      </c>
      <c r="B49" s="81" t="s">
        <v>265</v>
      </c>
      <c r="C49" s="43" t="s">
        <v>77</v>
      </c>
      <c r="D49" s="19" t="s">
        <v>654</v>
      </c>
      <c r="E49" s="19" t="s">
        <v>654</v>
      </c>
      <c r="F49" s="19" t="s">
        <v>654</v>
      </c>
      <c r="G49" s="19" t="s">
        <v>654</v>
      </c>
      <c r="H49" s="19" t="s">
        <v>654</v>
      </c>
      <c r="I49" s="19" t="s">
        <v>654</v>
      </c>
      <c r="J49" s="19" t="s">
        <v>654</v>
      </c>
      <c r="K49" s="19" t="s">
        <v>654</v>
      </c>
      <c r="L49" s="19" t="s">
        <v>654</v>
      </c>
      <c r="M49" s="19" t="s">
        <v>654</v>
      </c>
      <c r="N49" s="82" t="s">
        <v>115</v>
      </c>
      <c r="O49" s="82" t="s">
        <v>115</v>
      </c>
      <c r="P49" s="82" t="s">
        <v>115</v>
      </c>
      <c r="Q49" s="83"/>
      <c r="R49" s="83"/>
      <c r="S49" s="83"/>
      <c r="T49" s="83"/>
      <c r="U49" s="83"/>
    </row>
    <row r="50" spans="1:21" s="30" customFormat="1" ht="22.2" customHeight="1">
      <c r="A50" s="43" t="s">
        <v>399</v>
      </c>
      <c r="B50" s="81" t="s">
        <v>741</v>
      </c>
      <c r="C50" s="43" t="s">
        <v>399</v>
      </c>
      <c r="D50" s="19" t="s">
        <v>654</v>
      </c>
      <c r="E50" s="19" t="s">
        <v>654</v>
      </c>
      <c r="F50" s="19" t="s">
        <v>654</v>
      </c>
      <c r="G50" s="19" t="s">
        <v>654</v>
      </c>
      <c r="H50" s="19" t="s">
        <v>654</v>
      </c>
      <c r="I50" s="19" t="s">
        <v>654</v>
      </c>
      <c r="J50" s="19" t="s">
        <v>654</v>
      </c>
      <c r="K50" s="19" t="s">
        <v>654</v>
      </c>
      <c r="L50" s="19" t="s">
        <v>654</v>
      </c>
      <c r="M50" s="19" t="s">
        <v>654</v>
      </c>
      <c r="N50" s="82" t="s">
        <v>115</v>
      </c>
      <c r="O50" s="82" t="s">
        <v>115</v>
      </c>
      <c r="P50" s="82" t="s">
        <v>115</v>
      </c>
      <c r="Q50" s="83"/>
      <c r="R50" s="83"/>
      <c r="S50" s="83"/>
      <c r="T50" s="83"/>
      <c r="U50" s="83"/>
    </row>
    <row r="51" spans="1:21" s="30" customFormat="1" ht="22.2" customHeight="1">
      <c r="A51" s="43" t="s">
        <v>136</v>
      </c>
      <c r="B51" s="81" t="s">
        <v>425</v>
      </c>
      <c r="C51" s="43" t="s">
        <v>136</v>
      </c>
      <c r="D51" s="19" t="s">
        <v>654</v>
      </c>
      <c r="E51" s="19" t="s">
        <v>654</v>
      </c>
      <c r="F51" s="19" t="s">
        <v>654</v>
      </c>
      <c r="G51" s="19" t="s">
        <v>654</v>
      </c>
      <c r="H51" s="19" t="s">
        <v>654</v>
      </c>
      <c r="I51" s="19" t="s">
        <v>654</v>
      </c>
      <c r="J51" s="19" t="s">
        <v>654</v>
      </c>
      <c r="K51" s="19" t="s">
        <v>654</v>
      </c>
      <c r="L51" s="19" t="s">
        <v>654</v>
      </c>
      <c r="M51" s="19" t="s">
        <v>654</v>
      </c>
      <c r="N51" s="82" t="s">
        <v>115</v>
      </c>
      <c r="O51" s="82" t="s">
        <v>115</v>
      </c>
      <c r="P51" s="82" t="s">
        <v>115</v>
      </c>
      <c r="Q51" s="83"/>
      <c r="R51" s="83"/>
      <c r="S51" s="83"/>
      <c r="T51" s="83"/>
      <c r="U51" s="83"/>
    </row>
    <row r="52" spans="1:21" s="30" customFormat="1" ht="22.2" customHeight="1">
      <c r="A52" s="43" t="s">
        <v>236</v>
      </c>
      <c r="B52" s="81" t="s">
        <v>456</v>
      </c>
      <c r="C52" s="43" t="s">
        <v>236</v>
      </c>
      <c r="D52" s="19">
        <v>89.994399999999985</v>
      </c>
      <c r="E52" s="19">
        <v>89.994399999999985</v>
      </c>
      <c r="F52" s="19">
        <v>89.994399999999985</v>
      </c>
      <c r="G52" s="19">
        <v>89.994399999999985</v>
      </c>
      <c r="H52" s="19">
        <v>89.994399999999985</v>
      </c>
      <c r="I52" s="19">
        <v>89.994399999999985</v>
      </c>
      <c r="J52" s="19">
        <v>89.994399999999985</v>
      </c>
      <c r="K52" s="19">
        <v>89.994399999999985</v>
      </c>
      <c r="L52" s="19">
        <v>89.994399999999985</v>
      </c>
      <c r="M52" s="19">
        <v>89.994399999999985</v>
      </c>
      <c r="N52" s="82">
        <v>67.16</v>
      </c>
      <c r="O52" s="82">
        <v>16.118399999999998</v>
      </c>
      <c r="P52" s="82">
        <v>6.7160000000000002</v>
      </c>
      <c r="Q52" s="83"/>
      <c r="R52" s="83"/>
      <c r="S52" s="83"/>
      <c r="T52" s="83"/>
      <c r="U52" s="83"/>
    </row>
    <row r="53" spans="1:21" s="30" customFormat="1" ht="22.2" customHeight="1">
      <c r="A53" s="43" t="s">
        <v>153</v>
      </c>
      <c r="B53" s="81" t="s">
        <v>154</v>
      </c>
      <c r="C53" s="43" t="s">
        <v>153</v>
      </c>
      <c r="D53" s="19">
        <v>194.99680000000001</v>
      </c>
      <c r="E53" s="19">
        <v>194.99680000000001</v>
      </c>
      <c r="F53" s="19">
        <v>194.99680000000001</v>
      </c>
      <c r="G53" s="19">
        <v>194.99680000000001</v>
      </c>
      <c r="H53" s="19">
        <v>194.99680000000001</v>
      </c>
      <c r="I53" s="19">
        <v>194.99680000000001</v>
      </c>
      <c r="J53" s="19">
        <v>194.99680000000001</v>
      </c>
      <c r="K53" s="19">
        <v>194.99680000000001</v>
      </c>
      <c r="L53" s="19">
        <v>194.99680000000001</v>
      </c>
      <c r="M53" s="19">
        <v>194.99680000000001</v>
      </c>
      <c r="N53" s="82">
        <v>145.52000000000001</v>
      </c>
      <c r="O53" s="82">
        <v>34.924799999999998</v>
      </c>
      <c r="P53" s="82">
        <v>14.552000000000001</v>
      </c>
      <c r="Q53" s="83"/>
      <c r="R53" s="83"/>
      <c r="S53" s="83"/>
      <c r="T53" s="83"/>
      <c r="U53" s="83"/>
    </row>
    <row r="54" spans="1:21" s="30" customFormat="1" ht="22.2" customHeight="1">
      <c r="A54" s="43" t="s">
        <v>78</v>
      </c>
      <c r="B54" s="81" t="s">
        <v>457</v>
      </c>
      <c r="C54" s="43" t="s">
        <v>78</v>
      </c>
      <c r="D54" s="19">
        <v>159.99600000000001</v>
      </c>
      <c r="E54" s="19">
        <v>159.99600000000001</v>
      </c>
      <c r="F54" s="19">
        <v>159.99600000000001</v>
      </c>
      <c r="G54" s="19">
        <v>159.99600000000001</v>
      </c>
      <c r="H54" s="19">
        <v>159.99600000000001</v>
      </c>
      <c r="I54" s="19">
        <v>159.99600000000001</v>
      </c>
      <c r="J54" s="19">
        <v>159.99600000000001</v>
      </c>
      <c r="K54" s="19">
        <v>159.99600000000001</v>
      </c>
      <c r="L54" s="19">
        <v>159.99600000000001</v>
      </c>
      <c r="M54" s="19">
        <v>159.99600000000001</v>
      </c>
      <c r="N54" s="82">
        <v>119.4</v>
      </c>
      <c r="O54" s="82">
        <v>28.655999999999999</v>
      </c>
      <c r="P54" s="82">
        <v>11.940000000000001</v>
      </c>
      <c r="Q54" s="83"/>
      <c r="R54" s="83"/>
      <c r="S54" s="83"/>
      <c r="T54" s="83"/>
      <c r="U54" s="83"/>
    </row>
    <row r="55" spans="1:21" s="30" customFormat="1" ht="22.2" customHeight="1">
      <c r="A55" s="43" t="s">
        <v>210</v>
      </c>
      <c r="B55" s="81" t="s">
        <v>785</v>
      </c>
      <c r="C55" s="43" t="s">
        <v>210</v>
      </c>
      <c r="D55" s="19">
        <v>440.00240000000002</v>
      </c>
      <c r="E55" s="19">
        <v>440.00240000000002</v>
      </c>
      <c r="F55" s="19">
        <v>440.00240000000002</v>
      </c>
      <c r="G55" s="19">
        <v>440.00240000000002</v>
      </c>
      <c r="H55" s="19">
        <v>440.00240000000002</v>
      </c>
      <c r="I55" s="19">
        <v>440.00240000000002</v>
      </c>
      <c r="J55" s="19">
        <v>440.00240000000002</v>
      </c>
      <c r="K55" s="19" t="s">
        <v>115</v>
      </c>
      <c r="L55" s="19">
        <v>440.00240000000002</v>
      </c>
      <c r="M55" s="19" t="s">
        <v>115</v>
      </c>
      <c r="N55" s="82">
        <v>328.36</v>
      </c>
      <c r="O55" s="82">
        <v>78.806399999999996</v>
      </c>
      <c r="P55" s="82">
        <v>32.836000000000006</v>
      </c>
      <c r="Q55" s="83"/>
      <c r="R55" s="83"/>
      <c r="S55" s="83"/>
      <c r="T55" s="83"/>
      <c r="U55" s="83"/>
    </row>
    <row r="56" spans="1:21" ht="22.2" customHeight="1">
      <c r="A56" s="43" t="s">
        <v>155</v>
      </c>
      <c r="B56" s="81" t="s">
        <v>458</v>
      </c>
      <c r="C56" s="43" t="s">
        <v>155</v>
      </c>
      <c r="D56" s="19">
        <v>159.99600000000001</v>
      </c>
      <c r="E56" s="19">
        <v>159.99600000000001</v>
      </c>
      <c r="F56" s="19">
        <v>159.99600000000001</v>
      </c>
      <c r="G56" s="19">
        <v>159.99600000000001</v>
      </c>
      <c r="H56" s="19">
        <v>159.99600000000001</v>
      </c>
      <c r="I56" s="19">
        <v>159.99600000000001</v>
      </c>
      <c r="J56" s="19">
        <v>159.99600000000001</v>
      </c>
      <c r="K56" s="19">
        <v>159.99600000000001</v>
      </c>
      <c r="L56" s="19">
        <v>159.99600000000001</v>
      </c>
      <c r="M56" s="19">
        <v>159.99600000000001</v>
      </c>
      <c r="N56" s="82">
        <v>119.4</v>
      </c>
      <c r="O56" s="82">
        <v>28.655999999999999</v>
      </c>
      <c r="P56" s="82">
        <v>11.940000000000001</v>
      </c>
      <c r="Q56" s="83"/>
      <c r="R56" s="83"/>
      <c r="S56" s="83"/>
      <c r="T56" s="83"/>
      <c r="U56" s="83"/>
    </row>
    <row r="57" spans="1:21" ht="22.2" customHeight="1">
      <c r="A57" s="43" t="s">
        <v>174</v>
      </c>
      <c r="B57" s="81" t="s">
        <v>426</v>
      </c>
      <c r="C57" s="43" t="s">
        <v>174</v>
      </c>
      <c r="D57" s="19" t="s">
        <v>654</v>
      </c>
      <c r="E57" s="19" t="s">
        <v>654</v>
      </c>
      <c r="F57" s="19" t="s">
        <v>654</v>
      </c>
      <c r="G57" s="19" t="s">
        <v>654</v>
      </c>
      <c r="H57" s="19" t="s">
        <v>654</v>
      </c>
      <c r="I57" s="19" t="s">
        <v>654</v>
      </c>
      <c r="J57" s="19" t="s">
        <v>654</v>
      </c>
      <c r="K57" s="19" t="s">
        <v>654</v>
      </c>
      <c r="L57" s="19" t="s">
        <v>654</v>
      </c>
      <c r="M57" s="19" t="s">
        <v>654</v>
      </c>
      <c r="N57" s="82" t="s">
        <v>115</v>
      </c>
      <c r="O57" s="82" t="s">
        <v>115</v>
      </c>
      <c r="P57" s="82" t="s">
        <v>115</v>
      </c>
      <c r="Q57" s="83"/>
      <c r="R57" s="83"/>
      <c r="S57" s="83"/>
      <c r="T57" s="83"/>
      <c r="U57" s="83"/>
    </row>
    <row r="58" spans="1:21" ht="22.2" customHeight="1">
      <c r="A58" s="43" t="s">
        <v>141</v>
      </c>
      <c r="B58" s="81" t="s">
        <v>459</v>
      </c>
      <c r="C58" s="43" t="s">
        <v>141</v>
      </c>
      <c r="D58" s="19">
        <v>194.99680000000001</v>
      </c>
      <c r="E58" s="19">
        <v>194.99680000000001</v>
      </c>
      <c r="F58" s="19">
        <v>194.99680000000001</v>
      </c>
      <c r="G58" s="19">
        <v>194.99680000000001</v>
      </c>
      <c r="H58" s="19">
        <v>194.99680000000001</v>
      </c>
      <c r="I58" s="19">
        <v>194.99680000000001</v>
      </c>
      <c r="J58" s="19">
        <v>194.99680000000001</v>
      </c>
      <c r="K58" s="19">
        <v>194.99680000000001</v>
      </c>
      <c r="L58" s="19">
        <v>194.99680000000001</v>
      </c>
      <c r="M58" s="19">
        <v>194.99680000000001</v>
      </c>
      <c r="N58" s="82">
        <v>145.52000000000001</v>
      </c>
      <c r="O58" s="82">
        <v>34.924799999999998</v>
      </c>
      <c r="P58" s="82">
        <v>14.552000000000001</v>
      </c>
      <c r="Q58" s="83"/>
      <c r="R58" s="83"/>
      <c r="S58" s="83"/>
      <c r="T58" s="83"/>
      <c r="U58" s="83"/>
    </row>
    <row r="59" spans="1:21" ht="22.2" customHeight="1">
      <c r="A59" s="43" t="s">
        <v>211</v>
      </c>
      <c r="B59" s="81" t="s">
        <v>427</v>
      </c>
      <c r="C59" s="43" t="s">
        <v>211</v>
      </c>
      <c r="D59" s="19" t="s">
        <v>654</v>
      </c>
      <c r="E59" s="19" t="s">
        <v>654</v>
      </c>
      <c r="F59" s="19" t="s">
        <v>654</v>
      </c>
      <c r="G59" s="19" t="s">
        <v>654</v>
      </c>
      <c r="H59" s="19" t="s">
        <v>654</v>
      </c>
      <c r="I59" s="19" t="s">
        <v>654</v>
      </c>
      <c r="J59" s="19" t="s">
        <v>654</v>
      </c>
      <c r="K59" s="19" t="s">
        <v>654</v>
      </c>
      <c r="L59" s="19" t="s">
        <v>654</v>
      </c>
      <c r="M59" s="19" t="s">
        <v>654</v>
      </c>
      <c r="N59" s="82" t="s">
        <v>115</v>
      </c>
      <c r="O59" s="82" t="s">
        <v>115</v>
      </c>
      <c r="P59" s="82" t="s">
        <v>115</v>
      </c>
      <c r="Q59" s="83"/>
      <c r="R59" s="83"/>
      <c r="S59" s="83"/>
      <c r="T59" s="83"/>
      <c r="U59" s="83"/>
    </row>
    <row r="60" spans="1:21" ht="22.2" customHeight="1">
      <c r="A60" s="43" t="s">
        <v>120</v>
      </c>
      <c r="B60" s="81" t="s">
        <v>428</v>
      </c>
      <c r="C60" s="43" t="s">
        <v>120</v>
      </c>
      <c r="D60" s="19" t="s">
        <v>654</v>
      </c>
      <c r="E60" s="19" t="s">
        <v>654</v>
      </c>
      <c r="F60" s="19" t="s">
        <v>654</v>
      </c>
      <c r="G60" s="19" t="s">
        <v>654</v>
      </c>
      <c r="H60" s="19" t="s">
        <v>654</v>
      </c>
      <c r="I60" s="19" t="s">
        <v>654</v>
      </c>
      <c r="J60" s="19" t="s">
        <v>654</v>
      </c>
      <c r="K60" s="19" t="s">
        <v>654</v>
      </c>
      <c r="L60" s="19" t="s">
        <v>654</v>
      </c>
      <c r="M60" s="19" t="s">
        <v>654</v>
      </c>
      <c r="N60" s="82" t="s">
        <v>115</v>
      </c>
      <c r="O60" s="82" t="s">
        <v>115</v>
      </c>
      <c r="P60" s="82" t="s">
        <v>115</v>
      </c>
      <c r="Q60" s="83"/>
      <c r="R60" s="83"/>
      <c r="S60" s="83"/>
      <c r="T60" s="83"/>
      <c r="U60" s="83"/>
    </row>
    <row r="61" spans="1:21" ht="22.2" customHeight="1">
      <c r="A61" s="43" t="s">
        <v>102</v>
      </c>
      <c r="B61" s="81" t="s">
        <v>460</v>
      </c>
      <c r="C61" s="43" t="s">
        <v>102</v>
      </c>
      <c r="D61" s="19" t="s">
        <v>115</v>
      </c>
      <c r="E61" s="19" t="s">
        <v>115</v>
      </c>
      <c r="F61" s="19" t="s">
        <v>115</v>
      </c>
      <c r="G61" s="19" t="s">
        <v>115</v>
      </c>
      <c r="H61" s="19">
        <v>489.99780000000004</v>
      </c>
      <c r="I61" s="19">
        <v>489.99780000000004</v>
      </c>
      <c r="J61" s="19">
        <v>489.99780000000004</v>
      </c>
      <c r="K61" s="19">
        <v>489.99780000000004</v>
      </c>
      <c r="L61" s="19">
        <v>489.99780000000004</v>
      </c>
      <c r="M61" s="19">
        <v>489.99780000000004</v>
      </c>
      <c r="N61" s="82">
        <v>365.67</v>
      </c>
      <c r="O61" s="82">
        <v>87.760800000000003</v>
      </c>
      <c r="P61" s="82">
        <v>36.567</v>
      </c>
      <c r="Q61" s="83"/>
      <c r="R61" s="83"/>
      <c r="S61" s="83"/>
      <c r="T61" s="83"/>
      <c r="U61" s="83"/>
    </row>
    <row r="62" spans="1:21" ht="22.2" customHeight="1">
      <c r="A62" s="43" t="s">
        <v>368</v>
      </c>
      <c r="B62" s="81" t="s">
        <v>460</v>
      </c>
      <c r="C62" s="43" t="s">
        <v>368</v>
      </c>
      <c r="D62" s="19">
        <v>400.0034</v>
      </c>
      <c r="E62" s="19">
        <v>400.0034</v>
      </c>
      <c r="F62" s="19">
        <v>400.0034</v>
      </c>
      <c r="G62" s="19">
        <v>400.0034</v>
      </c>
      <c r="H62" s="19">
        <v>400.0034</v>
      </c>
      <c r="I62" s="19">
        <v>400.0034</v>
      </c>
      <c r="J62" s="19">
        <v>400.0034</v>
      </c>
      <c r="K62" s="19">
        <v>400.0034</v>
      </c>
      <c r="L62" s="19">
        <v>400.0034</v>
      </c>
      <c r="M62" s="19">
        <v>400.0034</v>
      </c>
      <c r="N62" s="82">
        <v>298.51</v>
      </c>
      <c r="O62" s="82">
        <v>71.642399999999995</v>
      </c>
      <c r="P62" s="82">
        <v>29.850999999999999</v>
      </c>
      <c r="Q62" s="83"/>
      <c r="R62" s="83"/>
      <c r="S62" s="83"/>
      <c r="T62" s="83"/>
      <c r="U62" s="83"/>
    </row>
    <row r="63" spans="1:21" ht="22.2" customHeight="1">
      <c r="A63" s="43" t="s">
        <v>369</v>
      </c>
      <c r="B63" s="81" t="s">
        <v>461</v>
      </c>
      <c r="C63" s="43" t="s">
        <v>369</v>
      </c>
      <c r="D63" s="19">
        <v>400.0034</v>
      </c>
      <c r="E63" s="19">
        <v>400.0034</v>
      </c>
      <c r="F63" s="19">
        <v>400.0034</v>
      </c>
      <c r="G63" s="19">
        <v>400.0034</v>
      </c>
      <c r="H63" s="19">
        <v>400.0034</v>
      </c>
      <c r="I63" s="19">
        <v>400.0034</v>
      </c>
      <c r="J63" s="19">
        <v>400.0034</v>
      </c>
      <c r="K63" s="19">
        <v>400.0034</v>
      </c>
      <c r="L63" s="19">
        <v>400.0034</v>
      </c>
      <c r="M63" s="19">
        <v>400.0034</v>
      </c>
      <c r="N63" s="82">
        <v>298.51</v>
      </c>
      <c r="O63" s="82">
        <v>71.642399999999995</v>
      </c>
      <c r="P63" s="82">
        <v>29.850999999999999</v>
      </c>
      <c r="Q63" s="83"/>
      <c r="R63" s="83"/>
      <c r="S63" s="83"/>
      <c r="T63" s="83"/>
      <c r="U63" s="83"/>
    </row>
    <row r="64" spans="1:21" ht="22.2" customHeight="1">
      <c r="A64" s="43" t="s">
        <v>238</v>
      </c>
      <c r="B64" s="81" t="s">
        <v>462</v>
      </c>
      <c r="C64" s="43" t="s">
        <v>238</v>
      </c>
      <c r="D64" s="19">
        <v>159.99600000000001</v>
      </c>
      <c r="E64" s="19">
        <v>159.99600000000001</v>
      </c>
      <c r="F64" s="19">
        <v>159.99600000000001</v>
      </c>
      <c r="G64" s="19">
        <v>159.99600000000001</v>
      </c>
      <c r="H64" s="19">
        <v>159.99600000000001</v>
      </c>
      <c r="I64" s="19">
        <v>159.99600000000001</v>
      </c>
      <c r="J64" s="19">
        <v>159.99600000000001</v>
      </c>
      <c r="K64" s="19">
        <v>159.99600000000001</v>
      </c>
      <c r="L64" s="19">
        <v>159.99600000000001</v>
      </c>
      <c r="M64" s="19">
        <v>159.99600000000001</v>
      </c>
      <c r="N64" s="82">
        <v>119.4</v>
      </c>
      <c r="O64" s="82">
        <v>28.655999999999999</v>
      </c>
      <c r="P64" s="82">
        <v>11.940000000000001</v>
      </c>
      <c r="Q64" s="83"/>
      <c r="R64" s="83"/>
      <c r="S64" s="83"/>
      <c r="T64" s="83"/>
      <c r="U64" s="83"/>
    </row>
    <row r="65" spans="1:21" ht="22.2" customHeight="1">
      <c r="A65" s="43" t="s">
        <v>156</v>
      </c>
      <c r="B65" s="81" t="s">
        <v>463</v>
      </c>
      <c r="C65" s="43" t="s">
        <v>156</v>
      </c>
      <c r="D65" s="19">
        <v>159.99600000000001</v>
      </c>
      <c r="E65" s="19">
        <v>159.99600000000001</v>
      </c>
      <c r="F65" s="19">
        <v>159.99600000000001</v>
      </c>
      <c r="G65" s="19">
        <v>159.99600000000001</v>
      </c>
      <c r="H65" s="19">
        <v>159.99600000000001</v>
      </c>
      <c r="I65" s="19">
        <v>159.99600000000001</v>
      </c>
      <c r="J65" s="19">
        <v>159.99600000000001</v>
      </c>
      <c r="K65" s="19">
        <v>159.99600000000001</v>
      </c>
      <c r="L65" s="19">
        <v>159.99600000000001</v>
      </c>
      <c r="M65" s="19">
        <v>159.99600000000001</v>
      </c>
      <c r="N65" s="82">
        <v>119.4</v>
      </c>
      <c r="O65" s="82">
        <v>28.655999999999999</v>
      </c>
      <c r="P65" s="82">
        <v>11.940000000000001</v>
      </c>
      <c r="Q65" s="83"/>
      <c r="R65" s="83"/>
      <c r="S65" s="83"/>
      <c r="T65" s="83"/>
      <c r="U65" s="83"/>
    </row>
    <row r="66" spans="1:21" ht="22.2" customHeight="1">
      <c r="A66" s="43" t="s">
        <v>207</v>
      </c>
      <c r="B66" s="81" t="s">
        <v>375</v>
      </c>
      <c r="C66" s="43" t="s">
        <v>207</v>
      </c>
      <c r="D66" s="19" t="s">
        <v>654</v>
      </c>
      <c r="E66" s="19" t="s">
        <v>654</v>
      </c>
      <c r="F66" s="19" t="s">
        <v>654</v>
      </c>
      <c r="G66" s="19" t="s">
        <v>654</v>
      </c>
      <c r="H66" s="19" t="s">
        <v>654</v>
      </c>
      <c r="I66" s="19" t="s">
        <v>654</v>
      </c>
      <c r="J66" s="19" t="s">
        <v>654</v>
      </c>
      <c r="K66" s="19" t="s">
        <v>654</v>
      </c>
      <c r="L66" s="19" t="s">
        <v>654</v>
      </c>
      <c r="M66" s="19" t="s">
        <v>654</v>
      </c>
      <c r="N66" s="82" t="s">
        <v>115</v>
      </c>
      <c r="O66" s="82" t="s">
        <v>115</v>
      </c>
      <c r="P66" s="82" t="s">
        <v>115</v>
      </c>
      <c r="Q66" s="83"/>
      <c r="R66" s="83"/>
      <c r="S66" s="83"/>
      <c r="T66" s="83"/>
      <c r="U66" s="83"/>
    </row>
    <row r="67" spans="1:21" ht="22.2" customHeight="1">
      <c r="A67" s="43" t="s">
        <v>162</v>
      </c>
      <c r="B67" s="81" t="s">
        <v>483</v>
      </c>
      <c r="C67" s="43" t="s">
        <v>162</v>
      </c>
      <c r="D67" s="19">
        <v>194.99680000000001</v>
      </c>
      <c r="E67" s="19">
        <v>194.99680000000001</v>
      </c>
      <c r="F67" s="19">
        <v>194.99680000000001</v>
      </c>
      <c r="G67" s="19">
        <v>194.99680000000001</v>
      </c>
      <c r="H67" s="19">
        <v>194.99680000000001</v>
      </c>
      <c r="I67" s="19">
        <v>194.99680000000001</v>
      </c>
      <c r="J67" s="19">
        <v>194.99680000000001</v>
      </c>
      <c r="K67" s="19">
        <v>194.99680000000001</v>
      </c>
      <c r="L67" s="19">
        <v>194.99680000000001</v>
      </c>
      <c r="M67" s="19">
        <v>194.99680000000001</v>
      </c>
      <c r="N67" s="82">
        <v>145.52000000000001</v>
      </c>
      <c r="O67" s="82">
        <v>34.924799999999998</v>
      </c>
      <c r="P67" s="82">
        <v>14.552000000000001</v>
      </c>
      <c r="Q67" s="83"/>
      <c r="R67" s="83"/>
      <c r="S67" s="83"/>
      <c r="T67" s="83"/>
      <c r="U67" s="83"/>
    </row>
    <row r="68" spans="1:21" ht="22.2" customHeight="1">
      <c r="A68" s="43" t="s">
        <v>484</v>
      </c>
      <c r="B68" s="81" t="s">
        <v>485</v>
      </c>
      <c r="C68" s="43" t="s">
        <v>484</v>
      </c>
      <c r="D68" s="19">
        <v>54.993600000000001</v>
      </c>
      <c r="E68" s="19">
        <v>54.993600000000001</v>
      </c>
      <c r="F68" s="19">
        <v>54.993600000000001</v>
      </c>
      <c r="G68" s="19">
        <v>54.993600000000001</v>
      </c>
      <c r="H68" s="19">
        <v>54.993600000000001</v>
      </c>
      <c r="I68" s="19">
        <v>54.993600000000001</v>
      </c>
      <c r="J68" s="19">
        <v>54.993600000000001</v>
      </c>
      <c r="K68" s="19">
        <v>54.993600000000001</v>
      </c>
      <c r="L68" s="19">
        <v>54.993600000000001</v>
      </c>
      <c r="M68" s="19">
        <v>54.993600000000001</v>
      </c>
      <c r="N68" s="82">
        <v>41.04</v>
      </c>
      <c r="O68" s="82">
        <v>9.8495999999999988</v>
      </c>
      <c r="P68" s="82">
        <v>4.1040000000000001</v>
      </c>
      <c r="Q68" s="83"/>
      <c r="R68" s="83"/>
      <c r="S68" s="83"/>
      <c r="T68" s="83"/>
      <c r="U68" s="83"/>
    </row>
    <row r="69" spans="1:21" s="8" customFormat="1" ht="22.2" customHeight="1">
      <c r="A69" s="43" t="s">
        <v>713</v>
      </c>
      <c r="B69" s="81" t="s">
        <v>720</v>
      </c>
      <c r="C69" s="43" t="s">
        <v>713</v>
      </c>
      <c r="D69" s="19">
        <v>260.00020000000001</v>
      </c>
      <c r="E69" s="19">
        <v>260.00020000000001</v>
      </c>
      <c r="F69" s="19">
        <v>260.00020000000001</v>
      </c>
      <c r="G69" s="19">
        <v>260.00020000000001</v>
      </c>
      <c r="H69" s="19">
        <v>260.00020000000001</v>
      </c>
      <c r="I69" s="19">
        <v>260.00020000000001</v>
      </c>
      <c r="J69" s="19">
        <v>260.00020000000001</v>
      </c>
      <c r="K69" s="19">
        <v>260.00020000000001</v>
      </c>
      <c r="L69" s="19">
        <v>260.00020000000001</v>
      </c>
      <c r="M69" s="19">
        <v>260.00020000000001</v>
      </c>
      <c r="N69" s="82">
        <v>194.03</v>
      </c>
      <c r="O69" s="82">
        <v>46.5672</v>
      </c>
      <c r="P69" s="82">
        <v>19.403000000000002</v>
      </c>
      <c r="Q69" s="83"/>
      <c r="R69" s="83"/>
      <c r="S69" s="83"/>
      <c r="T69" s="83"/>
      <c r="U69" s="83"/>
    </row>
    <row r="70" spans="1:21" s="8" customFormat="1" ht="22.2" customHeight="1">
      <c r="A70" s="43" t="s">
        <v>224</v>
      </c>
      <c r="B70" s="81" t="s">
        <v>486</v>
      </c>
      <c r="C70" s="43" t="s">
        <v>224</v>
      </c>
      <c r="D70" s="19">
        <v>194.99680000000001</v>
      </c>
      <c r="E70" s="19">
        <v>194.99680000000001</v>
      </c>
      <c r="F70" s="19">
        <v>194.99680000000001</v>
      </c>
      <c r="G70" s="19">
        <v>194.99680000000001</v>
      </c>
      <c r="H70" s="19">
        <v>194.99680000000001</v>
      </c>
      <c r="I70" s="19">
        <v>194.99680000000001</v>
      </c>
      <c r="J70" s="19">
        <v>194.99680000000001</v>
      </c>
      <c r="K70" s="19">
        <v>194.99680000000001</v>
      </c>
      <c r="L70" s="19">
        <v>194.99680000000001</v>
      </c>
      <c r="M70" s="19">
        <v>194.99680000000001</v>
      </c>
      <c r="N70" s="82">
        <v>145.52000000000001</v>
      </c>
      <c r="O70" s="82">
        <v>34.924799999999998</v>
      </c>
      <c r="P70" s="82">
        <v>14.552000000000001</v>
      </c>
      <c r="Q70" s="83"/>
      <c r="R70" s="83"/>
      <c r="S70" s="83"/>
      <c r="T70" s="83"/>
      <c r="U70" s="83"/>
    </row>
    <row r="71" spans="1:21" s="8" customFormat="1" ht="22.2" customHeight="1">
      <c r="A71" s="43" t="s">
        <v>226</v>
      </c>
      <c r="B71" s="81" t="s">
        <v>487</v>
      </c>
      <c r="C71" s="43" t="s">
        <v>226</v>
      </c>
      <c r="D71" s="19">
        <v>159.99600000000001</v>
      </c>
      <c r="E71" s="19">
        <v>159.99600000000001</v>
      </c>
      <c r="F71" s="19">
        <v>159.99600000000001</v>
      </c>
      <c r="G71" s="19">
        <v>159.99600000000001</v>
      </c>
      <c r="H71" s="19">
        <v>159.99600000000001</v>
      </c>
      <c r="I71" s="19">
        <v>159.99600000000001</v>
      </c>
      <c r="J71" s="19">
        <v>159.99600000000001</v>
      </c>
      <c r="K71" s="19">
        <v>159.99600000000001</v>
      </c>
      <c r="L71" s="19">
        <v>159.99600000000001</v>
      </c>
      <c r="M71" s="19">
        <v>159.99600000000001</v>
      </c>
      <c r="N71" s="82">
        <v>119.4</v>
      </c>
      <c r="O71" s="82">
        <v>28.655999999999999</v>
      </c>
      <c r="P71" s="82">
        <v>11.940000000000001</v>
      </c>
      <c r="Q71" s="83"/>
      <c r="R71" s="83"/>
      <c r="S71" s="83"/>
      <c r="T71" s="83"/>
      <c r="U71" s="83"/>
    </row>
    <row r="72" spans="1:21" s="8" customFormat="1" ht="22.2" customHeight="1">
      <c r="A72" s="43" t="s">
        <v>221</v>
      </c>
      <c r="B72" s="81" t="s">
        <v>721</v>
      </c>
      <c r="C72" s="43" t="s">
        <v>221</v>
      </c>
      <c r="D72" s="19" t="s">
        <v>115</v>
      </c>
      <c r="E72" s="19" t="s">
        <v>115</v>
      </c>
      <c r="F72" s="19" t="s">
        <v>115</v>
      </c>
      <c r="G72" s="19" t="s">
        <v>115</v>
      </c>
      <c r="H72" s="19" t="s">
        <v>115</v>
      </c>
      <c r="I72" s="19" t="s">
        <v>115</v>
      </c>
      <c r="J72" s="19" t="s">
        <v>115</v>
      </c>
      <c r="K72" s="19" t="s">
        <v>115</v>
      </c>
      <c r="L72" s="19" t="s">
        <v>654</v>
      </c>
      <c r="M72" s="19" t="s">
        <v>654</v>
      </c>
      <c r="N72" s="82" t="s">
        <v>115</v>
      </c>
      <c r="O72" s="82" t="s">
        <v>115</v>
      </c>
      <c r="P72" s="82" t="s">
        <v>115</v>
      </c>
      <c r="Q72" s="83"/>
      <c r="R72" s="83"/>
      <c r="S72" s="83"/>
      <c r="T72" s="83"/>
      <c r="U72" s="83"/>
    </row>
    <row r="73" spans="1:21" ht="22.2" customHeight="1">
      <c r="A73" s="43" t="s">
        <v>227</v>
      </c>
      <c r="B73" s="81" t="s">
        <v>755</v>
      </c>
      <c r="C73" s="43" t="s">
        <v>227</v>
      </c>
      <c r="D73" s="19">
        <v>194.99680000000001</v>
      </c>
      <c r="E73" s="19">
        <v>194.99680000000001</v>
      </c>
      <c r="F73" s="19">
        <v>194.99680000000001</v>
      </c>
      <c r="G73" s="19">
        <v>194.99680000000001</v>
      </c>
      <c r="H73" s="19">
        <v>194.99680000000001</v>
      </c>
      <c r="I73" s="19">
        <v>194.99680000000001</v>
      </c>
      <c r="J73" s="19">
        <v>194.99680000000001</v>
      </c>
      <c r="K73" s="19">
        <v>194.99680000000001</v>
      </c>
      <c r="L73" s="19">
        <v>194.99680000000001</v>
      </c>
      <c r="M73" s="19">
        <v>194.99680000000001</v>
      </c>
      <c r="N73" s="82">
        <v>145.52000000000001</v>
      </c>
      <c r="O73" s="82">
        <v>34.924799999999998</v>
      </c>
      <c r="P73" s="82">
        <v>14.552000000000001</v>
      </c>
      <c r="Q73" s="83"/>
      <c r="R73" s="83"/>
      <c r="S73" s="83"/>
      <c r="T73" s="83"/>
      <c r="U73" s="83"/>
    </row>
    <row r="74" spans="1:21" ht="22.2" customHeight="1">
      <c r="A74" s="43" t="s">
        <v>228</v>
      </c>
      <c r="B74" s="81" t="s">
        <v>488</v>
      </c>
      <c r="C74" s="43" t="s">
        <v>228</v>
      </c>
      <c r="D74" s="19">
        <v>89.994399999999985</v>
      </c>
      <c r="E74" s="19">
        <v>89.994399999999985</v>
      </c>
      <c r="F74" s="19">
        <v>89.994399999999985</v>
      </c>
      <c r="G74" s="19">
        <v>89.994399999999985</v>
      </c>
      <c r="H74" s="19">
        <v>89.994399999999985</v>
      </c>
      <c r="I74" s="19">
        <v>89.994399999999985</v>
      </c>
      <c r="J74" s="19">
        <v>89.994399999999985</v>
      </c>
      <c r="K74" s="19">
        <v>89.994399999999985</v>
      </c>
      <c r="L74" s="19">
        <v>89.994399999999985</v>
      </c>
      <c r="M74" s="19">
        <v>89.994399999999985</v>
      </c>
      <c r="N74" s="82">
        <v>67.16</v>
      </c>
      <c r="O74" s="82">
        <v>16.118399999999998</v>
      </c>
      <c r="P74" s="82">
        <v>6.7160000000000002</v>
      </c>
      <c r="Q74" s="83"/>
      <c r="R74" s="83"/>
      <c r="S74" s="83"/>
      <c r="T74" s="83"/>
      <c r="U74" s="83"/>
    </row>
    <row r="75" spans="1:21" ht="22.2" customHeight="1">
      <c r="A75" s="43" t="s">
        <v>229</v>
      </c>
      <c r="B75" s="81" t="s">
        <v>432</v>
      </c>
      <c r="C75" s="43" t="s">
        <v>229</v>
      </c>
      <c r="D75" s="19" t="s">
        <v>654</v>
      </c>
      <c r="E75" s="19" t="s">
        <v>654</v>
      </c>
      <c r="F75" s="19" t="s">
        <v>654</v>
      </c>
      <c r="G75" s="19" t="s">
        <v>654</v>
      </c>
      <c r="H75" s="19" t="s">
        <v>654</v>
      </c>
      <c r="I75" s="19" t="s">
        <v>654</v>
      </c>
      <c r="J75" s="19" t="s">
        <v>654</v>
      </c>
      <c r="K75" s="19" t="s">
        <v>654</v>
      </c>
      <c r="L75" s="19" t="s">
        <v>654</v>
      </c>
      <c r="M75" s="19" t="s">
        <v>654</v>
      </c>
      <c r="N75" s="82" t="s">
        <v>115</v>
      </c>
      <c r="O75" s="82" t="s">
        <v>115</v>
      </c>
      <c r="P75" s="82" t="s">
        <v>115</v>
      </c>
      <c r="Q75" s="83"/>
      <c r="R75" s="83"/>
      <c r="S75" s="83"/>
      <c r="T75" s="83"/>
      <c r="U75" s="83"/>
    </row>
    <row r="76" spans="1:21" ht="22.2" customHeight="1">
      <c r="A76" s="43" t="s">
        <v>712</v>
      </c>
      <c r="B76" s="81" t="s">
        <v>730</v>
      </c>
      <c r="C76" s="43" t="s">
        <v>712</v>
      </c>
      <c r="D76" s="19">
        <v>260.00020000000001</v>
      </c>
      <c r="E76" s="19">
        <v>260.00020000000001</v>
      </c>
      <c r="F76" s="19">
        <v>260.00020000000001</v>
      </c>
      <c r="G76" s="19">
        <v>260.00020000000001</v>
      </c>
      <c r="H76" s="19">
        <v>260.00020000000001</v>
      </c>
      <c r="I76" s="19">
        <v>260.00020000000001</v>
      </c>
      <c r="J76" s="19">
        <v>260.00020000000001</v>
      </c>
      <c r="K76" s="19">
        <v>260.00020000000001</v>
      </c>
      <c r="L76" s="19">
        <v>260.00020000000001</v>
      </c>
      <c r="M76" s="19">
        <v>260.00020000000001</v>
      </c>
      <c r="N76" s="82">
        <v>194.03</v>
      </c>
      <c r="O76" s="82">
        <v>46.5672</v>
      </c>
      <c r="P76" s="82">
        <v>19.403000000000002</v>
      </c>
      <c r="Q76" s="83"/>
      <c r="R76" s="83"/>
      <c r="S76" s="83"/>
      <c r="T76" s="83"/>
      <c r="U76" s="83"/>
    </row>
    <row r="77" spans="1:21" ht="22.2" customHeight="1">
      <c r="A77" s="43" t="s">
        <v>489</v>
      </c>
      <c r="B77" s="81" t="s">
        <v>490</v>
      </c>
      <c r="C77" s="43" t="s">
        <v>489</v>
      </c>
      <c r="D77" s="19">
        <v>695.00439999999992</v>
      </c>
      <c r="E77" s="19">
        <v>695.00439999999992</v>
      </c>
      <c r="F77" s="19">
        <v>695.00439999999992</v>
      </c>
      <c r="G77" s="19">
        <v>695.00439999999992</v>
      </c>
      <c r="H77" s="19">
        <v>695.00439999999992</v>
      </c>
      <c r="I77" s="19">
        <v>695.00439999999992</v>
      </c>
      <c r="J77" s="19">
        <v>695.00439999999992</v>
      </c>
      <c r="K77" s="19">
        <v>695.00439999999992</v>
      </c>
      <c r="L77" s="19">
        <v>695.00439999999992</v>
      </c>
      <c r="M77" s="19">
        <v>695.00439999999992</v>
      </c>
      <c r="N77" s="82">
        <v>518.66</v>
      </c>
      <c r="O77" s="82">
        <v>124.47839999999999</v>
      </c>
      <c r="P77" s="82">
        <v>51.866</v>
      </c>
      <c r="Q77" s="83"/>
      <c r="R77" s="83"/>
      <c r="S77" s="83"/>
      <c r="T77" s="83"/>
      <c r="U77" s="83"/>
    </row>
    <row r="78" spans="1:21" ht="22.2" customHeight="1">
      <c r="A78" s="43" t="s">
        <v>711</v>
      </c>
      <c r="B78" s="81" t="s">
        <v>722</v>
      </c>
      <c r="C78" s="43" t="s">
        <v>711</v>
      </c>
      <c r="D78" s="19">
        <v>159.99600000000001</v>
      </c>
      <c r="E78" s="19">
        <v>159.99600000000001</v>
      </c>
      <c r="F78" s="19">
        <v>159.99600000000001</v>
      </c>
      <c r="G78" s="19">
        <v>159.99600000000001</v>
      </c>
      <c r="H78" s="19">
        <v>159.99600000000001</v>
      </c>
      <c r="I78" s="19">
        <v>159.99600000000001</v>
      </c>
      <c r="J78" s="19">
        <v>159.99600000000001</v>
      </c>
      <c r="K78" s="19">
        <v>159.99600000000001</v>
      </c>
      <c r="L78" s="19">
        <v>159.99600000000001</v>
      </c>
      <c r="M78" s="19">
        <v>159.99600000000001</v>
      </c>
      <c r="N78" s="82">
        <v>119.4</v>
      </c>
      <c r="O78" s="82">
        <v>28.655999999999999</v>
      </c>
      <c r="P78" s="82">
        <v>11.940000000000001</v>
      </c>
      <c r="Q78" s="83"/>
      <c r="R78" s="83"/>
      <c r="S78" s="83"/>
      <c r="T78" s="83"/>
      <c r="U78" s="83"/>
    </row>
    <row r="79" spans="1:21" ht="22.2" customHeight="1">
      <c r="A79" s="43" t="s">
        <v>230</v>
      </c>
      <c r="B79" s="81" t="s">
        <v>491</v>
      </c>
      <c r="C79" s="43" t="s">
        <v>230</v>
      </c>
      <c r="D79" s="19">
        <v>54.993600000000001</v>
      </c>
      <c r="E79" s="19">
        <v>54.993600000000001</v>
      </c>
      <c r="F79" s="19">
        <v>54.993600000000001</v>
      </c>
      <c r="G79" s="19">
        <v>54.993600000000001</v>
      </c>
      <c r="H79" s="19">
        <v>54.993600000000001</v>
      </c>
      <c r="I79" s="19">
        <v>54.993600000000001</v>
      </c>
      <c r="J79" s="19">
        <v>54.993600000000001</v>
      </c>
      <c r="K79" s="19">
        <v>54.993600000000001</v>
      </c>
      <c r="L79" s="19">
        <v>54.993600000000001</v>
      </c>
      <c r="M79" s="19">
        <v>54.993600000000001</v>
      </c>
      <c r="N79" s="82">
        <v>41.04</v>
      </c>
      <c r="O79" s="82">
        <v>9.8495999999999988</v>
      </c>
      <c r="P79" s="82">
        <v>4.1040000000000001</v>
      </c>
      <c r="Q79" s="83"/>
      <c r="R79" s="83"/>
      <c r="S79" s="83"/>
      <c r="T79" s="83"/>
      <c r="U79" s="83"/>
    </row>
    <row r="80" spans="1:21" ht="22.2" customHeight="1">
      <c r="A80" s="43" t="s">
        <v>14</v>
      </c>
      <c r="B80" s="81" t="s">
        <v>21</v>
      </c>
      <c r="C80" s="43" t="s">
        <v>14</v>
      </c>
      <c r="D80" s="19" t="s">
        <v>654</v>
      </c>
      <c r="E80" s="19" t="s">
        <v>654</v>
      </c>
      <c r="F80" s="19" t="s">
        <v>654</v>
      </c>
      <c r="G80" s="19" t="s">
        <v>654</v>
      </c>
      <c r="H80" s="19" t="s">
        <v>654</v>
      </c>
      <c r="I80" s="19" t="s">
        <v>654</v>
      </c>
      <c r="J80" s="19" t="s">
        <v>654</v>
      </c>
      <c r="K80" s="19" t="s">
        <v>654</v>
      </c>
      <c r="L80" s="19" t="s">
        <v>654</v>
      </c>
      <c r="M80" s="19" t="s">
        <v>654</v>
      </c>
      <c r="N80" s="82" t="s">
        <v>115</v>
      </c>
      <c r="O80" s="82" t="s">
        <v>115</v>
      </c>
      <c r="P80" s="82" t="s">
        <v>115</v>
      </c>
      <c r="Q80" s="83"/>
      <c r="R80" s="83"/>
      <c r="S80" s="83"/>
      <c r="T80" s="83"/>
      <c r="U80" s="83"/>
    </row>
    <row r="81" spans="1:21" ht="22.2" customHeight="1">
      <c r="A81" s="43" t="s">
        <v>13</v>
      </c>
      <c r="B81" s="81" t="s">
        <v>465</v>
      </c>
      <c r="C81" s="43" t="s">
        <v>13</v>
      </c>
      <c r="D81" s="19">
        <v>159.99600000000001</v>
      </c>
      <c r="E81" s="19">
        <v>159.99600000000001</v>
      </c>
      <c r="F81" s="19">
        <v>159.99600000000001</v>
      </c>
      <c r="G81" s="19">
        <v>159.99600000000001</v>
      </c>
      <c r="H81" s="19">
        <v>159.99600000000001</v>
      </c>
      <c r="I81" s="19">
        <v>159.99600000000001</v>
      </c>
      <c r="J81" s="19">
        <v>159.99600000000001</v>
      </c>
      <c r="K81" s="19">
        <v>159.99600000000001</v>
      </c>
      <c r="L81" s="19">
        <v>159.99600000000001</v>
      </c>
      <c r="M81" s="19">
        <v>159.99600000000001</v>
      </c>
      <c r="N81" s="82">
        <v>119.4</v>
      </c>
      <c r="O81" s="82">
        <v>28.655999999999999</v>
      </c>
      <c r="P81" s="82">
        <v>11.940000000000001</v>
      </c>
      <c r="Q81" s="83"/>
      <c r="R81" s="83"/>
      <c r="S81" s="83"/>
      <c r="T81" s="83"/>
      <c r="U81" s="83"/>
    </row>
    <row r="82" spans="1:21" ht="22.2" customHeight="1">
      <c r="A82" s="43" t="s">
        <v>24</v>
      </c>
      <c r="B82" s="81" t="s">
        <v>466</v>
      </c>
      <c r="C82" s="43" t="s">
        <v>24</v>
      </c>
      <c r="D82" s="19">
        <v>440.00240000000002</v>
      </c>
      <c r="E82" s="19">
        <v>440.00240000000002</v>
      </c>
      <c r="F82" s="19">
        <v>440.00240000000002</v>
      </c>
      <c r="G82" s="19">
        <v>440.00240000000002</v>
      </c>
      <c r="H82" s="19">
        <v>440.00240000000002</v>
      </c>
      <c r="I82" s="19">
        <v>440.00240000000002</v>
      </c>
      <c r="J82" s="19">
        <v>440.00240000000002</v>
      </c>
      <c r="K82" s="19">
        <v>440.00240000000002</v>
      </c>
      <c r="L82" s="19">
        <v>440.00240000000002</v>
      </c>
      <c r="M82" s="19">
        <v>440.00240000000002</v>
      </c>
      <c r="N82" s="82">
        <v>328.36</v>
      </c>
      <c r="O82" s="82">
        <v>78.806399999999996</v>
      </c>
      <c r="P82" s="82">
        <v>32.836000000000006</v>
      </c>
      <c r="Q82" s="83"/>
      <c r="R82" s="83"/>
      <c r="S82" s="83"/>
      <c r="T82" s="83"/>
      <c r="U82" s="83"/>
    </row>
    <row r="83" spans="1:21" ht="22.2" customHeight="1">
      <c r="A83" s="43" t="s">
        <v>34</v>
      </c>
      <c r="B83" s="81" t="s">
        <v>429</v>
      </c>
      <c r="C83" s="43" t="s">
        <v>34</v>
      </c>
      <c r="D83" s="19" t="s">
        <v>654</v>
      </c>
      <c r="E83" s="19" t="s">
        <v>654</v>
      </c>
      <c r="F83" s="19" t="s">
        <v>654</v>
      </c>
      <c r="G83" s="19" t="s">
        <v>654</v>
      </c>
      <c r="H83" s="19" t="s">
        <v>654</v>
      </c>
      <c r="I83" s="19" t="s">
        <v>654</v>
      </c>
      <c r="J83" s="19" t="s">
        <v>654</v>
      </c>
      <c r="K83" s="19" t="s">
        <v>654</v>
      </c>
      <c r="L83" s="19" t="s">
        <v>654</v>
      </c>
      <c r="M83" s="19" t="s">
        <v>654</v>
      </c>
      <c r="N83" s="82" t="s">
        <v>115</v>
      </c>
      <c r="O83" s="82" t="s">
        <v>115</v>
      </c>
      <c r="P83" s="82" t="s">
        <v>115</v>
      </c>
      <c r="Q83" s="83"/>
      <c r="R83" s="83"/>
      <c r="S83" s="83"/>
      <c r="T83" s="83"/>
      <c r="U83" s="83"/>
    </row>
    <row r="84" spans="1:21" ht="22.2" customHeight="1">
      <c r="A84" s="43" t="s">
        <v>709</v>
      </c>
      <c r="B84" s="84" t="s">
        <v>744</v>
      </c>
      <c r="C84" s="43" t="s">
        <v>709</v>
      </c>
      <c r="D84" s="19">
        <v>89.994399999999985</v>
      </c>
      <c r="E84" s="19">
        <v>89.994399999999985</v>
      </c>
      <c r="F84" s="19">
        <v>89.994399999999985</v>
      </c>
      <c r="G84" s="19">
        <v>89.994399999999985</v>
      </c>
      <c r="H84" s="19">
        <v>89.994399999999985</v>
      </c>
      <c r="I84" s="19">
        <v>89.994399999999985</v>
      </c>
      <c r="J84" s="19">
        <v>89.994399999999985</v>
      </c>
      <c r="K84" s="19">
        <v>89.994399999999985</v>
      </c>
      <c r="L84" s="19">
        <v>89.994399999999985</v>
      </c>
      <c r="M84" s="19">
        <v>89.994399999999985</v>
      </c>
      <c r="N84" s="82">
        <v>67.16</v>
      </c>
      <c r="O84" s="82">
        <v>16.118399999999998</v>
      </c>
      <c r="P84" s="82">
        <v>6.7160000000000002</v>
      </c>
      <c r="Q84" s="83"/>
      <c r="R84" s="83"/>
      <c r="S84" s="83"/>
      <c r="T84" s="83"/>
      <c r="U84" s="83"/>
    </row>
    <row r="85" spans="1:21" ht="22.2" customHeight="1">
      <c r="A85" s="43" t="s">
        <v>708</v>
      </c>
      <c r="B85" s="84" t="s">
        <v>715</v>
      </c>
      <c r="C85" s="43" t="s">
        <v>708</v>
      </c>
      <c r="D85" s="19">
        <v>0</v>
      </c>
      <c r="E85" s="19">
        <v>0</v>
      </c>
      <c r="F85" s="19">
        <v>0</v>
      </c>
      <c r="G85" s="19">
        <v>0</v>
      </c>
      <c r="H85" s="19">
        <v>0</v>
      </c>
      <c r="I85" s="19">
        <v>0</v>
      </c>
      <c r="J85" s="19">
        <v>0</v>
      </c>
      <c r="K85" s="19">
        <v>0</v>
      </c>
      <c r="L85" s="19">
        <v>0</v>
      </c>
      <c r="M85" s="19">
        <v>0</v>
      </c>
      <c r="N85" s="82">
        <v>0</v>
      </c>
      <c r="O85" s="82">
        <v>0</v>
      </c>
      <c r="P85" s="82">
        <v>0</v>
      </c>
      <c r="Q85" s="83"/>
      <c r="R85" s="83"/>
      <c r="S85" s="83"/>
      <c r="T85" s="83"/>
      <c r="U85" s="83"/>
    </row>
    <row r="86" spans="1:21" ht="22.2" customHeight="1">
      <c r="A86" s="43" t="s">
        <v>28</v>
      </c>
      <c r="B86" s="81" t="s">
        <v>430</v>
      </c>
      <c r="C86" s="43" t="s">
        <v>28</v>
      </c>
      <c r="D86" s="19" t="s">
        <v>654</v>
      </c>
      <c r="E86" s="19" t="s">
        <v>654</v>
      </c>
      <c r="F86" s="19" t="s">
        <v>654</v>
      </c>
      <c r="G86" s="19" t="s">
        <v>654</v>
      </c>
      <c r="H86" s="19" t="s">
        <v>654</v>
      </c>
      <c r="I86" s="19" t="s">
        <v>654</v>
      </c>
      <c r="J86" s="19" t="s">
        <v>654</v>
      </c>
      <c r="K86" s="19" t="s">
        <v>654</v>
      </c>
      <c r="L86" s="19" t="s">
        <v>654</v>
      </c>
      <c r="M86" s="19" t="s">
        <v>654</v>
      </c>
      <c r="N86" s="82" t="s">
        <v>115</v>
      </c>
      <c r="O86" s="82" t="s">
        <v>115</v>
      </c>
      <c r="P86" s="82" t="s">
        <v>115</v>
      </c>
      <c r="Q86" s="83"/>
      <c r="R86" s="83"/>
      <c r="S86" s="83"/>
      <c r="T86" s="83"/>
      <c r="U86" s="83"/>
    </row>
    <row r="87" spans="1:21" ht="22.2" customHeight="1">
      <c r="A87" s="43" t="s">
        <v>214</v>
      </c>
      <c r="B87" s="81" t="s">
        <v>492</v>
      </c>
      <c r="C87" s="43" t="s">
        <v>214</v>
      </c>
      <c r="D87" s="19">
        <v>44.997199999999992</v>
      </c>
      <c r="E87" s="19">
        <v>44.997199999999992</v>
      </c>
      <c r="F87" s="19">
        <v>44.997199999999992</v>
      </c>
      <c r="G87" s="19">
        <v>44.997199999999992</v>
      </c>
      <c r="H87" s="19">
        <v>44.997199999999992</v>
      </c>
      <c r="I87" s="19">
        <v>44.997199999999992</v>
      </c>
      <c r="J87" s="19">
        <v>44.997199999999992</v>
      </c>
      <c r="K87" s="19">
        <v>44.997199999999992</v>
      </c>
      <c r="L87" s="19">
        <v>44.997199999999992</v>
      </c>
      <c r="M87" s="19">
        <v>44.997199999999992</v>
      </c>
      <c r="N87" s="82">
        <v>33.58</v>
      </c>
      <c r="O87" s="82">
        <v>8.0591999999999988</v>
      </c>
      <c r="P87" s="82">
        <v>3.3580000000000001</v>
      </c>
      <c r="Q87" s="83"/>
      <c r="R87" s="83"/>
      <c r="S87" s="83"/>
      <c r="T87" s="83"/>
      <c r="U87" s="83"/>
    </row>
    <row r="88" spans="1:21" ht="22.2" customHeight="1">
      <c r="A88" s="43" t="s">
        <v>276</v>
      </c>
      <c r="B88" s="81" t="s">
        <v>467</v>
      </c>
      <c r="C88" s="43" t="s">
        <v>276</v>
      </c>
      <c r="D88" s="19">
        <v>159.99600000000001</v>
      </c>
      <c r="E88" s="19">
        <v>159.99600000000001</v>
      </c>
      <c r="F88" s="19">
        <v>159.99600000000001</v>
      </c>
      <c r="G88" s="19">
        <v>159.99600000000001</v>
      </c>
      <c r="H88" s="19">
        <v>159.99600000000001</v>
      </c>
      <c r="I88" s="19">
        <v>159.99600000000001</v>
      </c>
      <c r="J88" s="19">
        <v>159.99600000000001</v>
      </c>
      <c r="K88" s="19">
        <v>159.99600000000001</v>
      </c>
      <c r="L88" s="19">
        <v>159.99600000000001</v>
      </c>
      <c r="M88" s="19">
        <v>159.99600000000001</v>
      </c>
      <c r="N88" s="82">
        <v>119.4</v>
      </c>
      <c r="O88" s="82">
        <v>28.655999999999999</v>
      </c>
      <c r="P88" s="82">
        <v>11.940000000000001</v>
      </c>
      <c r="Q88" s="83"/>
      <c r="R88" s="83"/>
      <c r="S88" s="83"/>
      <c r="T88" s="83"/>
      <c r="U88" s="83"/>
    </row>
    <row r="89" spans="1:21" ht="22.2" customHeight="1">
      <c r="A89" s="43" t="s">
        <v>707</v>
      </c>
      <c r="B89" s="81" t="s">
        <v>731</v>
      </c>
      <c r="C89" s="43" t="s">
        <v>707</v>
      </c>
      <c r="D89" s="19">
        <v>55.033799999999999</v>
      </c>
      <c r="E89" s="19">
        <v>55.033799999999999</v>
      </c>
      <c r="F89" s="19">
        <v>55.033799999999999</v>
      </c>
      <c r="G89" s="19">
        <v>55.033799999999999</v>
      </c>
      <c r="H89" s="19">
        <v>55.033799999999999</v>
      </c>
      <c r="I89" s="19">
        <v>55.033799999999999</v>
      </c>
      <c r="J89" s="19">
        <v>55.033799999999999</v>
      </c>
      <c r="K89" s="19">
        <v>55.033799999999999</v>
      </c>
      <c r="L89" s="19">
        <v>55.033799999999999</v>
      </c>
      <c r="M89" s="19">
        <v>55.033799999999999</v>
      </c>
      <c r="N89" s="82">
        <v>41.07</v>
      </c>
      <c r="O89" s="82">
        <v>9.8567999999999998</v>
      </c>
      <c r="P89" s="82">
        <v>4.1070000000000002</v>
      </c>
      <c r="Q89" s="83"/>
      <c r="R89" s="83"/>
      <c r="S89" s="83"/>
      <c r="T89" s="83"/>
      <c r="U89" s="83"/>
    </row>
    <row r="90" spans="1:21" ht="22.2" customHeight="1">
      <c r="A90" s="43" t="s">
        <v>706</v>
      </c>
      <c r="B90" s="81" t="s">
        <v>732</v>
      </c>
      <c r="C90" s="43" t="s">
        <v>706</v>
      </c>
      <c r="D90" s="19">
        <v>194.99680000000001</v>
      </c>
      <c r="E90" s="19">
        <v>194.99680000000001</v>
      </c>
      <c r="F90" s="19">
        <v>194.99680000000001</v>
      </c>
      <c r="G90" s="19">
        <v>194.99680000000001</v>
      </c>
      <c r="H90" s="19">
        <v>194.99680000000001</v>
      </c>
      <c r="I90" s="19">
        <v>194.99680000000001</v>
      </c>
      <c r="J90" s="19">
        <v>194.99680000000001</v>
      </c>
      <c r="K90" s="19">
        <v>194.99680000000001</v>
      </c>
      <c r="L90" s="19">
        <v>194.99680000000001</v>
      </c>
      <c r="M90" s="19">
        <v>194.99680000000001</v>
      </c>
      <c r="N90" s="82">
        <v>145.52000000000001</v>
      </c>
      <c r="O90" s="82">
        <v>34.924799999999998</v>
      </c>
      <c r="P90" s="82">
        <v>14.552000000000001</v>
      </c>
      <c r="Q90" s="83"/>
      <c r="R90" s="83"/>
      <c r="S90" s="83"/>
      <c r="T90" s="83"/>
      <c r="U90" s="83"/>
    </row>
    <row r="91" spans="1:21" ht="22.2" customHeight="1">
      <c r="A91" s="43" t="s">
        <v>335</v>
      </c>
      <c r="B91" s="81" t="s">
        <v>468</v>
      </c>
      <c r="C91" s="43" t="s">
        <v>335</v>
      </c>
      <c r="D91" s="19">
        <v>695.00439999999992</v>
      </c>
      <c r="E91" s="19">
        <v>695.00439999999992</v>
      </c>
      <c r="F91" s="19">
        <v>695.00439999999992</v>
      </c>
      <c r="G91" s="19">
        <v>695.00439999999992</v>
      </c>
      <c r="H91" s="19">
        <v>695.00439999999992</v>
      </c>
      <c r="I91" s="19">
        <v>695.00439999999992</v>
      </c>
      <c r="J91" s="19">
        <v>695.00439999999992</v>
      </c>
      <c r="K91" s="19">
        <v>695.00439999999992</v>
      </c>
      <c r="L91" s="19">
        <v>695.00439999999992</v>
      </c>
      <c r="M91" s="19">
        <v>695.00439999999992</v>
      </c>
      <c r="N91" s="82">
        <v>518.66</v>
      </c>
      <c r="O91" s="82">
        <v>124.47839999999999</v>
      </c>
      <c r="P91" s="82">
        <v>51.866</v>
      </c>
      <c r="Q91" s="83"/>
      <c r="R91" s="83"/>
      <c r="S91" s="83"/>
      <c r="T91" s="83"/>
      <c r="U91" s="83"/>
    </row>
    <row r="92" spans="1:21" ht="22.2" customHeight="1">
      <c r="A92" s="43" t="s">
        <v>157</v>
      </c>
      <c r="B92" s="81" t="s">
        <v>469</v>
      </c>
      <c r="C92" s="43" t="s">
        <v>157</v>
      </c>
      <c r="D92" s="19">
        <v>1700.0044</v>
      </c>
      <c r="E92" s="19">
        <v>1700.0044</v>
      </c>
      <c r="F92" s="19">
        <v>1700.0044</v>
      </c>
      <c r="G92" s="19">
        <v>1700.0044</v>
      </c>
      <c r="H92" s="19">
        <v>1700.0044</v>
      </c>
      <c r="I92" s="19" t="s">
        <v>115</v>
      </c>
      <c r="J92" s="19">
        <v>1700.0044</v>
      </c>
      <c r="K92" s="19">
        <v>1700.0044</v>
      </c>
      <c r="L92" s="19">
        <v>1700.0044</v>
      </c>
      <c r="M92" s="19">
        <v>1700.0044</v>
      </c>
      <c r="N92" s="82">
        <v>1268.6600000000001</v>
      </c>
      <c r="O92" s="82">
        <v>304.47840000000002</v>
      </c>
      <c r="P92" s="82">
        <v>126.86600000000001</v>
      </c>
      <c r="Q92" s="83"/>
      <c r="R92" s="83"/>
      <c r="S92" s="83"/>
      <c r="T92" s="83"/>
      <c r="U92" s="83"/>
    </row>
    <row r="93" spans="1:21" ht="22.2" customHeight="1">
      <c r="A93" s="43" t="s">
        <v>243</v>
      </c>
      <c r="B93" s="81" t="s">
        <v>470</v>
      </c>
      <c r="C93" s="43" t="s">
        <v>243</v>
      </c>
      <c r="D93" s="19">
        <v>44.997199999999992</v>
      </c>
      <c r="E93" s="19">
        <v>44.997199999999992</v>
      </c>
      <c r="F93" s="19">
        <v>44.997199999999992</v>
      </c>
      <c r="G93" s="19">
        <v>44.997199999999992</v>
      </c>
      <c r="H93" s="19">
        <v>44.997199999999992</v>
      </c>
      <c r="I93" s="19">
        <v>44.997199999999992</v>
      </c>
      <c r="J93" s="19">
        <v>44.997199999999992</v>
      </c>
      <c r="K93" s="19">
        <v>44.997199999999992</v>
      </c>
      <c r="L93" s="19">
        <v>44.997199999999992</v>
      </c>
      <c r="M93" s="19">
        <v>44.997199999999992</v>
      </c>
      <c r="N93" s="82">
        <v>33.58</v>
      </c>
      <c r="O93" s="82">
        <v>8.0591999999999988</v>
      </c>
      <c r="P93" s="82">
        <v>3.3580000000000001</v>
      </c>
      <c r="Q93" s="83"/>
      <c r="R93" s="83"/>
      <c r="S93" s="83"/>
      <c r="T93" s="83"/>
      <c r="U93" s="83"/>
    </row>
    <row r="94" spans="1:21" ht="22.2" customHeight="1">
      <c r="A94" s="43" t="s">
        <v>164</v>
      </c>
      <c r="B94" s="81" t="s">
        <v>493</v>
      </c>
      <c r="C94" s="43" t="s">
        <v>164</v>
      </c>
      <c r="D94" s="19">
        <v>44.997199999999992</v>
      </c>
      <c r="E94" s="19">
        <v>44.997199999999992</v>
      </c>
      <c r="F94" s="19">
        <v>44.997199999999992</v>
      </c>
      <c r="G94" s="19">
        <v>44.997199999999992</v>
      </c>
      <c r="H94" s="19">
        <v>44.997199999999992</v>
      </c>
      <c r="I94" s="19">
        <v>44.997199999999992</v>
      </c>
      <c r="J94" s="19">
        <v>44.997199999999992</v>
      </c>
      <c r="K94" s="19">
        <v>44.997199999999992</v>
      </c>
      <c r="L94" s="19">
        <v>44.997199999999992</v>
      </c>
      <c r="M94" s="19">
        <v>44.997199999999992</v>
      </c>
      <c r="N94" s="82">
        <v>33.58</v>
      </c>
      <c r="O94" s="82">
        <v>8.0591999999999988</v>
      </c>
      <c r="P94" s="82">
        <v>3.3580000000000001</v>
      </c>
      <c r="Q94" s="83"/>
      <c r="R94" s="83"/>
      <c r="S94" s="83"/>
      <c r="T94" s="83"/>
      <c r="U94" s="83"/>
    </row>
    <row r="95" spans="1:21" ht="22.2" customHeight="1">
      <c r="A95" s="43" t="s">
        <v>75</v>
      </c>
      <c r="B95" s="81" t="s">
        <v>494</v>
      </c>
      <c r="C95" s="43" t="s">
        <v>75</v>
      </c>
      <c r="D95" s="19">
        <v>44.997199999999992</v>
      </c>
      <c r="E95" s="19">
        <v>44.997199999999992</v>
      </c>
      <c r="F95" s="19">
        <v>44.997199999999992</v>
      </c>
      <c r="G95" s="19">
        <v>44.997199999999992</v>
      </c>
      <c r="H95" s="19">
        <v>44.997199999999992</v>
      </c>
      <c r="I95" s="19">
        <v>44.997199999999992</v>
      </c>
      <c r="J95" s="19">
        <v>44.997199999999992</v>
      </c>
      <c r="K95" s="19">
        <v>44.997199999999992</v>
      </c>
      <c r="L95" s="19">
        <v>44.997199999999992</v>
      </c>
      <c r="M95" s="19">
        <v>44.997199999999992</v>
      </c>
      <c r="N95" s="82">
        <v>33.58</v>
      </c>
      <c r="O95" s="82">
        <v>8.0591999999999988</v>
      </c>
      <c r="P95" s="82">
        <v>3.3580000000000001</v>
      </c>
      <c r="Q95" s="83"/>
      <c r="R95" s="83"/>
      <c r="S95" s="83"/>
      <c r="T95" s="83"/>
      <c r="U95" s="83"/>
    </row>
    <row r="96" spans="1:21" ht="22.2" customHeight="1">
      <c r="A96" s="43" t="s">
        <v>163</v>
      </c>
      <c r="B96" s="81" t="s">
        <v>495</v>
      </c>
      <c r="C96" s="43" t="s">
        <v>163</v>
      </c>
      <c r="D96" s="19">
        <v>89.994399999999985</v>
      </c>
      <c r="E96" s="19">
        <v>89.994399999999985</v>
      </c>
      <c r="F96" s="19">
        <v>89.994399999999985</v>
      </c>
      <c r="G96" s="19">
        <v>89.994399999999985</v>
      </c>
      <c r="H96" s="19">
        <v>89.994399999999985</v>
      </c>
      <c r="I96" s="19">
        <v>89.994399999999985</v>
      </c>
      <c r="J96" s="19">
        <v>89.994399999999985</v>
      </c>
      <c r="K96" s="19">
        <v>89.994399999999985</v>
      </c>
      <c r="L96" s="19">
        <v>89.994399999999985</v>
      </c>
      <c r="M96" s="19">
        <v>89.994399999999985</v>
      </c>
      <c r="N96" s="82">
        <v>67.16</v>
      </c>
      <c r="O96" s="82">
        <v>16.118399999999998</v>
      </c>
      <c r="P96" s="82">
        <v>6.7160000000000002</v>
      </c>
      <c r="Q96" s="83"/>
      <c r="R96" s="83"/>
      <c r="S96" s="83"/>
      <c r="T96" s="83"/>
      <c r="U96" s="83"/>
    </row>
    <row r="97" spans="1:21" ht="22.2" customHeight="1">
      <c r="A97" s="43" t="s">
        <v>234</v>
      </c>
      <c r="B97" s="81" t="s">
        <v>496</v>
      </c>
      <c r="C97" s="43" t="s">
        <v>234</v>
      </c>
      <c r="D97" s="19">
        <v>54.993600000000001</v>
      </c>
      <c r="E97" s="19">
        <v>54.993600000000001</v>
      </c>
      <c r="F97" s="19">
        <v>54.993600000000001</v>
      </c>
      <c r="G97" s="19">
        <v>54.993600000000001</v>
      </c>
      <c r="H97" s="19">
        <v>54.993600000000001</v>
      </c>
      <c r="I97" s="19">
        <v>54.993600000000001</v>
      </c>
      <c r="J97" s="19">
        <v>54.993600000000001</v>
      </c>
      <c r="K97" s="19">
        <v>54.993600000000001</v>
      </c>
      <c r="L97" s="19">
        <v>54.993600000000001</v>
      </c>
      <c r="M97" s="19">
        <v>54.993600000000001</v>
      </c>
      <c r="N97" s="82">
        <v>41.04</v>
      </c>
      <c r="O97" s="82">
        <v>9.8495999999999988</v>
      </c>
      <c r="P97" s="82">
        <v>4.1040000000000001</v>
      </c>
      <c r="Q97" s="83"/>
      <c r="R97" s="83"/>
      <c r="S97" s="83"/>
      <c r="T97" s="83"/>
      <c r="U97" s="83"/>
    </row>
    <row r="98" spans="1:21" ht="22.2" customHeight="1">
      <c r="A98" s="43" t="s">
        <v>497</v>
      </c>
      <c r="B98" s="81" t="s">
        <v>498</v>
      </c>
      <c r="C98" s="43" t="s">
        <v>497</v>
      </c>
      <c r="D98" s="19">
        <v>260.00020000000001</v>
      </c>
      <c r="E98" s="19">
        <v>260.00020000000001</v>
      </c>
      <c r="F98" s="19">
        <v>260.00020000000001</v>
      </c>
      <c r="G98" s="19">
        <v>260.00020000000001</v>
      </c>
      <c r="H98" s="19">
        <v>260.00020000000001</v>
      </c>
      <c r="I98" s="19">
        <v>260.00020000000001</v>
      </c>
      <c r="J98" s="19">
        <v>260.00020000000001</v>
      </c>
      <c r="K98" s="19">
        <v>260.00020000000001</v>
      </c>
      <c r="L98" s="19">
        <v>260.00020000000001</v>
      </c>
      <c r="M98" s="19">
        <v>260.00020000000001</v>
      </c>
      <c r="N98" s="82">
        <v>194.03</v>
      </c>
      <c r="O98" s="82">
        <v>46.5672</v>
      </c>
      <c r="P98" s="82">
        <v>19.403000000000002</v>
      </c>
      <c r="Q98" s="83"/>
      <c r="R98" s="83"/>
      <c r="S98" s="83"/>
      <c r="T98" s="83"/>
      <c r="U98" s="83"/>
    </row>
    <row r="99" spans="1:21" ht="22.2" customHeight="1">
      <c r="A99" s="43" t="s">
        <v>165</v>
      </c>
      <c r="B99" s="81" t="s">
        <v>433</v>
      </c>
      <c r="C99" s="43" t="s">
        <v>165</v>
      </c>
      <c r="D99" s="19" t="s">
        <v>654</v>
      </c>
      <c r="E99" s="19" t="s">
        <v>654</v>
      </c>
      <c r="F99" s="19" t="s">
        <v>654</v>
      </c>
      <c r="G99" s="19" t="s">
        <v>654</v>
      </c>
      <c r="H99" s="19" t="s">
        <v>654</v>
      </c>
      <c r="I99" s="19" t="s">
        <v>654</v>
      </c>
      <c r="J99" s="19" t="s">
        <v>654</v>
      </c>
      <c r="K99" s="19" t="s">
        <v>654</v>
      </c>
      <c r="L99" s="19" t="s">
        <v>654</v>
      </c>
      <c r="M99" s="19" t="s">
        <v>654</v>
      </c>
      <c r="N99" s="82" t="s">
        <v>115</v>
      </c>
      <c r="O99" s="82" t="s">
        <v>115</v>
      </c>
      <c r="P99" s="82" t="s">
        <v>115</v>
      </c>
      <c r="Q99" s="83"/>
      <c r="R99" s="83"/>
      <c r="S99" s="83"/>
      <c r="T99" s="83"/>
      <c r="U99" s="83"/>
    </row>
    <row r="100" spans="1:21" ht="22.2" customHeight="1">
      <c r="A100" s="43" t="s">
        <v>499</v>
      </c>
      <c r="B100" s="81" t="s">
        <v>734</v>
      </c>
      <c r="C100" s="43" t="s">
        <v>499</v>
      </c>
      <c r="D100" s="19" t="s">
        <v>115</v>
      </c>
      <c r="E100" s="19" t="s">
        <v>115</v>
      </c>
      <c r="F100" s="19">
        <v>194.99680000000001</v>
      </c>
      <c r="G100" s="19">
        <v>194.99680000000001</v>
      </c>
      <c r="H100" s="19">
        <v>194.99680000000001</v>
      </c>
      <c r="I100" s="19" t="s">
        <v>115</v>
      </c>
      <c r="J100" s="19">
        <v>194.99680000000001</v>
      </c>
      <c r="K100" s="19">
        <v>194.99680000000001</v>
      </c>
      <c r="L100" s="19">
        <v>194.99680000000001</v>
      </c>
      <c r="M100" s="19">
        <v>194.99680000000001</v>
      </c>
      <c r="N100" s="82">
        <v>145.52000000000001</v>
      </c>
      <c r="O100" s="82">
        <v>34.924799999999998</v>
      </c>
      <c r="P100" s="82">
        <v>14.552000000000001</v>
      </c>
      <c r="Q100" s="83"/>
      <c r="R100" s="83"/>
      <c r="S100" s="83"/>
      <c r="T100" s="83"/>
      <c r="U100" s="83"/>
    </row>
    <row r="101" spans="1:21" ht="22.2" customHeight="1">
      <c r="A101" s="43" t="s">
        <v>710</v>
      </c>
      <c r="B101" s="81" t="s">
        <v>723</v>
      </c>
      <c r="C101" s="43" t="s">
        <v>710</v>
      </c>
      <c r="D101" s="19" t="s">
        <v>654</v>
      </c>
      <c r="E101" s="19" t="s">
        <v>654</v>
      </c>
      <c r="F101" s="19" t="s">
        <v>654</v>
      </c>
      <c r="G101" s="19" t="s">
        <v>654</v>
      </c>
      <c r="H101" s="19" t="s">
        <v>654</v>
      </c>
      <c r="I101" s="19" t="s">
        <v>654</v>
      </c>
      <c r="J101" s="19" t="s">
        <v>654</v>
      </c>
      <c r="K101" s="19" t="s">
        <v>654</v>
      </c>
      <c r="L101" s="19" t="s">
        <v>654</v>
      </c>
      <c r="M101" s="19" t="s">
        <v>654</v>
      </c>
      <c r="N101" s="82" t="s">
        <v>115</v>
      </c>
      <c r="O101" s="82" t="s">
        <v>115</v>
      </c>
      <c r="P101" s="82" t="s">
        <v>115</v>
      </c>
      <c r="Q101" s="83"/>
      <c r="R101" s="83"/>
      <c r="S101" s="83"/>
      <c r="T101" s="83"/>
      <c r="U101" s="83"/>
    </row>
    <row r="102" spans="1:21" ht="22.2" customHeight="1">
      <c r="A102" s="43" t="s">
        <v>501</v>
      </c>
      <c r="B102" s="81" t="s">
        <v>502</v>
      </c>
      <c r="C102" s="43" t="s">
        <v>501</v>
      </c>
      <c r="D102" s="19">
        <v>2210.1423999999997</v>
      </c>
      <c r="E102" s="19">
        <v>2210.1423999999997</v>
      </c>
      <c r="F102" s="19">
        <v>2210.1423999999997</v>
      </c>
      <c r="G102" s="19">
        <v>2210.1423999999997</v>
      </c>
      <c r="H102" s="19">
        <v>2210.1423999999997</v>
      </c>
      <c r="I102" s="19" t="s">
        <v>115</v>
      </c>
      <c r="J102" s="19">
        <v>2210.1423999999997</v>
      </c>
      <c r="K102" s="19">
        <v>2210.1423999999997</v>
      </c>
      <c r="L102" s="19">
        <v>2210.1423999999997</v>
      </c>
      <c r="M102" s="19">
        <v>2210.1423999999997</v>
      </c>
      <c r="N102" s="82">
        <v>1649.36</v>
      </c>
      <c r="O102" s="82">
        <v>395.84639999999996</v>
      </c>
      <c r="P102" s="82">
        <v>164.93600000000001</v>
      </c>
      <c r="Q102" s="83"/>
      <c r="R102" s="83"/>
      <c r="S102" s="83"/>
      <c r="T102" s="83"/>
      <c r="U102" s="83"/>
    </row>
    <row r="103" spans="1:21" ht="22.2" customHeight="1">
      <c r="A103" s="43" t="s">
        <v>212</v>
      </c>
      <c r="B103" s="81" t="s">
        <v>471</v>
      </c>
      <c r="C103" s="43" t="s">
        <v>212</v>
      </c>
      <c r="D103" s="19">
        <v>194.99680000000001</v>
      </c>
      <c r="E103" s="19">
        <v>194.99680000000001</v>
      </c>
      <c r="F103" s="19">
        <v>194.99680000000001</v>
      </c>
      <c r="G103" s="19">
        <v>194.99680000000001</v>
      </c>
      <c r="H103" s="19">
        <v>194.99680000000001</v>
      </c>
      <c r="I103" s="19">
        <v>194.99680000000001</v>
      </c>
      <c r="J103" s="19">
        <v>194.99680000000001</v>
      </c>
      <c r="K103" s="19">
        <v>194.99680000000001</v>
      </c>
      <c r="L103" s="19">
        <v>194.99680000000001</v>
      </c>
      <c r="M103" s="19">
        <v>194.99680000000001</v>
      </c>
      <c r="N103" s="82">
        <v>145.52000000000001</v>
      </c>
      <c r="O103" s="82">
        <v>34.924799999999998</v>
      </c>
      <c r="P103" s="82">
        <v>14.552000000000001</v>
      </c>
      <c r="Q103" s="83"/>
      <c r="R103" s="83"/>
      <c r="S103" s="83"/>
      <c r="T103" s="83"/>
      <c r="U103" s="83"/>
    </row>
    <row r="104" spans="1:21" ht="22.2" customHeight="1">
      <c r="A104" s="43" t="s">
        <v>166</v>
      </c>
      <c r="B104" s="81" t="s">
        <v>503</v>
      </c>
      <c r="C104" s="43" t="s">
        <v>166</v>
      </c>
      <c r="D104" s="19">
        <v>89.994399999999985</v>
      </c>
      <c r="E104" s="19">
        <v>89.994399999999985</v>
      </c>
      <c r="F104" s="19">
        <v>89.994399999999985</v>
      </c>
      <c r="G104" s="19">
        <v>89.994399999999985</v>
      </c>
      <c r="H104" s="19">
        <v>89.994399999999985</v>
      </c>
      <c r="I104" s="19">
        <v>89.994399999999985</v>
      </c>
      <c r="J104" s="19">
        <v>89.994399999999985</v>
      </c>
      <c r="K104" s="19">
        <v>89.994399999999985</v>
      </c>
      <c r="L104" s="19">
        <v>89.994399999999985</v>
      </c>
      <c r="M104" s="19">
        <v>89.994399999999985</v>
      </c>
      <c r="N104" s="82">
        <v>67.16</v>
      </c>
      <c r="O104" s="82">
        <v>16.118399999999998</v>
      </c>
      <c r="P104" s="82">
        <v>6.7160000000000002</v>
      </c>
      <c r="Q104" s="83"/>
      <c r="R104" s="83"/>
      <c r="S104" s="83"/>
      <c r="T104" s="83"/>
      <c r="U104" s="83"/>
    </row>
    <row r="105" spans="1:21" ht="22.2" customHeight="1">
      <c r="A105" s="43" t="s">
        <v>703</v>
      </c>
      <c r="B105" s="81" t="s">
        <v>716</v>
      </c>
      <c r="C105" s="43" t="s">
        <v>703</v>
      </c>
      <c r="D105" s="19">
        <v>309.99560000000002</v>
      </c>
      <c r="E105" s="19">
        <v>309.99560000000002</v>
      </c>
      <c r="F105" s="19">
        <v>309.99560000000002</v>
      </c>
      <c r="G105" s="19">
        <v>309.99560000000002</v>
      </c>
      <c r="H105" s="19">
        <v>309.99560000000002</v>
      </c>
      <c r="I105" s="19">
        <v>309.99560000000002</v>
      </c>
      <c r="J105" s="19">
        <v>309.99560000000002</v>
      </c>
      <c r="K105" s="19">
        <v>309.99560000000002</v>
      </c>
      <c r="L105" s="19">
        <v>309.99560000000002</v>
      </c>
      <c r="M105" s="19">
        <v>309.99560000000002</v>
      </c>
      <c r="N105" s="82">
        <v>231.34</v>
      </c>
      <c r="O105" s="82">
        <v>55.521599999999999</v>
      </c>
      <c r="P105" s="82">
        <v>23.134</v>
      </c>
      <c r="Q105" s="83"/>
      <c r="R105" s="83"/>
      <c r="S105" s="83"/>
      <c r="T105" s="83"/>
      <c r="U105" s="83"/>
    </row>
    <row r="106" spans="1:21" ht="22.2" customHeight="1">
      <c r="A106" s="43" t="s">
        <v>702</v>
      </c>
      <c r="B106" s="81" t="s">
        <v>717</v>
      </c>
      <c r="C106" s="43" t="s">
        <v>702</v>
      </c>
      <c r="D106" s="19">
        <v>400.0034</v>
      </c>
      <c r="E106" s="19">
        <v>400.0034</v>
      </c>
      <c r="F106" s="19">
        <v>400.0034</v>
      </c>
      <c r="G106" s="19">
        <v>400.0034</v>
      </c>
      <c r="H106" s="19">
        <v>400.0034</v>
      </c>
      <c r="I106" s="19">
        <v>400.0034</v>
      </c>
      <c r="J106" s="19">
        <v>400.0034</v>
      </c>
      <c r="K106" s="19">
        <v>400.0034</v>
      </c>
      <c r="L106" s="19">
        <v>400.0034</v>
      </c>
      <c r="M106" s="19">
        <v>400.0034</v>
      </c>
      <c r="N106" s="82">
        <v>298.51</v>
      </c>
      <c r="O106" s="82">
        <v>71.642399999999995</v>
      </c>
      <c r="P106" s="82">
        <v>29.850999999999999</v>
      </c>
      <c r="Q106" s="83"/>
      <c r="R106" s="83"/>
      <c r="S106" s="83"/>
      <c r="T106" s="83"/>
      <c r="U106" s="83"/>
    </row>
    <row r="107" spans="1:21" ht="22.2" customHeight="1">
      <c r="A107" s="43" t="s">
        <v>239</v>
      </c>
      <c r="B107" s="81" t="s">
        <v>504</v>
      </c>
      <c r="C107" s="43" t="s">
        <v>239</v>
      </c>
      <c r="D107" s="19">
        <v>260.00020000000001</v>
      </c>
      <c r="E107" s="19">
        <v>260.00020000000001</v>
      </c>
      <c r="F107" s="19">
        <v>260.00020000000001</v>
      </c>
      <c r="G107" s="19">
        <v>260.00020000000001</v>
      </c>
      <c r="H107" s="19">
        <v>260.00020000000001</v>
      </c>
      <c r="I107" s="19">
        <v>260.00020000000001</v>
      </c>
      <c r="J107" s="19">
        <v>260.00020000000001</v>
      </c>
      <c r="K107" s="19">
        <v>260.00020000000001</v>
      </c>
      <c r="L107" s="19">
        <v>260.00020000000001</v>
      </c>
      <c r="M107" s="19">
        <v>260.00020000000001</v>
      </c>
      <c r="N107" s="82">
        <v>194.03</v>
      </c>
      <c r="O107" s="82">
        <v>46.5672</v>
      </c>
      <c r="P107" s="82">
        <v>19.403000000000002</v>
      </c>
      <c r="Q107" s="83"/>
      <c r="R107" s="83"/>
      <c r="S107" s="83"/>
      <c r="T107" s="83"/>
      <c r="U107" s="83"/>
    </row>
    <row r="108" spans="1:21" ht="22.2" customHeight="1">
      <c r="A108" s="43" t="s">
        <v>646</v>
      </c>
      <c r="B108" s="81" t="s">
        <v>647</v>
      </c>
      <c r="C108" s="43" t="s">
        <v>646</v>
      </c>
      <c r="D108" s="19" t="s">
        <v>115</v>
      </c>
      <c r="E108" s="19" t="s">
        <v>115</v>
      </c>
      <c r="F108" s="19" t="s">
        <v>115</v>
      </c>
      <c r="G108" s="19" t="s">
        <v>115</v>
      </c>
      <c r="H108" s="19" t="s">
        <v>115</v>
      </c>
      <c r="I108" s="19" t="s">
        <v>654</v>
      </c>
      <c r="J108" s="19" t="s">
        <v>115</v>
      </c>
      <c r="K108" s="19" t="s">
        <v>115</v>
      </c>
      <c r="L108" s="19" t="s">
        <v>115</v>
      </c>
      <c r="M108" s="19" t="s">
        <v>115</v>
      </c>
      <c r="N108" s="82" t="s">
        <v>115</v>
      </c>
      <c r="O108" s="82" t="s">
        <v>115</v>
      </c>
      <c r="P108" s="82" t="s">
        <v>115</v>
      </c>
      <c r="Q108" s="83"/>
      <c r="R108" s="83"/>
      <c r="S108" s="83"/>
      <c r="T108" s="83"/>
      <c r="U108" s="83"/>
    </row>
    <row r="109" spans="1:21" ht="22.2" customHeight="1">
      <c r="A109" s="43" t="s">
        <v>167</v>
      </c>
      <c r="B109" s="81" t="s">
        <v>505</v>
      </c>
      <c r="C109" s="43" t="s">
        <v>167</v>
      </c>
      <c r="D109" s="19">
        <v>89.994399999999985</v>
      </c>
      <c r="E109" s="19">
        <v>89.994399999999985</v>
      </c>
      <c r="F109" s="19">
        <v>89.994399999999985</v>
      </c>
      <c r="G109" s="19">
        <v>89.994399999999985</v>
      </c>
      <c r="H109" s="19">
        <v>89.994399999999985</v>
      </c>
      <c r="I109" s="19">
        <v>89.994399999999985</v>
      </c>
      <c r="J109" s="19">
        <v>89.994399999999985</v>
      </c>
      <c r="K109" s="19">
        <v>89.994399999999985</v>
      </c>
      <c r="L109" s="19">
        <v>89.994399999999985</v>
      </c>
      <c r="M109" s="19">
        <v>89.994399999999985</v>
      </c>
      <c r="N109" s="82">
        <v>67.16</v>
      </c>
      <c r="O109" s="82">
        <v>16.118399999999998</v>
      </c>
      <c r="P109" s="82">
        <v>6.7160000000000002</v>
      </c>
      <c r="Q109" s="83"/>
      <c r="R109" s="83"/>
      <c r="S109" s="83"/>
      <c r="T109" s="83"/>
      <c r="U109" s="83"/>
    </row>
    <row r="110" spans="1:21" ht="22.2" customHeight="1">
      <c r="A110" s="43" t="s">
        <v>132</v>
      </c>
      <c r="B110" s="81" t="s">
        <v>506</v>
      </c>
      <c r="C110" s="43" t="s">
        <v>132</v>
      </c>
      <c r="D110" s="19">
        <v>309.99560000000002</v>
      </c>
      <c r="E110" s="19">
        <v>309.99560000000002</v>
      </c>
      <c r="F110" s="19">
        <v>309.99560000000002</v>
      </c>
      <c r="G110" s="19">
        <v>309.99560000000002</v>
      </c>
      <c r="H110" s="19">
        <v>309.99560000000002</v>
      </c>
      <c r="I110" s="19">
        <v>309.99560000000002</v>
      </c>
      <c r="J110" s="19">
        <v>309.99560000000002</v>
      </c>
      <c r="K110" s="19">
        <v>309.99560000000002</v>
      </c>
      <c r="L110" s="19">
        <v>309.99560000000002</v>
      </c>
      <c r="M110" s="19">
        <v>309.99560000000002</v>
      </c>
      <c r="N110" s="82">
        <v>231.34</v>
      </c>
      <c r="O110" s="82">
        <v>55.521599999999999</v>
      </c>
      <c r="P110" s="82">
        <v>23.134</v>
      </c>
      <c r="Q110" s="83"/>
      <c r="R110" s="83"/>
      <c r="S110" s="83"/>
      <c r="T110" s="83"/>
      <c r="U110" s="83"/>
    </row>
    <row r="111" spans="1:21" ht="22.2" customHeight="1">
      <c r="A111" s="43" t="s">
        <v>370</v>
      </c>
      <c r="B111" s="81" t="s">
        <v>507</v>
      </c>
      <c r="C111" s="43" t="s">
        <v>370</v>
      </c>
      <c r="D111" s="19">
        <v>0</v>
      </c>
      <c r="E111" s="19">
        <v>0</v>
      </c>
      <c r="F111" s="19">
        <v>0</v>
      </c>
      <c r="G111" s="19">
        <v>0</v>
      </c>
      <c r="H111" s="19">
        <v>0</v>
      </c>
      <c r="I111" s="19">
        <v>0</v>
      </c>
      <c r="J111" s="19">
        <v>0</v>
      </c>
      <c r="K111" s="19">
        <v>0</v>
      </c>
      <c r="L111" s="19">
        <v>0</v>
      </c>
      <c r="M111" s="19">
        <v>0</v>
      </c>
      <c r="N111" s="82">
        <v>0</v>
      </c>
      <c r="O111" s="82">
        <v>0</v>
      </c>
      <c r="P111" s="82">
        <v>0</v>
      </c>
      <c r="Q111" s="83"/>
      <c r="R111" s="83"/>
      <c r="S111" s="83"/>
      <c r="T111" s="83"/>
      <c r="U111" s="83"/>
    </row>
    <row r="112" spans="1:21" ht="22.2" customHeight="1">
      <c r="A112" s="43" t="s">
        <v>198</v>
      </c>
      <c r="B112" s="81" t="s">
        <v>508</v>
      </c>
      <c r="C112" s="43" t="s">
        <v>198</v>
      </c>
      <c r="D112" s="19">
        <v>590.00199999999995</v>
      </c>
      <c r="E112" s="19">
        <v>590.00199999999995</v>
      </c>
      <c r="F112" s="19">
        <v>590.00199999999995</v>
      </c>
      <c r="G112" s="19">
        <v>590.00199999999995</v>
      </c>
      <c r="H112" s="19">
        <v>590.00199999999995</v>
      </c>
      <c r="I112" s="19">
        <v>590.00199999999995</v>
      </c>
      <c r="J112" s="19">
        <v>590.00199999999995</v>
      </c>
      <c r="K112" s="19">
        <v>590.00199999999995</v>
      </c>
      <c r="L112" s="19">
        <v>590.00199999999995</v>
      </c>
      <c r="M112" s="19">
        <v>590.00199999999995</v>
      </c>
      <c r="N112" s="82">
        <v>440.3</v>
      </c>
      <c r="O112" s="82">
        <v>105.672</v>
      </c>
      <c r="P112" s="82">
        <v>44.03</v>
      </c>
      <c r="Q112" s="83"/>
      <c r="R112" s="83"/>
      <c r="S112" s="83"/>
      <c r="T112" s="83"/>
      <c r="U112" s="83"/>
    </row>
    <row r="113" spans="1:21" ht="22.2" customHeight="1">
      <c r="A113" s="43" t="s">
        <v>705</v>
      </c>
      <c r="B113" s="81" t="s">
        <v>724</v>
      </c>
      <c r="C113" s="43" t="s">
        <v>705</v>
      </c>
      <c r="D113" s="19">
        <v>590.00199999999995</v>
      </c>
      <c r="E113" s="19">
        <v>590.00199999999995</v>
      </c>
      <c r="F113" s="19">
        <v>590.00199999999995</v>
      </c>
      <c r="G113" s="19">
        <v>590.00199999999995</v>
      </c>
      <c r="H113" s="19">
        <v>590.00199999999995</v>
      </c>
      <c r="I113" s="19">
        <v>590.00199999999995</v>
      </c>
      <c r="J113" s="19">
        <v>590.00199999999995</v>
      </c>
      <c r="K113" s="19">
        <v>590.00199999999995</v>
      </c>
      <c r="L113" s="19">
        <v>590.00199999999995</v>
      </c>
      <c r="M113" s="19">
        <v>590.00199999999995</v>
      </c>
      <c r="N113" s="82">
        <v>440.3</v>
      </c>
      <c r="O113" s="82">
        <v>105.672</v>
      </c>
      <c r="P113" s="82">
        <v>44.03</v>
      </c>
      <c r="Q113" s="83"/>
      <c r="R113" s="83"/>
      <c r="S113" s="83"/>
      <c r="T113" s="83"/>
      <c r="U113" s="83"/>
    </row>
    <row r="114" spans="1:21" ht="22.2" customHeight="1">
      <c r="A114" s="43" t="s">
        <v>704</v>
      </c>
      <c r="B114" s="81" t="s">
        <v>725</v>
      </c>
      <c r="C114" s="43" t="s">
        <v>704</v>
      </c>
      <c r="D114" s="19">
        <v>819.99959999999999</v>
      </c>
      <c r="E114" s="19">
        <v>819.99959999999999</v>
      </c>
      <c r="F114" s="19">
        <v>819.99959999999999</v>
      </c>
      <c r="G114" s="19">
        <v>819.99959999999999</v>
      </c>
      <c r="H114" s="19">
        <v>819.99959999999999</v>
      </c>
      <c r="I114" s="19">
        <v>819.99959999999999</v>
      </c>
      <c r="J114" s="19">
        <v>819.99959999999999</v>
      </c>
      <c r="K114" s="19">
        <v>819.99959999999999</v>
      </c>
      <c r="L114" s="19">
        <v>819.99959999999999</v>
      </c>
      <c r="M114" s="19">
        <v>819.99959999999999</v>
      </c>
      <c r="N114" s="82">
        <v>611.94000000000005</v>
      </c>
      <c r="O114" s="82">
        <v>146.8656</v>
      </c>
      <c r="P114" s="82">
        <v>61.19400000000001</v>
      </c>
      <c r="Q114" s="83"/>
      <c r="R114" s="83"/>
      <c r="S114" s="83"/>
      <c r="T114" s="83"/>
      <c r="U114" s="83"/>
    </row>
    <row r="115" spans="1:21" ht="22.2" customHeight="1">
      <c r="A115" s="43" t="s">
        <v>244</v>
      </c>
      <c r="B115" s="81" t="s">
        <v>509</v>
      </c>
      <c r="C115" s="43" t="s">
        <v>244</v>
      </c>
      <c r="D115" s="19">
        <v>89.994399999999985</v>
      </c>
      <c r="E115" s="19">
        <v>89.994399999999985</v>
      </c>
      <c r="F115" s="19">
        <v>89.994399999999985</v>
      </c>
      <c r="G115" s="19">
        <v>89.994399999999985</v>
      </c>
      <c r="H115" s="19">
        <v>89.994399999999985</v>
      </c>
      <c r="I115" s="19">
        <v>89.994399999999985</v>
      </c>
      <c r="J115" s="19">
        <v>89.994399999999985</v>
      </c>
      <c r="K115" s="19">
        <v>89.994399999999985</v>
      </c>
      <c r="L115" s="19">
        <v>89.994399999999985</v>
      </c>
      <c r="M115" s="19">
        <v>89.994399999999985</v>
      </c>
      <c r="N115" s="82">
        <v>67.16</v>
      </c>
      <c r="O115" s="82">
        <v>16.118399999999998</v>
      </c>
      <c r="P115" s="82">
        <v>6.7160000000000002</v>
      </c>
      <c r="Q115" s="83"/>
      <c r="R115" s="83"/>
      <c r="S115" s="83"/>
      <c r="T115" s="83"/>
      <c r="U115" s="83"/>
    </row>
    <row r="116" spans="1:21" ht="22.2" customHeight="1">
      <c r="A116" s="43" t="s">
        <v>168</v>
      </c>
      <c r="B116" s="81" t="s">
        <v>511</v>
      </c>
      <c r="C116" s="43" t="s">
        <v>168</v>
      </c>
      <c r="D116" s="19">
        <v>44.997199999999992</v>
      </c>
      <c r="E116" s="19">
        <v>44.997199999999992</v>
      </c>
      <c r="F116" s="19">
        <v>44.997199999999992</v>
      </c>
      <c r="G116" s="19">
        <v>44.997199999999992</v>
      </c>
      <c r="H116" s="19">
        <v>44.997199999999992</v>
      </c>
      <c r="I116" s="19">
        <v>44.997199999999992</v>
      </c>
      <c r="J116" s="19">
        <v>44.997199999999992</v>
      </c>
      <c r="K116" s="19">
        <v>44.997199999999992</v>
      </c>
      <c r="L116" s="19">
        <v>44.997199999999992</v>
      </c>
      <c r="M116" s="19">
        <v>44.997199999999992</v>
      </c>
      <c r="N116" s="82">
        <v>33.58</v>
      </c>
      <c r="O116" s="82">
        <v>8.0591999999999988</v>
      </c>
      <c r="P116" s="82">
        <v>3.3580000000000001</v>
      </c>
      <c r="Q116" s="83"/>
      <c r="R116" s="83"/>
      <c r="S116" s="83"/>
      <c r="T116" s="83"/>
      <c r="U116" s="83"/>
    </row>
    <row r="117" spans="1:21" ht="22.2" customHeight="1">
      <c r="A117" s="43" t="s">
        <v>250</v>
      </c>
      <c r="B117" s="85" t="s">
        <v>383</v>
      </c>
      <c r="C117" s="43" t="s">
        <v>250</v>
      </c>
      <c r="D117" s="19" t="s">
        <v>654</v>
      </c>
      <c r="E117" s="19" t="s">
        <v>654</v>
      </c>
      <c r="F117" s="19" t="s">
        <v>654</v>
      </c>
      <c r="G117" s="19" t="s">
        <v>654</v>
      </c>
      <c r="H117" s="19" t="s">
        <v>654</v>
      </c>
      <c r="I117" s="19" t="s">
        <v>654</v>
      </c>
      <c r="J117" s="19" t="s">
        <v>654</v>
      </c>
      <c r="K117" s="19" t="s">
        <v>654</v>
      </c>
      <c r="L117" s="19" t="s">
        <v>654</v>
      </c>
      <c r="M117" s="19" t="s">
        <v>654</v>
      </c>
      <c r="N117" s="82" t="s">
        <v>115</v>
      </c>
      <c r="O117" s="82" t="s">
        <v>115</v>
      </c>
      <c r="P117" s="82" t="s">
        <v>115</v>
      </c>
      <c r="Q117" s="83"/>
      <c r="R117" s="83"/>
      <c r="S117" s="83"/>
      <c r="T117" s="83"/>
      <c r="U117" s="83"/>
    </row>
    <row r="118" spans="1:21" ht="22.2" customHeight="1">
      <c r="A118" s="43" t="s">
        <v>387</v>
      </c>
      <c r="B118" s="81" t="s">
        <v>431</v>
      </c>
      <c r="C118" s="43" t="s">
        <v>387</v>
      </c>
      <c r="D118" s="19" t="s">
        <v>654</v>
      </c>
      <c r="E118" s="19" t="s">
        <v>654</v>
      </c>
      <c r="F118" s="19" t="s">
        <v>654</v>
      </c>
      <c r="G118" s="19" t="s">
        <v>654</v>
      </c>
      <c r="H118" s="19" t="s">
        <v>654</v>
      </c>
      <c r="I118" s="19" t="s">
        <v>654</v>
      </c>
      <c r="J118" s="19" t="s">
        <v>654</v>
      </c>
      <c r="K118" s="19" t="s">
        <v>654</v>
      </c>
      <c r="L118" s="19" t="s">
        <v>654</v>
      </c>
      <c r="M118" s="19" t="s">
        <v>654</v>
      </c>
      <c r="N118" s="82" t="s">
        <v>115</v>
      </c>
      <c r="O118" s="82" t="s">
        <v>115</v>
      </c>
      <c r="P118" s="82" t="s">
        <v>115</v>
      </c>
      <c r="Q118" s="83"/>
      <c r="R118" s="83"/>
      <c r="S118" s="83"/>
      <c r="T118" s="83"/>
      <c r="U118" s="83"/>
    </row>
    <row r="119" spans="1:21" ht="22.2" customHeight="1">
      <c r="A119" s="43" t="s">
        <v>251</v>
      </c>
      <c r="B119" s="81" t="s">
        <v>472</v>
      </c>
      <c r="C119" s="43" t="s">
        <v>251</v>
      </c>
      <c r="D119" s="19">
        <v>0</v>
      </c>
      <c r="E119" s="19">
        <v>0</v>
      </c>
      <c r="F119" s="19">
        <v>0</v>
      </c>
      <c r="G119" s="19">
        <v>0</v>
      </c>
      <c r="H119" s="19">
        <v>0</v>
      </c>
      <c r="I119" s="19" t="s">
        <v>115</v>
      </c>
      <c r="J119" s="19">
        <v>0</v>
      </c>
      <c r="K119" s="19">
        <v>0</v>
      </c>
      <c r="L119" s="19">
        <v>0</v>
      </c>
      <c r="M119" s="19">
        <v>0</v>
      </c>
      <c r="N119" s="82">
        <v>0</v>
      </c>
      <c r="O119" s="82">
        <v>0</v>
      </c>
      <c r="P119" s="82">
        <v>0</v>
      </c>
      <c r="Q119" s="83"/>
      <c r="R119" s="83"/>
      <c r="S119" s="83"/>
      <c r="T119" s="83"/>
      <c r="U119" s="83"/>
    </row>
    <row r="120" spans="1:21" ht="22.2" customHeight="1">
      <c r="A120" s="43" t="s">
        <v>158</v>
      </c>
      <c r="B120" s="81" t="s">
        <v>376</v>
      </c>
      <c r="C120" s="43" t="s">
        <v>158</v>
      </c>
      <c r="D120" s="19">
        <v>89.994399999999985</v>
      </c>
      <c r="E120" s="19">
        <v>89.994399999999985</v>
      </c>
      <c r="F120" s="19">
        <v>89.994399999999985</v>
      </c>
      <c r="G120" s="19">
        <v>89.994399999999985</v>
      </c>
      <c r="H120" s="19">
        <v>89.994399999999985</v>
      </c>
      <c r="I120" s="19">
        <v>89.994399999999985</v>
      </c>
      <c r="J120" s="19">
        <v>89.994399999999985</v>
      </c>
      <c r="K120" s="19">
        <v>89.994399999999985</v>
      </c>
      <c r="L120" s="19">
        <v>89.994399999999985</v>
      </c>
      <c r="M120" s="19">
        <v>89.994399999999985</v>
      </c>
      <c r="N120" s="82">
        <v>67.16</v>
      </c>
      <c r="O120" s="82">
        <v>16.118399999999998</v>
      </c>
      <c r="P120" s="82">
        <v>6.7160000000000002</v>
      </c>
      <c r="Q120" s="83"/>
      <c r="R120" s="83"/>
      <c r="S120" s="83"/>
      <c r="T120" s="83"/>
      <c r="U120" s="83"/>
    </row>
    <row r="121" spans="1:21" ht="22.2" customHeight="1">
      <c r="A121" s="43" t="s">
        <v>371</v>
      </c>
      <c r="B121" s="81" t="s">
        <v>512</v>
      </c>
      <c r="C121" s="43" t="s">
        <v>371</v>
      </c>
      <c r="D121" s="19">
        <v>695.00439999999992</v>
      </c>
      <c r="E121" s="19">
        <v>695.00439999999992</v>
      </c>
      <c r="F121" s="19">
        <v>695.00439999999992</v>
      </c>
      <c r="G121" s="19">
        <v>695.00439999999992</v>
      </c>
      <c r="H121" s="19">
        <v>695.00439999999992</v>
      </c>
      <c r="I121" s="19">
        <v>695.00439999999992</v>
      </c>
      <c r="J121" s="19">
        <v>695.00439999999992</v>
      </c>
      <c r="K121" s="19">
        <v>695.00439999999992</v>
      </c>
      <c r="L121" s="19">
        <v>695.00439999999992</v>
      </c>
      <c r="M121" s="19">
        <v>695.00439999999992</v>
      </c>
      <c r="N121" s="82">
        <v>518.66</v>
      </c>
      <c r="O121" s="82">
        <v>124.47839999999999</v>
      </c>
      <c r="P121" s="82">
        <v>51.866</v>
      </c>
      <c r="Q121" s="83"/>
      <c r="R121" s="83"/>
      <c r="S121" s="83"/>
      <c r="T121" s="83"/>
      <c r="U121" s="83"/>
    </row>
    <row r="122" spans="1:21" ht="22.2" customHeight="1">
      <c r="A122" s="43" t="s">
        <v>248</v>
      </c>
      <c r="B122" s="81" t="s">
        <v>513</v>
      </c>
      <c r="C122" s="43" t="s">
        <v>248</v>
      </c>
      <c r="D122" s="19">
        <v>159.99600000000001</v>
      </c>
      <c r="E122" s="19">
        <v>159.99600000000001</v>
      </c>
      <c r="F122" s="19">
        <v>159.99600000000001</v>
      </c>
      <c r="G122" s="19">
        <v>159.99600000000001</v>
      </c>
      <c r="H122" s="19">
        <v>159.99600000000001</v>
      </c>
      <c r="I122" s="19">
        <v>159.99600000000001</v>
      </c>
      <c r="J122" s="19">
        <v>159.99600000000001</v>
      </c>
      <c r="K122" s="19">
        <v>159.99600000000001</v>
      </c>
      <c r="L122" s="19">
        <v>159.99600000000001</v>
      </c>
      <c r="M122" s="19">
        <v>159.99600000000001</v>
      </c>
      <c r="N122" s="82">
        <v>119.4</v>
      </c>
      <c r="O122" s="82">
        <v>28.655999999999999</v>
      </c>
      <c r="P122" s="82">
        <v>11.940000000000001</v>
      </c>
      <c r="Q122" s="83"/>
      <c r="R122" s="83"/>
      <c r="S122" s="83"/>
      <c r="T122" s="83"/>
      <c r="U122" s="83"/>
    </row>
    <row r="123" spans="1:21" ht="22.2" customHeight="1">
      <c r="A123" s="43" t="s">
        <v>169</v>
      </c>
      <c r="B123" s="81" t="s">
        <v>514</v>
      </c>
      <c r="C123" s="43" t="s">
        <v>169</v>
      </c>
      <c r="D123" s="19">
        <v>89.994399999999985</v>
      </c>
      <c r="E123" s="19">
        <v>89.994399999999985</v>
      </c>
      <c r="F123" s="19">
        <v>89.994399999999985</v>
      </c>
      <c r="G123" s="19">
        <v>89.994399999999985</v>
      </c>
      <c r="H123" s="19">
        <v>89.994399999999985</v>
      </c>
      <c r="I123" s="19">
        <v>89.994399999999985</v>
      </c>
      <c r="J123" s="19">
        <v>89.994399999999985</v>
      </c>
      <c r="K123" s="19">
        <v>89.994399999999985</v>
      </c>
      <c r="L123" s="19">
        <v>89.994399999999985</v>
      </c>
      <c r="M123" s="19">
        <v>89.994399999999985</v>
      </c>
      <c r="N123" s="82">
        <v>67.16</v>
      </c>
      <c r="O123" s="82">
        <v>16.118399999999998</v>
      </c>
      <c r="P123" s="82">
        <v>6.7160000000000002</v>
      </c>
      <c r="Q123" s="83"/>
      <c r="R123" s="83"/>
      <c r="S123" s="83"/>
      <c r="T123" s="83"/>
      <c r="U123" s="83"/>
    </row>
    <row r="124" spans="1:21" ht="22.2" customHeight="1">
      <c r="A124" s="43" t="s">
        <v>143</v>
      </c>
      <c r="B124" s="81" t="s">
        <v>382</v>
      </c>
      <c r="C124" s="43" t="s">
        <v>143</v>
      </c>
      <c r="D124" s="19" t="s">
        <v>654</v>
      </c>
      <c r="E124" s="19" t="s">
        <v>654</v>
      </c>
      <c r="F124" s="19" t="s">
        <v>654</v>
      </c>
      <c r="G124" s="19" t="s">
        <v>654</v>
      </c>
      <c r="H124" s="19" t="s">
        <v>654</v>
      </c>
      <c r="I124" s="19" t="s">
        <v>654</v>
      </c>
      <c r="J124" s="19" t="s">
        <v>654</v>
      </c>
      <c r="K124" s="19" t="s">
        <v>654</v>
      </c>
      <c r="L124" s="19" t="s">
        <v>654</v>
      </c>
      <c r="M124" s="19" t="s">
        <v>654</v>
      </c>
      <c r="N124" s="82" t="s">
        <v>115</v>
      </c>
      <c r="O124" s="82" t="s">
        <v>115</v>
      </c>
      <c r="P124" s="82" t="s">
        <v>115</v>
      </c>
      <c r="Q124" s="83"/>
      <c r="R124" s="83"/>
      <c r="S124" s="83"/>
      <c r="T124" s="83"/>
      <c r="U124" s="83"/>
    </row>
    <row r="125" spans="1:21" ht="22.2" customHeight="1">
      <c r="A125" s="43" t="s">
        <v>336</v>
      </c>
      <c r="B125" s="81" t="s">
        <v>756</v>
      </c>
      <c r="C125" s="43" t="s">
        <v>336</v>
      </c>
      <c r="D125" s="87">
        <v>0</v>
      </c>
      <c r="E125" s="87">
        <v>0</v>
      </c>
      <c r="F125" s="87">
        <v>0</v>
      </c>
      <c r="G125" s="87">
        <v>0</v>
      </c>
      <c r="H125" s="87">
        <v>0</v>
      </c>
      <c r="I125" s="19" t="s">
        <v>115</v>
      </c>
      <c r="J125" s="87">
        <v>0</v>
      </c>
      <c r="K125" s="87">
        <v>0</v>
      </c>
      <c r="L125" s="87">
        <v>0</v>
      </c>
      <c r="M125" s="87">
        <v>0</v>
      </c>
      <c r="N125" s="82">
        <v>0</v>
      </c>
      <c r="O125" s="82">
        <v>0</v>
      </c>
      <c r="P125" s="82">
        <v>0</v>
      </c>
      <c r="Q125" s="83"/>
      <c r="R125" s="83"/>
      <c r="S125" s="83"/>
      <c r="T125" s="83"/>
      <c r="U125" s="83"/>
    </row>
    <row r="126" spans="1:21" ht="22.2" customHeight="1">
      <c r="A126" s="43" t="s">
        <v>515</v>
      </c>
      <c r="B126" s="81" t="s">
        <v>516</v>
      </c>
      <c r="C126" s="43" t="s">
        <v>515</v>
      </c>
      <c r="D126" s="19" t="s">
        <v>654</v>
      </c>
      <c r="E126" s="19" t="s">
        <v>654</v>
      </c>
      <c r="F126" s="19" t="s">
        <v>654</v>
      </c>
      <c r="G126" s="19" t="s">
        <v>654</v>
      </c>
      <c r="H126" s="19" t="s">
        <v>654</v>
      </c>
      <c r="I126" s="19" t="s">
        <v>115</v>
      </c>
      <c r="J126" s="19" t="s">
        <v>654</v>
      </c>
      <c r="K126" s="19" t="s">
        <v>654</v>
      </c>
      <c r="L126" s="19" t="s">
        <v>654</v>
      </c>
      <c r="M126" s="19" t="s">
        <v>654</v>
      </c>
      <c r="N126" s="82" t="s">
        <v>115</v>
      </c>
      <c r="O126" s="82" t="s">
        <v>115</v>
      </c>
      <c r="P126" s="82" t="s">
        <v>115</v>
      </c>
      <c r="Q126" s="83"/>
      <c r="R126" s="83"/>
      <c r="S126" s="83"/>
      <c r="T126" s="83"/>
      <c r="U126" s="83"/>
    </row>
    <row r="127" spans="1:21" ht="22.2" customHeight="1">
      <c r="A127" s="43" t="s">
        <v>170</v>
      </c>
      <c r="B127" s="81" t="s">
        <v>434</v>
      </c>
      <c r="C127" s="43" t="s">
        <v>170</v>
      </c>
      <c r="D127" s="19" t="s">
        <v>654</v>
      </c>
      <c r="E127" s="19" t="s">
        <v>654</v>
      </c>
      <c r="F127" s="19" t="s">
        <v>654</v>
      </c>
      <c r="G127" s="19" t="s">
        <v>654</v>
      </c>
      <c r="H127" s="19" t="s">
        <v>654</v>
      </c>
      <c r="I127" s="19" t="s">
        <v>654</v>
      </c>
      <c r="J127" s="19" t="s">
        <v>654</v>
      </c>
      <c r="K127" s="19" t="s">
        <v>654</v>
      </c>
      <c r="L127" s="19" t="s">
        <v>654</v>
      </c>
      <c r="M127" s="19" t="s">
        <v>654</v>
      </c>
      <c r="N127" s="82" t="s">
        <v>115</v>
      </c>
      <c r="O127" s="82" t="s">
        <v>115</v>
      </c>
      <c r="P127" s="82" t="s">
        <v>115</v>
      </c>
      <c r="Q127" s="83"/>
      <c r="R127" s="83"/>
      <c r="S127" s="83"/>
      <c r="T127" s="83"/>
      <c r="U127" s="83"/>
    </row>
    <row r="128" spans="1:21" ht="22.2" customHeight="1">
      <c r="A128" s="43" t="s">
        <v>701</v>
      </c>
      <c r="B128" s="81" t="s">
        <v>726</v>
      </c>
      <c r="C128" s="43" t="s">
        <v>701</v>
      </c>
      <c r="D128" s="19">
        <v>440.00240000000002</v>
      </c>
      <c r="E128" s="19">
        <v>440.00240000000002</v>
      </c>
      <c r="F128" s="19">
        <v>440.00240000000002</v>
      </c>
      <c r="G128" s="19">
        <v>440.00240000000002</v>
      </c>
      <c r="H128" s="19">
        <v>440.00240000000002</v>
      </c>
      <c r="I128" s="19">
        <v>440.00240000000002</v>
      </c>
      <c r="J128" s="19">
        <v>440.00240000000002</v>
      </c>
      <c r="K128" s="19">
        <v>440.00240000000002</v>
      </c>
      <c r="L128" s="19">
        <v>440.00240000000002</v>
      </c>
      <c r="M128" s="19">
        <v>440.00240000000002</v>
      </c>
      <c r="N128" s="82">
        <v>328.36</v>
      </c>
      <c r="O128" s="82">
        <v>78.806399999999996</v>
      </c>
      <c r="P128" s="82">
        <v>32.836000000000006</v>
      </c>
      <c r="Q128" s="83"/>
      <c r="R128" s="83"/>
      <c r="S128" s="83"/>
      <c r="T128" s="83"/>
      <c r="U128" s="83"/>
    </row>
    <row r="129" spans="1:21" ht="22.2" customHeight="1">
      <c r="A129" s="43" t="s">
        <v>171</v>
      </c>
      <c r="B129" s="81" t="s">
        <v>517</v>
      </c>
      <c r="C129" s="43" t="s">
        <v>171</v>
      </c>
      <c r="D129" s="19">
        <v>440.00240000000002</v>
      </c>
      <c r="E129" s="19">
        <v>440.00240000000002</v>
      </c>
      <c r="F129" s="19">
        <v>440.00240000000002</v>
      </c>
      <c r="G129" s="19">
        <v>440.00240000000002</v>
      </c>
      <c r="H129" s="19">
        <v>440.00240000000002</v>
      </c>
      <c r="I129" s="19">
        <v>440.00240000000002</v>
      </c>
      <c r="J129" s="19">
        <v>440.00240000000002</v>
      </c>
      <c r="K129" s="19">
        <v>440.00240000000002</v>
      </c>
      <c r="L129" s="19">
        <v>440.00240000000002</v>
      </c>
      <c r="M129" s="19">
        <v>440.00240000000002</v>
      </c>
      <c r="N129" s="82">
        <v>328.36</v>
      </c>
      <c r="O129" s="82">
        <v>78.806399999999996</v>
      </c>
      <c r="P129" s="82">
        <v>32.836000000000006</v>
      </c>
      <c r="Q129" s="83"/>
      <c r="R129" s="83"/>
      <c r="S129" s="83"/>
      <c r="T129" s="83"/>
      <c r="U129" s="83"/>
    </row>
    <row r="130" spans="1:21" ht="22.2" customHeight="1">
      <c r="A130" s="43" t="s">
        <v>700</v>
      </c>
      <c r="B130" s="81" t="s">
        <v>727</v>
      </c>
      <c r="C130" s="43" t="s">
        <v>700</v>
      </c>
      <c r="D130" s="19">
        <v>0</v>
      </c>
      <c r="E130" s="19">
        <v>0</v>
      </c>
      <c r="F130" s="19">
        <v>0</v>
      </c>
      <c r="G130" s="19">
        <v>0</v>
      </c>
      <c r="H130" s="19">
        <v>0</v>
      </c>
      <c r="I130" s="19">
        <v>0</v>
      </c>
      <c r="J130" s="19">
        <v>0</v>
      </c>
      <c r="K130" s="19">
        <v>0</v>
      </c>
      <c r="L130" s="19">
        <v>0</v>
      </c>
      <c r="M130" s="19">
        <v>0</v>
      </c>
      <c r="N130" s="82">
        <v>0</v>
      </c>
      <c r="O130" s="82">
        <v>0</v>
      </c>
      <c r="P130" s="82">
        <v>0</v>
      </c>
      <c r="Q130" s="83"/>
      <c r="R130" s="83"/>
      <c r="S130" s="83"/>
      <c r="T130" s="83"/>
      <c r="U130" s="83"/>
    </row>
    <row r="131" spans="1:21" ht="22.2" customHeight="1">
      <c r="A131" s="43" t="s">
        <v>269</v>
      </c>
      <c r="B131" s="81" t="s">
        <v>270</v>
      </c>
      <c r="C131" s="43" t="s">
        <v>269</v>
      </c>
      <c r="D131" s="19">
        <v>44.997199999999992</v>
      </c>
      <c r="E131" s="19">
        <v>44.997199999999992</v>
      </c>
      <c r="F131" s="19">
        <v>44.997199999999992</v>
      </c>
      <c r="G131" s="19">
        <v>44.997199999999992</v>
      </c>
      <c r="H131" s="19">
        <v>44.997199999999992</v>
      </c>
      <c r="I131" s="19">
        <v>44.997199999999992</v>
      </c>
      <c r="J131" s="19">
        <v>44.997199999999992</v>
      </c>
      <c r="K131" s="19">
        <v>44.997199999999992</v>
      </c>
      <c r="L131" s="19">
        <v>44.997199999999992</v>
      </c>
      <c r="M131" s="19">
        <v>44.997199999999992</v>
      </c>
      <c r="N131" s="82">
        <v>33.58</v>
      </c>
      <c r="O131" s="82">
        <v>8.0591999999999988</v>
      </c>
      <c r="P131" s="82">
        <v>3.3580000000000001</v>
      </c>
      <c r="Q131" s="83"/>
      <c r="R131" s="83"/>
      <c r="S131" s="83"/>
      <c r="T131" s="83"/>
      <c r="U131" s="83"/>
    </row>
    <row r="132" spans="1:21" ht="22.2" customHeight="1">
      <c r="A132" s="43" t="s">
        <v>699</v>
      </c>
      <c r="B132" s="81" t="s">
        <v>728</v>
      </c>
      <c r="C132" s="43" t="s">
        <v>699</v>
      </c>
      <c r="D132" s="19">
        <v>194.99680000000001</v>
      </c>
      <c r="E132" s="19">
        <v>194.99680000000001</v>
      </c>
      <c r="F132" s="19">
        <v>194.99680000000001</v>
      </c>
      <c r="G132" s="19">
        <v>194.99680000000001</v>
      </c>
      <c r="H132" s="19">
        <v>194.99680000000001</v>
      </c>
      <c r="I132" s="19">
        <v>194.99680000000001</v>
      </c>
      <c r="J132" s="19">
        <v>194.99680000000001</v>
      </c>
      <c r="K132" s="19">
        <v>194.99680000000001</v>
      </c>
      <c r="L132" s="19">
        <v>194.99680000000001</v>
      </c>
      <c r="M132" s="19">
        <v>194.99680000000001</v>
      </c>
      <c r="N132" s="82">
        <v>145.52000000000001</v>
      </c>
      <c r="O132" s="82">
        <v>34.924799999999998</v>
      </c>
      <c r="P132" s="82">
        <v>14.552000000000001</v>
      </c>
      <c r="Q132" s="83"/>
      <c r="R132" s="83"/>
      <c r="S132" s="83"/>
      <c r="T132" s="83"/>
      <c r="U132" s="83"/>
    </row>
    <row r="133" spans="1:21" ht="22.2" customHeight="1">
      <c r="A133" s="43" t="s">
        <v>299</v>
      </c>
      <c r="B133" s="81" t="s">
        <v>518</v>
      </c>
      <c r="C133" s="43" t="s">
        <v>299</v>
      </c>
      <c r="D133" s="19">
        <v>54.993600000000001</v>
      </c>
      <c r="E133" s="19">
        <v>54.993600000000001</v>
      </c>
      <c r="F133" s="19">
        <v>54.993600000000001</v>
      </c>
      <c r="G133" s="19">
        <v>54.993600000000001</v>
      </c>
      <c r="H133" s="19">
        <v>54.993600000000001</v>
      </c>
      <c r="I133" s="19">
        <v>54.993600000000001</v>
      </c>
      <c r="J133" s="19">
        <v>54.993600000000001</v>
      </c>
      <c r="K133" s="19">
        <v>54.993600000000001</v>
      </c>
      <c r="L133" s="19">
        <v>54.993600000000001</v>
      </c>
      <c r="M133" s="19">
        <v>54.993600000000001</v>
      </c>
      <c r="N133" s="82">
        <v>41.04</v>
      </c>
      <c r="O133" s="82">
        <v>9.8495999999999988</v>
      </c>
      <c r="P133" s="82">
        <v>4.1040000000000001</v>
      </c>
      <c r="Q133" s="83"/>
      <c r="R133" s="83"/>
      <c r="S133" s="83"/>
      <c r="T133" s="83"/>
      <c r="U133" s="83"/>
    </row>
    <row r="134" spans="1:21" ht="22.2" customHeight="1">
      <c r="A134" s="43" t="s">
        <v>208</v>
      </c>
      <c r="B134" s="81" t="s">
        <v>377</v>
      </c>
      <c r="C134" s="43" t="s">
        <v>208</v>
      </c>
      <c r="D134" s="19" t="s">
        <v>654</v>
      </c>
      <c r="E134" s="19" t="s">
        <v>654</v>
      </c>
      <c r="F134" s="19" t="s">
        <v>654</v>
      </c>
      <c r="G134" s="19" t="s">
        <v>654</v>
      </c>
      <c r="H134" s="19" t="s">
        <v>654</v>
      </c>
      <c r="I134" s="19" t="s">
        <v>115</v>
      </c>
      <c r="J134" s="19" t="s">
        <v>654</v>
      </c>
      <c r="K134" s="19" t="s">
        <v>654</v>
      </c>
      <c r="L134" s="19" t="s">
        <v>654</v>
      </c>
      <c r="M134" s="19" t="s">
        <v>654</v>
      </c>
      <c r="N134" s="82" t="s">
        <v>115</v>
      </c>
      <c r="O134" s="82" t="s">
        <v>115</v>
      </c>
      <c r="P134" s="82" t="s">
        <v>115</v>
      </c>
      <c r="Q134" s="83"/>
      <c r="R134" s="83"/>
      <c r="S134" s="83"/>
      <c r="T134" s="83"/>
      <c r="U134" s="83"/>
    </row>
    <row r="135" spans="1:21" ht="22.2" customHeight="1">
      <c r="A135" s="43" t="s">
        <v>44</v>
      </c>
      <c r="B135" s="81" t="s">
        <v>213</v>
      </c>
      <c r="C135" s="43" t="s">
        <v>44</v>
      </c>
      <c r="D135" s="19">
        <v>54.993600000000001</v>
      </c>
      <c r="E135" s="19">
        <v>54.993600000000001</v>
      </c>
      <c r="F135" s="19">
        <v>54.993600000000001</v>
      </c>
      <c r="G135" s="19">
        <v>54.993600000000001</v>
      </c>
      <c r="H135" s="19">
        <v>54.993600000000001</v>
      </c>
      <c r="I135" s="19">
        <v>54.993600000000001</v>
      </c>
      <c r="J135" s="19">
        <v>54.993600000000001</v>
      </c>
      <c r="K135" s="19">
        <v>54.993600000000001</v>
      </c>
      <c r="L135" s="19">
        <v>54.993600000000001</v>
      </c>
      <c r="M135" s="19">
        <v>54.993600000000001</v>
      </c>
      <c r="N135" s="82">
        <v>41.04</v>
      </c>
      <c r="O135" s="82">
        <v>9.8495999999999988</v>
      </c>
      <c r="P135" s="82">
        <v>4.1040000000000001</v>
      </c>
      <c r="Q135" s="83"/>
      <c r="R135" s="83"/>
      <c r="S135" s="83"/>
      <c r="T135" s="83"/>
      <c r="U135" s="83"/>
    </row>
    <row r="136" spans="1:21" ht="22.2" customHeight="1">
      <c r="A136" s="43" t="s">
        <v>160</v>
      </c>
      <c r="B136" s="81" t="s">
        <v>378</v>
      </c>
      <c r="C136" s="43" t="s">
        <v>160</v>
      </c>
      <c r="D136" s="19">
        <v>89.994399999999985</v>
      </c>
      <c r="E136" s="19">
        <v>89.994399999999985</v>
      </c>
      <c r="F136" s="19">
        <v>89.994399999999985</v>
      </c>
      <c r="G136" s="19">
        <v>89.994399999999985</v>
      </c>
      <c r="H136" s="19">
        <v>89.994399999999985</v>
      </c>
      <c r="I136" s="19">
        <v>89.994399999999985</v>
      </c>
      <c r="J136" s="19">
        <v>89.994399999999985</v>
      </c>
      <c r="K136" s="19">
        <v>89.994399999999985</v>
      </c>
      <c r="L136" s="19">
        <v>89.994399999999985</v>
      </c>
      <c r="M136" s="19">
        <v>89.994399999999985</v>
      </c>
      <c r="N136" s="82">
        <v>67.16</v>
      </c>
      <c r="O136" s="82">
        <v>16.118399999999998</v>
      </c>
      <c r="P136" s="82">
        <v>6.7160000000000002</v>
      </c>
      <c r="Q136" s="83"/>
      <c r="R136" s="83"/>
      <c r="S136" s="83"/>
      <c r="T136" s="83"/>
      <c r="U136" s="83"/>
    </row>
    <row r="137" spans="1:21" ht="22.2" customHeight="1">
      <c r="A137" s="43" t="s">
        <v>372</v>
      </c>
      <c r="B137" s="81" t="s">
        <v>519</v>
      </c>
      <c r="C137" s="43" t="s">
        <v>372</v>
      </c>
      <c r="D137" s="19">
        <v>0</v>
      </c>
      <c r="E137" s="19">
        <v>0</v>
      </c>
      <c r="F137" s="19">
        <v>0</v>
      </c>
      <c r="G137" s="19">
        <v>0</v>
      </c>
      <c r="H137" s="19">
        <v>0</v>
      </c>
      <c r="I137" s="19">
        <v>0</v>
      </c>
      <c r="J137" s="19">
        <v>0</v>
      </c>
      <c r="K137" s="19">
        <v>0</v>
      </c>
      <c r="L137" s="19">
        <v>0</v>
      </c>
      <c r="M137" s="19">
        <v>0</v>
      </c>
      <c r="N137" s="82">
        <v>0</v>
      </c>
      <c r="O137" s="82">
        <v>0</v>
      </c>
      <c r="P137" s="82">
        <v>0</v>
      </c>
      <c r="Q137" s="83"/>
      <c r="R137" s="83"/>
      <c r="S137" s="83"/>
      <c r="T137" s="83"/>
      <c r="U137" s="83"/>
    </row>
    <row r="138" spans="1:21" ht="22.2" customHeight="1">
      <c r="A138" s="43" t="s">
        <v>12</v>
      </c>
      <c r="B138" s="81" t="s">
        <v>473</v>
      </c>
      <c r="C138" s="43" t="s">
        <v>12</v>
      </c>
      <c r="D138" s="19">
        <v>194.99680000000001</v>
      </c>
      <c r="E138" s="19">
        <v>194.99680000000001</v>
      </c>
      <c r="F138" s="19">
        <v>194.99680000000001</v>
      </c>
      <c r="G138" s="19">
        <v>194.99680000000001</v>
      </c>
      <c r="H138" s="19">
        <v>194.99680000000001</v>
      </c>
      <c r="I138" s="19">
        <v>194.99680000000001</v>
      </c>
      <c r="J138" s="19">
        <v>194.99680000000001</v>
      </c>
      <c r="K138" s="19">
        <v>194.99680000000001</v>
      </c>
      <c r="L138" s="19">
        <v>194.99680000000001</v>
      </c>
      <c r="M138" s="19">
        <v>194.99680000000001</v>
      </c>
      <c r="N138" s="82">
        <v>145.52000000000001</v>
      </c>
      <c r="O138" s="82">
        <v>34.924799999999998</v>
      </c>
      <c r="P138" s="82">
        <v>14.552000000000001</v>
      </c>
      <c r="Q138" s="83"/>
      <c r="R138" s="83"/>
      <c r="S138" s="83"/>
      <c r="T138" s="83"/>
      <c r="U138" s="83"/>
    </row>
    <row r="139" spans="1:21" ht="22.2" customHeight="1">
      <c r="A139" s="43" t="s">
        <v>42</v>
      </c>
      <c r="B139" s="81" t="s">
        <v>384</v>
      </c>
      <c r="C139" s="43" t="s">
        <v>42</v>
      </c>
      <c r="D139" s="19" t="s">
        <v>654</v>
      </c>
      <c r="E139" s="19" t="s">
        <v>654</v>
      </c>
      <c r="F139" s="19" t="s">
        <v>654</v>
      </c>
      <c r="G139" s="19" t="s">
        <v>654</v>
      </c>
      <c r="H139" s="19" t="s">
        <v>654</v>
      </c>
      <c r="I139" s="19" t="s">
        <v>654</v>
      </c>
      <c r="J139" s="19" t="s">
        <v>654</v>
      </c>
      <c r="K139" s="19" t="s">
        <v>654</v>
      </c>
      <c r="L139" s="19" t="s">
        <v>654</v>
      </c>
      <c r="M139" s="19" t="s">
        <v>654</v>
      </c>
      <c r="N139" s="82" t="s">
        <v>115</v>
      </c>
      <c r="O139" s="82" t="s">
        <v>115</v>
      </c>
      <c r="P139" s="82" t="s">
        <v>115</v>
      </c>
      <c r="Q139" s="83"/>
      <c r="R139" s="83"/>
      <c r="S139" s="83"/>
      <c r="T139" s="83"/>
      <c r="U139" s="83"/>
    </row>
    <row r="140" spans="1:21" ht="22.2" customHeight="1">
      <c r="A140" s="43" t="s">
        <v>281</v>
      </c>
      <c r="B140" s="81" t="s">
        <v>520</v>
      </c>
      <c r="C140" s="43" t="s">
        <v>281</v>
      </c>
      <c r="D140" s="19">
        <v>0</v>
      </c>
      <c r="E140" s="19">
        <v>0</v>
      </c>
      <c r="F140" s="19">
        <v>0</v>
      </c>
      <c r="G140" s="19">
        <v>0</v>
      </c>
      <c r="H140" s="19">
        <v>0</v>
      </c>
      <c r="I140" s="19">
        <v>0</v>
      </c>
      <c r="J140" s="19">
        <v>0</v>
      </c>
      <c r="K140" s="19">
        <v>0</v>
      </c>
      <c r="L140" s="19">
        <v>0</v>
      </c>
      <c r="M140" s="19">
        <v>0</v>
      </c>
      <c r="N140" s="82">
        <v>0</v>
      </c>
      <c r="O140" s="82">
        <v>0</v>
      </c>
      <c r="P140" s="82">
        <v>0</v>
      </c>
      <c r="Q140" s="83"/>
      <c r="R140" s="83"/>
      <c r="S140" s="83"/>
      <c r="T140" s="83"/>
      <c r="U140" s="83"/>
    </row>
    <row r="141" spans="1:21" ht="22.2" customHeight="1">
      <c r="A141" s="43" t="s">
        <v>252</v>
      </c>
      <c r="B141" s="81" t="s">
        <v>474</v>
      </c>
      <c r="C141" s="43" t="s">
        <v>252</v>
      </c>
      <c r="D141" s="19">
        <v>440.00240000000002</v>
      </c>
      <c r="E141" s="19">
        <v>440.00240000000002</v>
      </c>
      <c r="F141" s="19">
        <v>440.00240000000002</v>
      </c>
      <c r="G141" s="19">
        <v>440.00240000000002</v>
      </c>
      <c r="H141" s="19">
        <v>440.00240000000002</v>
      </c>
      <c r="I141" s="19">
        <v>440.00240000000002</v>
      </c>
      <c r="J141" s="19">
        <v>440.00240000000002</v>
      </c>
      <c r="K141" s="19">
        <v>440.00240000000002</v>
      </c>
      <c r="L141" s="19">
        <v>440.00240000000002</v>
      </c>
      <c r="M141" s="19">
        <v>440.00240000000002</v>
      </c>
      <c r="N141" s="82">
        <v>328.36</v>
      </c>
      <c r="O141" s="82">
        <v>78.806399999999996</v>
      </c>
      <c r="P141" s="82">
        <v>32.836000000000006</v>
      </c>
      <c r="Q141" s="83"/>
      <c r="R141" s="83"/>
      <c r="S141" s="83"/>
      <c r="T141" s="83"/>
      <c r="U141" s="83"/>
    </row>
    <row r="142" spans="1:21" ht="22.2" customHeight="1">
      <c r="A142" s="43" t="s">
        <v>435</v>
      </c>
      <c r="B142" s="81" t="s">
        <v>436</v>
      </c>
      <c r="C142" s="43" t="s">
        <v>435</v>
      </c>
      <c r="D142" s="19" t="s">
        <v>654</v>
      </c>
      <c r="E142" s="19" t="s">
        <v>654</v>
      </c>
      <c r="F142" s="19" t="s">
        <v>654</v>
      </c>
      <c r="G142" s="19" t="s">
        <v>654</v>
      </c>
      <c r="H142" s="19" t="s">
        <v>654</v>
      </c>
      <c r="I142" s="19" t="s">
        <v>115</v>
      </c>
      <c r="J142" s="19" t="s">
        <v>654</v>
      </c>
      <c r="K142" s="19" t="s">
        <v>654</v>
      </c>
      <c r="L142" s="19" t="s">
        <v>654</v>
      </c>
      <c r="M142" s="19" t="s">
        <v>654</v>
      </c>
      <c r="N142" s="82" t="s">
        <v>115</v>
      </c>
      <c r="O142" s="82" t="s">
        <v>115</v>
      </c>
      <c r="P142" s="82" t="s">
        <v>115</v>
      </c>
      <c r="Q142" s="83"/>
      <c r="R142" s="83"/>
      <c r="S142" s="83"/>
      <c r="T142" s="83"/>
      <c r="U142" s="83"/>
    </row>
    <row r="143" spans="1:21" ht="22.2" customHeight="1">
      <c r="A143" s="43" t="s">
        <v>84</v>
      </c>
      <c r="B143" s="81" t="s">
        <v>381</v>
      </c>
      <c r="C143" s="43" t="s">
        <v>84</v>
      </c>
      <c r="D143" s="19">
        <v>260.00020000000001</v>
      </c>
      <c r="E143" s="19">
        <v>260.00020000000001</v>
      </c>
      <c r="F143" s="19">
        <v>260.00020000000001</v>
      </c>
      <c r="G143" s="19">
        <v>260.00020000000001</v>
      </c>
      <c r="H143" s="19">
        <v>260.00020000000001</v>
      </c>
      <c r="I143" s="19">
        <v>260.00020000000001</v>
      </c>
      <c r="J143" s="19">
        <v>260.00020000000001</v>
      </c>
      <c r="K143" s="19">
        <v>260.00020000000001</v>
      </c>
      <c r="L143" s="19">
        <v>260.00020000000001</v>
      </c>
      <c r="M143" s="19">
        <v>260.00020000000001</v>
      </c>
      <c r="N143" s="82">
        <v>194.03</v>
      </c>
      <c r="O143" s="82">
        <v>46.5672</v>
      </c>
      <c r="P143" s="82">
        <v>19.403000000000002</v>
      </c>
      <c r="Q143" s="83"/>
      <c r="R143" s="83"/>
      <c r="S143" s="83"/>
      <c r="T143" s="83"/>
      <c r="U143" s="83"/>
    </row>
    <row r="144" spans="1:21" ht="22.2" customHeight="1">
      <c r="A144" s="43" t="s">
        <v>161</v>
      </c>
      <c r="B144" s="81" t="s">
        <v>386</v>
      </c>
      <c r="C144" s="43" t="s">
        <v>161</v>
      </c>
      <c r="D144" s="19">
        <v>695.00439999999992</v>
      </c>
      <c r="E144" s="19">
        <v>695.00439999999992</v>
      </c>
      <c r="F144" s="19">
        <v>695.00439999999992</v>
      </c>
      <c r="G144" s="19">
        <v>695.00439999999992</v>
      </c>
      <c r="H144" s="19">
        <v>695.00439999999992</v>
      </c>
      <c r="I144" s="19">
        <v>695.00439999999992</v>
      </c>
      <c r="J144" s="19">
        <v>695.00439999999992</v>
      </c>
      <c r="K144" s="19">
        <v>695.00439999999992</v>
      </c>
      <c r="L144" s="19">
        <v>695.00439999999992</v>
      </c>
      <c r="M144" s="19">
        <v>695.00439999999992</v>
      </c>
      <c r="N144" s="82">
        <v>518.66</v>
      </c>
      <c r="O144" s="82">
        <v>124.47839999999999</v>
      </c>
      <c r="P144" s="82">
        <v>51.866</v>
      </c>
      <c r="Q144" s="83"/>
      <c r="R144" s="83"/>
      <c r="S144" s="83"/>
      <c r="T144" s="83"/>
      <c r="U144" s="83"/>
    </row>
    <row r="145" spans="1:21" ht="22.2" customHeight="1">
      <c r="A145" s="43" t="s">
        <v>144</v>
      </c>
      <c r="B145" s="81" t="s">
        <v>105</v>
      </c>
      <c r="C145" s="43" t="s">
        <v>144</v>
      </c>
      <c r="D145" s="19" t="s">
        <v>654</v>
      </c>
      <c r="E145" s="19" t="s">
        <v>654</v>
      </c>
      <c r="F145" s="19" t="s">
        <v>654</v>
      </c>
      <c r="G145" s="19" t="s">
        <v>654</v>
      </c>
      <c r="H145" s="19" t="s">
        <v>654</v>
      </c>
      <c r="I145" s="19" t="s">
        <v>654</v>
      </c>
      <c r="J145" s="19" t="s">
        <v>654</v>
      </c>
      <c r="K145" s="19" t="s">
        <v>654</v>
      </c>
      <c r="L145" s="19" t="s">
        <v>654</v>
      </c>
      <c r="M145" s="19" t="s">
        <v>654</v>
      </c>
      <c r="N145" s="82" t="s">
        <v>115</v>
      </c>
      <c r="O145" s="82" t="s">
        <v>115</v>
      </c>
      <c r="P145" s="82" t="s">
        <v>115</v>
      </c>
      <c r="Q145" s="83"/>
      <c r="R145" s="83"/>
      <c r="S145" s="83"/>
      <c r="T145" s="83"/>
      <c r="U145" s="83"/>
    </row>
    <row r="146" spans="1:21" ht="22.2" customHeight="1">
      <c r="A146" s="43" t="s">
        <v>48</v>
      </c>
      <c r="B146" s="81" t="s">
        <v>475</v>
      </c>
      <c r="C146" s="43" t="s">
        <v>48</v>
      </c>
      <c r="D146" s="19">
        <v>44.997199999999992</v>
      </c>
      <c r="E146" s="19">
        <v>44.997199999999992</v>
      </c>
      <c r="F146" s="19">
        <v>44.997199999999992</v>
      </c>
      <c r="G146" s="19">
        <v>44.997199999999992</v>
      </c>
      <c r="H146" s="19">
        <v>44.997199999999992</v>
      </c>
      <c r="I146" s="19">
        <v>44.997199999999992</v>
      </c>
      <c r="J146" s="19">
        <v>44.997199999999992</v>
      </c>
      <c r="K146" s="19">
        <v>44.997199999999992</v>
      </c>
      <c r="L146" s="19">
        <v>44.997199999999992</v>
      </c>
      <c r="M146" s="19">
        <v>44.997199999999992</v>
      </c>
      <c r="N146" s="82">
        <v>33.58</v>
      </c>
      <c r="O146" s="82">
        <v>8.0591999999999988</v>
      </c>
      <c r="P146" s="82">
        <v>3.3580000000000001</v>
      </c>
      <c r="Q146" s="83"/>
      <c r="R146" s="83"/>
      <c r="S146" s="83"/>
      <c r="T146" s="83"/>
      <c r="U146" s="83"/>
    </row>
    <row r="147" spans="1:21" ht="22.2" customHeight="1">
      <c r="A147" s="43" t="s">
        <v>373</v>
      </c>
      <c r="B147" s="81" t="s">
        <v>521</v>
      </c>
      <c r="C147" s="43" t="s">
        <v>373</v>
      </c>
      <c r="D147" s="19">
        <v>260.00020000000001</v>
      </c>
      <c r="E147" s="19">
        <v>260.00020000000001</v>
      </c>
      <c r="F147" s="19">
        <v>260.00020000000001</v>
      </c>
      <c r="G147" s="19">
        <v>260.00020000000001</v>
      </c>
      <c r="H147" s="19">
        <v>260.00020000000001</v>
      </c>
      <c r="I147" s="19">
        <v>260.00020000000001</v>
      </c>
      <c r="J147" s="19">
        <v>260.00020000000001</v>
      </c>
      <c r="K147" s="19">
        <v>260.00020000000001</v>
      </c>
      <c r="L147" s="19">
        <v>260.00020000000001</v>
      </c>
      <c r="M147" s="19">
        <v>260.00020000000001</v>
      </c>
      <c r="N147" s="82">
        <v>194.03</v>
      </c>
      <c r="O147" s="82">
        <v>46.5672</v>
      </c>
      <c r="P147" s="82">
        <v>19.403000000000002</v>
      </c>
      <c r="Q147" s="83"/>
      <c r="R147" s="83"/>
      <c r="S147" s="83"/>
      <c r="T147" s="83"/>
      <c r="U147" s="83"/>
    </row>
    <row r="148" spans="1:21" ht="22.2" customHeight="1">
      <c r="A148" s="43" t="s">
        <v>698</v>
      </c>
      <c r="B148" s="81" t="s">
        <v>736</v>
      </c>
      <c r="C148" s="43" t="s">
        <v>698</v>
      </c>
      <c r="D148" s="19">
        <v>400.0034</v>
      </c>
      <c r="E148" s="19">
        <v>400.0034</v>
      </c>
      <c r="F148" s="19">
        <v>400.0034</v>
      </c>
      <c r="G148" s="19">
        <v>400.0034</v>
      </c>
      <c r="H148" s="19">
        <v>400.0034</v>
      </c>
      <c r="I148" s="19">
        <v>400.0034</v>
      </c>
      <c r="J148" s="19">
        <v>400.0034</v>
      </c>
      <c r="K148" s="19">
        <v>400.0034</v>
      </c>
      <c r="L148" s="19">
        <v>400.0034</v>
      </c>
      <c r="M148" s="19">
        <v>400.0034</v>
      </c>
      <c r="N148" s="82">
        <v>298.51</v>
      </c>
      <c r="O148" s="82">
        <v>71.642399999999995</v>
      </c>
      <c r="P148" s="82">
        <v>29.850999999999999</v>
      </c>
      <c r="Q148" s="83"/>
      <c r="R148" s="83"/>
      <c r="S148" s="83"/>
      <c r="T148" s="83"/>
      <c r="U148" s="83"/>
    </row>
    <row r="149" spans="1:21" ht="22.2" customHeight="1">
      <c r="A149" s="43" t="s">
        <v>437</v>
      </c>
      <c r="B149" s="81" t="s">
        <v>438</v>
      </c>
      <c r="C149" s="43" t="s">
        <v>437</v>
      </c>
      <c r="D149" s="19" t="s">
        <v>654</v>
      </c>
      <c r="E149" s="19" t="s">
        <v>654</v>
      </c>
      <c r="F149" s="19" t="s">
        <v>654</v>
      </c>
      <c r="G149" s="19" t="s">
        <v>654</v>
      </c>
      <c r="H149" s="19" t="s">
        <v>654</v>
      </c>
      <c r="I149" s="19" t="s">
        <v>115</v>
      </c>
      <c r="J149" s="19" t="s">
        <v>654</v>
      </c>
      <c r="K149" s="19" t="s">
        <v>654</v>
      </c>
      <c r="L149" s="19" t="s">
        <v>654</v>
      </c>
      <c r="M149" s="19" t="s">
        <v>654</v>
      </c>
      <c r="N149" s="82" t="s">
        <v>115</v>
      </c>
      <c r="O149" s="82" t="s">
        <v>115</v>
      </c>
      <c r="P149" s="82" t="s">
        <v>115</v>
      </c>
      <c r="Q149" s="83"/>
      <c r="R149" s="83"/>
      <c r="S149" s="83"/>
      <c r="T149" s="83"/>
      <c r="U149" s="83"/>
    </row>
    <row r="150" spans="1:21" ht="22.2" customHeight="1">
      <c r="A150" s="43" t="s">
        <v>242</v>
      </c>
      <c r="B150" s="81" t="s">
        <v>522</v>
      </c>
      <c r="C150" s="43" t="s">
        <v>242</v>
      </c>
      <c r="D150" s="19">
        <v>194.99680000000001</v>
      </c>
      <c r="E150" s="19">
        <v>194.99680000000001</v>
      </c>
      <c r="F150" s="19">
        <v>194.99680000000001</v>
      </c>
      <c r="G150" s="19">
        <v>194.99680000000001</v>
      </c>
      <c r="H150" s="19">
        <v>194.99680000000001</v>
      </c>
      <c r="I150" s="19">
        <v>194.99680000000001</v>
      </c>
      <c r="J150" s="19">
        <v>194.99680000000001</v>
      </c>
      <c r="K150" s="19">
        <v>194.99680000000001</v>
      </c>
      <c r="L150" s="19">
        <v>194.99680000000001</v>
      </c>
      <c r="M150" s="19">
        <v>194.99680000000001</v>
      </c>
      <c r="N150" s="82">
        <v>145.52000000000001</v>
      </c>
      <c r="O150" s="82">
        <v>34.924799999999998</v>
      </c>
      <c r="P150" s="82">
        <v>14.552000000000001</v>
      </c>
      <c r="Q150" s="83"/>
      <c r="R150" s="83"/>
      <c r="S150" s="83"/>
      <c r="T150" s="83"/>
      <c r="U150" s="83"/>
    </row>
    <row r="151" spans="1:21" ht="22.2" customHeight="1">
      <c r="A151" s="43" t="s">
        <v>439</v>
      </c>
      <c r="B151" s="81" t="s">
        <v>440</v>
      </c>
      <c r="C151" s="43" t="s">
        <v>439</v>
      </c>
      <c r="D151" s="19" t="s">
        <v>654</v>
      </c>
      <c r="E151" s="19" t="s">
        <v>654</v>
      </c>
      <c r="F151" s="19" t="s">
        <v>654</v>
      </c>
      <c r="G151" s="19" t="s">
        <v>654</v>
      </c>
      <c r="H151" s="19" t="s">
        <v>654</v>
      </c>
      <c r="I151" s="19" t="s">
        <v>654</v>
      </c>
      <c r="J151" s="19" t="s">
        <v>654</v>
      </c>
      <c r="K151" s="19" t="s">
        <v>654</v>
      </c>
      <c r="L151" s="19" t="s">
        <v>654</v>
      </c>
      <c r="M151" s="19" t="s">
        <v>654</v>
      </c>
      <c r="N151" s="82" t="s">
        <v>115</v>
      </c>
      <c r="O151" s="82" t="s">
        <v>115</v>
      </c>
      <c r="P151" s="82" t="s">
        <v>115</v>
      </c>
      <c r="Q151" s="83"/>
      <c r="R151" s="83"/>
      <c r="S151" s="83"/>
      <c r="T151" s="83"/>
      <c r="U151" s="83"/>
    </row>
    <row r="152" spans="1:21" ht="22.2" customHeight="1">
      <c r="A152" s="43" t="s">
        <v>523</v>
      </c>
      <c r="B152" s="81" t="s">
        <v>524</v>
      </c>
      <c r="C152" s="43" t="s">
        <v>523</v>
      </c>
      <c r="D152" s="19">
        <v>89.994399999999985</v>
      </c>
      <c r="E152" s="19">
        <v>89.994399999999985</v>
      </c>
      <c r="F152" s="19">
        <v>89.994399999999985</v>
      </c>
      <c r="G152" s="19">
        <v>89.994399999999985</v>
      </c>
      <c r="H152" s="19">
        <v>89.994399999999985</v>
      </c>
      <c r="I152" s="19">
        <v>89.994399999999985</v>
      </c>
      <c r="J152" s="19">
        <v>89.994399999999985</v>
      </c>
      <c r="K152" s="19">
        <v>89.994399999999985</v>
      </c>
      <c r="L152" s="19">
        <v>89.994399999999985</v>
      </c>
      <c r="M152" s="19">
        <v>89.994399999999985</v>
      </c>
      <c r="N152" s="82">
        <v>67.16</v>
      </c>
      <c r="O152" s="82">
        <v>16.118399999999998</v>
      </c>
      <c r="P152" s="82">
        <v>6.7160000000000002</v>
      </c>
      <c r="Q152" s="83"/>
      <c r="R152" s="83"/>
      <c r="S152" s="83"/>
      <c r="T152" s="83"/>
      <c r="U152" s="83"/>
    </row>
    <row r="153" spans="1:21" ht="22.2" customHeight="1">
      <c r="A153" s="43" t="s">
        <v>215</v>
      </c>
      <c r="B153" s="81" t="s">
        <v>525</v>
      </c>
      <c r="C153" s="43" t="s">
        <v>215</v>
      </c>
      <c r="D153" s="19">
        <v>260.00020000000001</v>
      </c>
      <c r="E153" s="19">
        <v>260.00020000000001</v>
      </c>
      <c r="F153" s="19">
        <v>260.00020000000001</v>
      </c>
      <c r="G153" s="19">
        <v>260.00020000000001</v>
      </c>
      <c r="H153" s="19">
        <v>260.00020000000001</v>
      </c>
      <c r="I153" s="19">
        <v>260.00020000000001</v>
      </c>
      <c r="J153" s="19">
        <v>260.00020000000001</v>
      </c>
      <c r="K153" s="19">
        <v>260.00020000000001</v>
      </c>
      <c r="L153" s="19">
        <v>260.00020000000001</v>
      </c>
      <c r="M153" s="19">
        <v>260.00020000000001</v>
      </c>
      <c r="N153" s="82">
        <v>194.03</v>
      </c>
      <c r="O153" s="82">
        <v>46.5672</v>
      </c>
      <c r="P153" s="82">
        <v>19.403000000000002</v>
      </c>
      <c r="Q153" s="83"/>
      <c r="R153" s="83"/>
      <c r="S153" s="83"/>
      <c r="T153" s="83"/>
      <c r="U153" s="83"/>
    </row>
    <row r="154" spans="1:21" ht="22.2" customHeight="1">
      <c r="A154" s="43" t="s">
        <v>172</v>
      </c>
      <c r="B154" s="81" t="s">
        <v>526</v>
      </c>
      <c r="C154" s="43" t="s">
        <v>172</v>
      </c>
      <c r="D154" s="19">
        <v>194.99680000000001</v>
      </c>
      <c r="E154" s="19">
        <v>194.99680000000001</v>
      </c>
      <c r="F154" s="19">
        <v>194.99680000000001</v>
      </c>
      <c r="G154" s="19">
        <v>194.99680000000001</v>
      </c>
      <c r="H154" s="19">
        <v>194.99680000000001</v>
      </c>
      <c r="I154" s="19">
        <v>194.99680000000001</v>
      </c>
      <c r="J154" s="19">
        <v>194.99680000000001</v>
      </c>
      <c r="K154" s="19">
        <v>194.99680000000001</v>
      </c>
      <c r="L154" s="19">
        <v>194.99680000000001</v>
      </c>
      <c r="M154" s="19">
        <v>194.99680000000001</v>
      </c>
      <c r="N154" s="82">
        <v>145.52000000000001</v>
      </c>
      <c r="O154" s="82">
        <v>34.924799999999998</v>
      </c>
      <c r="P154" s="82">
        <v>14.552000000000001</v>
      </c>
      <c r="Q154" s="83"/>
      <c r="R154" s="83"/>
      <c r="S154" s="83"/>
      <c r="T154" s="83"/>
      <c r="U154" s="83"/>
    </row>
    <row r="155" spans="1:21" ht="22.2" customHeight="1">
      <c r="A155" s="43" t="s">
        <v>337</v>
      </c>
      <c r="B155" s="81" t="s">
        <v>338</v>
      </c>
      <c r="C155" s="43" t="s">
        <v>337</v>
      </c>
      <c r="D155" s="19" t="s">
        <v>654</v>
      </c>
      <c r="E155" s="19" t="s">
        <v>654</v>
      </c>
      <c r="F155" s="19" t="s">
        <v>654</v>
      </c>
      <c r="G155" s="19" t="s">
        <v>654</v>
      </c>
      <c r="H155" s="19" t="s">
        <v>654</v>
      </c>
      <c r="I155" s="19" t="s">
        <v>654</v>
      </c>
      <c r="J155" s="19" t="s">
        <v>654</v>
      </c>
      <c r="K155" s="19" t="s">
        <v>654</v>
      </c>
      <c r="L155" s="19" t="s">
        <v>654</v>
      </c>
      <c r="M155" s="19" t="s">
        <v>654</v>
      </c>
      <c r="N155" s="82" t="s">
        <v>115</v>
      </c>
      <c r="O155" s="82" t="s">
        <v>115</v>
      </c>
      <c r="P155" s="82" t="s">
        <v>115</v>
      </c>
      <c r="Q155" s="83"/>
      <c r="R155" s="83"/>
      <c r="S155" s="83"/>
      <c r="T155" s="83"/>
      <c r="U155" s="83"/>
    </row>
    <row r="156" spans="1:21" ht="22.2" customHeight="1">
      <c r="A156" s="43" t="s">
        <v>173</v>
      </c>
      <c r="B156" s="81" t="s">
        <v>527</v>
      </c>
      <c r="C156" s="43" t="s">
        <v>173</v>
      </c>
      <c r="D156" s="19">
        <v>260.00020000000001</v>
      </c>
      <c r="E156" s="19">
        <v>260.00020000000001</v>
      </c>
      <c r="F156" s="19">
        <v>260.00020000000001</v>
      </c>
      <c r="G156" s="19">
        <v>260.00020000000001</v>
      </c>
      <c r="H156" s="19">
        <v>260.00020000000001</v>
      </c>
      <c r="I156" s="19">
        <v>260.00020000000001</v>
      </c>
      <c r="J156" s="19">
        <v>260.00020000000001</v>
      </c>
      <c r="K156" s="19">
        <v>260.00020000000001</v>
      </c>
      <c r="L156" s="19">
        <v>260.00020000000001</v>
      </c>
      <c r="M156" s="19">
        <v>260.00020000000001</v>
      </c>
      <c r="N156" s="82">
        <v>194.03</v>
      </c>
      <c r="O156" s="82">
        <v>46.5672</v>
      </c>
      <c r="P156" s="82">
        <v>19.403000000000002</v>
      </c>
      <c r="Q156" s="83"/>
      <c r="R156" s="83"/>
      <c r="S156" s="83"/>
      <c r="T156" s="83"/>
      <c r="U156" s="83"/>
    </row>
    <row r="157" spans="1:21" ht="22.2" customHeight="1">
      <c r="A157" s="43" t="s">
        <v>253</v>
      </c>
      <c r="B157" s="81" t="s">
        <v>379</v>
      </c>
      <c r="C157" s="43" t="s">
        <v>253</v>
      </c>
      <c r="D157" s="19" t="s">
        <v>654</v>
      </c>
      <c r="E157" s="19" t="s">
        <v>654</v>
      </c>
      <c r="F157" s="19" t="s">
        <v>654</v>
      </c>
      <c r="G157" s="19" t="s">
        <v>654</v>
      </c>
      <c r="H157" s="19" t="s">
        <v>654</v>
      </c>
      <c r="I157" s="19" t="s">
        <v>654</v>
      </c>
      <c r="J157" s="19" t="s">
        <v>654</v>
      </c>
      <c r="K157" s="19" t="s">
        <v>654</v>
      </c>
      <c r="L157" s="19" t="s">
        <v>654</v>
      </c>
      <c r="M157" s="19" t="s">
        <v>654</v>
      </c>
      <c r="N157" s="82" t="s">
        <v>115</v>
      </c>
      <c r="O157" s="82" t="s">
        <v>115</v>
      </c>
      <c r="P157" s="82" t="s">
        <v>115</v>
      </c>
      <c r="Q157" s="83"/>
      <c r="R157" s="83"/>
      <c r="S157" s="83"/>
      <c r="T157" s="83"/>
      <c r="U157" s="83"/>
    </row>
    <row r="158" spans="1:21" ht="21.75" customHeight="1">
      <c r="A158" s="155">
        <v>3011</v>
      </c>
      <c r="B158" s="156" t="s">
        <v>961</v>
      </c>
      <c r="C158" s="155">
        <v>3011</v>
      </c>
      <c r="D158" s="87">
        <v>1541</v>
      </c>
      <c r="E158" s="87">
        <v>1541</v>
      </c>
      <c r="F158" s="87">
        <v>1541</v>
      </c>
      <c r="G158" s="87">
        <v>1541</v>
      </c>
      <c r="H158" s="87">
        <v>1541</v>
      </c>
      <c r="I158" s="87">
        <v>1541</v>
      </c>
      <c r="J158" s="87">
        <v>1541</v>
      </c>
      <c r="K158" s="87">
        <v>1541</v>
      </c>
      <c r="L158" s="87">
        <v>1541</v>
      </c>
      <c r="M158" s="87">
        <v>1541</v>
      </c>
      <c r="N158" s="163">
        <v>1150</v>
      </c>
      <c r="O158" s="163">
        <v>276</v>
      </c>
      <c r="P158" s="163">
        <v>115</v>
      </c>
      <c r="Q158" s="83"/>
      <c r="R158" s="83"/>
      <c r="S158" s="83"/>
      <c r="T158" s="83"/>
      <c r="U158" s="83"/>
    </row>
    <row r="159" spans="1:21" ht="21.75" customHeight="1">
      <c r="A159" s="43" t="s">
        <v>528</v>
      </c>
      <c r="B159" s="81" t="s">
        <v>529</v>
      </c>
      <c r="C159" s="43" t="s">
        <v>528</v>
      </c>
      <c r="D159" s="19">
        <v>400.0034</v>
      </c>
      <c r="E159" s="19">
        <v>400.0034</v>
      </c>
      <c r="F159" s="19">
        <v>400.0034</v>
      </c>
      <c r="G159" s="19">
        <v>400.0034</v>
      </c>
      <c r="H159" s="19">
        <v>400.0034</v>
      </c>
      <c r="I159" s="19">
        <v>400.0034</v>
      </c>
      <c r="J159" s="19">
        <v>400.0034</v>
      </c>
      <c r="K159" s="19">
        <v>400.0034</v>
      </c>
      <c r="L159" s="19">
        <v>400.0034</v>
      </c>
      <c r="M159" s="19">
        <v>400.0034</v>
      </c>
      <c r="N159" s="82">
        <v>298.51</v>
      </c>
      <c r="O159" s="82">
        <v>71.642399999999995</v>
      </c>
      <c r="P159" s="82">
        <v>29.850999999999999</v>
      </c>
      <c r="Q159" s="83"/>
      <c r="R159" s="83"/>
      <c r="S159" s="83"/>
      <c r="T159" s="83"/>
      <c r="U159" s="83"/>
    </row>
    <row r="160" spans="1:21" ht="22.2" customHeight="1">
      <c r="A160" s="151"/>
      <c r="B160" s="152" t="s">
        <v>957</v>
      </c>
      <c r="C160" s="151"/>
      <c r="D160" s="19" t="s">
        <v>654</v>
      </c>
      <c r="E160" s="19" t="s">
        <v>654</v>
      </c>
      <c r="F160" s="19" t="s">
        <v>654</v>
      </c>
      <c r="G160" s="19" t="s">
        <v>654</v>
      </c>
      <c r="H160" s="19" t="s">
        <v>654</v>
      </c>
      <c r="I160" s="19" t="s">
        <v>654</v>
      </c>
      <c r="J160" s="19" t="s">
        <v>654</v>
      </c>
      <c r="K160" s="19" t="s">
        <v>654</v>
      </c>
      <c r="L160" s="19" t="s">
        <v>654</v>
      </c>
      <c r="M160" s="19" t="s">
        <v>654</v>
      </c>
      <c r="N160" s="82" t="s">
        <v>115</v>
      </c>
      <c r="O160" s="82" t="s">
        <v>115</v>
      </c>
      <c r="P160" s="82" t="s">
        <v>115</v>
      </c>
      <c r="Q160" s="83"/>
      <c r="R160" s="83"/>
      <c r="S160" s="83"/>
      <c r="T160" s="83"/>
      <c r="U160" s="83"/>
    </row>
    <row r="161" spans="1:1" ht="22.2" customHeight="1">
      <c r="A161" s="45" t="s">
        <v>392</v>
      </c>
    </row>
    <row r="162" spans="1:1" ht="22.2" customHeight="1">
      <c r="A162" s="75" t="s">
        <v>286</v>
      </c>
    </row>
    <row r="163" spans="1:1" ht="22.2" customHeight="1">
      <c r="A163" s="75" t="s">
        <v>287</v>
      </c>
    </row>
    <row r="164" spans="1:1" ht="22.2" customHeight="1">
      <c r="A164" s="76" t="s">
        <v>296</v>
      </c>
    </row>
    <row r="165" spans="1:1" ht="22.2" customHeight="1"/>
    <row r="166" spans="1:1" ht="22.2" customHeight="1"/>
  </sheetData>
  <sortState ref="A9:U158">
    <sortCondition ref="A9:A158"/>
  </sortState>
  <conditionalFormatting sqref="D3:M3">
    <cfRule type="cellIs" dxfId="314" priority="86" stopIfTrue="1" operator="equal">
      <formula>"-"</formula>
    </cfRule>
    <cfRule type="cellIs" dxfId="313" priority="87" stopIfTrue="1" operator="equal">
      <formula>"Std"</formula>
    </cfRule>
  </conditionalFormatting>
  <conditionalFormatting sqref="D9:M68 D70:M134 D136:M158">
    <cfRule type="cellIs" dxfId="312" priority="84" stopIfTrue="1" operator="equal">
      <formula>"-"</formula>
    </cfRule>
    <cfRule type="cellIs" dxfId="311" priority="85" stopIfTrue="1" operator="equal">
      <formula>"Std"</formula>
    </cfRule>
  </conditionalFormatting>
  <conditionalFormatting sqref="D9:M68 D70:M134 D136:M158">
    <cfRule type="cellIs" dxfId="310" priority="31" stopIfTrue="1" operator="between">
      <formula>0</formula>
      <formula>5000</formula>
    </cfRule>
  </conditionalFormatting>
  <conditionalFormatting sqref="D69:M69">
    <cfRule type="cellIs" dxfId="309" priority="23" stopIfTrue="1" operator="equal">
      <formula>"-"</formula>
    </cfRule>
    <cfRule type="cellIs" dxfId="308" priority="24" stopIfTrue="1" operator="equal">
      <formula>"Std"</formula>
    </cfRule>
  </conditionalFormatting>
  <conditionalFormatting sqref="D69:M69">
    <cfRule type="cellIs" dxfId="307" priority="22" stopIfTrue="1" operator="between">
      <formula>0</formula>
      <formula>5000</formula>
    </cfRule>
  </conditionalFormatting>
  <conditionalFormatting sqref="D135:H135 J135:M135">
    <cfRule type="cellIs" dxfId="306" priority="17" stopIfTrue="1" operator="equal">
      <formula>"-"</formula>
    </cfRule>
    <cfRule type="cellIs" dxfId="305" priority="18" stopIfTrue="1" operator="equal">
      <formula>"Std"</formula>
    </cfRule>
  </conditionalFormatting>
  <conditionalFormatting sqref="D135:H135 J135:M135">
    <cfRule type="cellIs" dxfId="304" priority="16" stopIfTrue="1" operator="between">
      <formula>0</formula>
      <formula>5000</formula>
    </cfRule>
  </conditionalFormatting>
  <conditionalFormatting sqref="I135">
    <cfRule type="cellIs" dxfId="303" priority="14" stopIfTrue="1" operator="equal">
      <formula>"-"</formula>
    </cfRule>
    <cfRule type="cellIs" dxfId="302" priority="15" stopIfTrue="1" operator="equal">
      <formula>"Std"</formula>
    </cfRule>
  </conditionalFormatting>
  <conditionalFormatting sqref="I135">
    <cfRule type="cellIs" dxfId="301" priority="13" stopIfTrue="1" operator="between">
      <formula>0</formula>
      <formula>5000</formula>
    </cfRule>
  </conditionalFormatting>
  <conditionalFormatting sqref="O4:O6">
    <cfRule type="cellIs" dxfId="300" priority="7" stopIfTrue="1" operator="between">
      <formula>0</formula>
      <formula>5000</formula>
    </cfRule>
  </conditionalFormatting>
  <conditionalFormatting sqref="O4:O6">
    <cfRule type="cellIs" dxfId="299" priority="8" stopIfTrue="1" operator="equal">
      <formula>"-"</formula>
    </cfRule>
    <cfRule type="cellIs" dxfId="298" priority="9" stopIfTrue="1" operator="equal">
      <formula>"Std"</formula>
    </cfRule>
  </conditionalFormatting>
  <conditionalFormatting sqref="D160:M160">
    <cfRule type="cellIs" dxfId="297" priority="5" stopIfTrue="1" operator="equal">
      <formula>"-"</formula>
    </cfRule>
    <cfRule type="cellIs" dxfId="296" priority="6" stopIfTrue="1" operator="equal">
      <formula>"Std"</formula>
    </cfRule>
  </conditionalFormatting>
  <conditionalFormatting sqref="D160:M160">
    <cfRule type="cellIs" dxfId="295" priority="4" stopIfTrue="1" operator="between">
      <formula>0</formula>
      <formula>5000</formula>
    </cfRule>
  </conditionalFormatting>
  <conditionalFormatting sqref="D159:M159">
    <cfRule type="cellIs" dxfId="294" priority="2" stopIfTrue="1" operator="equal">
      <formula>"-"</formula>
    </cfRule>
    <cfRule type="cellIs" dxfId="293" priority="3" stopIfTrue="1" operator="equal">
      <formula>"Std"</formula>
    </cfRule>
  </conditionalFormatting>
  <conditionalFormatting sqref="D159:M159">
    <cfRule type="cellIs" dxfId="292"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Q154"/>
  <sheetViews>
    <sheetView showGridLines="0" view="pageBreakPreview" zoomScale="60" zoomScaleNormal="70" workbookViewId="0">
      <pane ySplit="8" topLeftCell="A99" activePane="bottomLeft" state="frozen"/>
      <selection activeCell="B159" sqref="B159"/>
      <selection pane="bottomLeft" activeCell="D1" sqref="D1"/>
    </sheetView>
  </sheetViews>
  <sheetFormatPr defaultColWidth="8" defaultRowHeight="17.399999999999999"/>
  <cols>
    <col min="1" max="1" width="14" style="8" customWidth="1"/>
    <col min="2" max="2" width="111.6640625" style="9" customWidth="1"/>
    <col min="3" max="3" width="14" style="8" customWidth="1"/>
    <col min="4" max="10" width="22.109375" style="8" customWidth="1"/>
    <col min="11" max="12" width="14" style="8" customWidth="1"/>
    <col min="13" max="13" width="14" style="9" customWidth="1"/>
    <col min="14" max="15" width="6.6640625" style="9" customWidth="1"/>
    <col min="16" max="18" width="8" style="9"/>
    <col min="19" max="19" width="16.44140625" style="9" bestFit="1" customWidth="1"/>
    <col min="20" max="16384" width="8" style="9"/>
  </cols>
  <sheetData>
    <row r="1" spans="1:15" ht="25.2" customHeight="1">
      <c r="A1" s="6"/>
      <c r="B1" s="6"/>
      <c r="C1" s="6"/>
      <c r="D1" s="7" t="s">
        <v>1199</v>
      </c>
      <c r="E1" s="7" t="s">
        <v>1199</v>
      </c>
      <c r="F1" s="7" t="s">
        <v>1199</v>
      </c>
      <c r="G1" s="7" t="s">
        <v>1199</v>
      </c>
      <c r="H1" s="7" t="s">
        <v>1199</v>
      </c>
      <c r="I1" s="7" t="s">
        <v>1199</v>
      </c>
      <c r="J1" s="7" t="s">
        <v>1199</v>
      </c>
      <c r="L1" s="77"/>
      <c r="M1" s="88"/>
    </row>
    <row r="2" spans="1:15" ht="60" customHeight="1">
      <c r="A2" s="10"/>
      <c r="B2" s="11" t="str">
        <f>'FIAT PANDA VAN'!B2</f>
        <v>Ισχύς προτεινόμενου τιμοκαταλόγου λιανικής από 14/06/2021</v>
      </c>
      <c r="C2" s="10"/>
      <c r="D2" s="79" t="s">
        <v>763</v>
      </c>
      <c r="E2" s="79" t="s">
        <v>758</v>
      </c>
      <c r="F2" s="79" t="s">
        <v>759</v>
      </c>
      <c r="G2" s="79" t="s">
        <v>760</v>
      </c>
      <c r="H2" s="79" t="s">
        <v>761</v>
      </c>
      <c r="I2" s="79" t="s">
        <v>757</v>
      </c>
      <c r="J2" s="79" t="s">
        <v>762</v>
      </c>
      <c r="K2" s="12"/>
      <c r="L2" s="89"/>
      <c r="M2" s="89"/>
    </row>
    <row r="3" spans="1:15" ht="25.2" customHeight="1">
      <c r="A3" s="13"/>
      <c r="B3" s="33" t="s">
        <v>323</v>
      </c>
      <c r="C3" s="13"/>
      <c r="D3" s="15">
        <f t="shared" ref="D3:J3" si="0">D4+D5+D6</f>
        <v>27899.996800000001</v>
      </c>
      <c r="E3" s="15">
        <f t="shared" si="0"/>
        <v>27799.993600000002</v>
      </c>
      <c r="F3" s="15">
        <f t="shared" si="0"/>
        <v>28699.995999999999</v>
      </c>
      <c r="G3" s="15">
        <f t="shared" si="0"/>
        <v>29149.997199999998</v>
      </c>
      <c r="H3" s="15">
        <f t="shared" si="0"/>
        <v>29599.998399999997</v>
      </c>
      <c r="I3" s="15">
        <f t="shared" si="0"/>
        <v>30799.997199999998</v>
      </c>
      <c r="J3" s="15">
        <f t="shared" si="0"/>
        <v>30600.004000000001</v>
      </c>
      <c r="K3" s="9"/>
      <c r="L3" s="16" t="s">
        <v>334</v>
      </c>
      <c r="M3" s="50"/>
    </row>
    <row r="4" spans="1:15" ht="25.2" customHeight="1">
      <c r="A4" s="17"/>
      <c r="B4" s="26" t="s">
        <v>108</v>
      </c>
      <c r="C4" s="17"/>
      <c r="D4" s="18">
        <f t="shared" ref="D4:J4" si="1">(D6+227.72)*0.08</f>
        <v>1708.0224000000003</v>
      </c>
      <c r="E4" s="18">
        <f t="shared" si="1"/>
        <v>1701.9616000000001</v>
      </c>
      <c r="F4" s="18">
        <f t="shared" si="1"/>
        <v>1756.5072</v>
      </c>
      <c r="G4" s="18">
        <f t="shared" si="1"/>
        <v>1783.78</v>
      </c>
      <c r="H4" s="18">
        <f t="shared" si="1"/>
        <v>1811.0527999999999</v>
      </c>
      <c r="I4" s="18">
        <f t="shared" si="1"/>
        <v>1883.78</v>
      </c>
      <c r="J4" s="18">
        <f t="shared" si="1"/>
        <v>1871.6592000000001</v>
      </c>
      <c r="K4" s="9"/>
      <c r="L4" s="19" t="s">
        <v>654</v>
      </c>
      <c r="M4" s="51" t="s">
        <v>319</v>
      </c>
      <c r="N4" s="20"/>
      <c r="O4" s="20"/>
    </row>
    <row r="5" spans="1:15" ht="25.2" customHeight="1">
      <c r="A5" s="17"/>
      <c r="B5" s="26" t="s">
        <v>16</v>
      </c>
      <c r="C5" s="17"/>
      <c r="D5" s="21">
        <f t="shared" ref="D5:J5" si="2">D6*0.24</f>
        <v>5069.4144000000006</v>
      </c>
      <c r="E5" s="21">
        <f t="shared" si="2"/>
        <v>5051.232</v>
      </c>
      <c r="F5" s="21">
        <f t="shared" si="2"/>
        <v>5214.8687999999993</v>
      </c>
      <c r="G5" s="21">
        <f t="shared" si="2"/>
        <v>5296.6871999999994</v>
      </c>
      <c r="H5" s="21">
        <f t="shared" si="2"/>
        <v>5378.5055999999995</v>
      </c>
      <c r="I5" s="21">
        <f t="shared" si="2"/>
        <v>5596.6871999999994</v>
      </c>
      <c r="J5" s="21">
        <f t="shared" si="2"/>
        <v>5560.3248000000003</v>
      </c>
      <c r="K5" s="9"/>
      <c r="L5" s="19">
        <v>123</v>
      </c>
      <c r="M5" s="51" t="s">
        <v>820</v>
      </c>
      <c r="N5" s="20"/>
      <c r="O5" s="20"/>
    </row>
    <row r="6" spans="1:15" s="25" customFormat="1" ht="25.2" customHeight="1">
      <c r="A6" s="22"/>
      <c r="B6" s="40" t="s">
        <v>324</v>
      </c>
      <c r="C6" s="22"/>
      <c r="D6" s="23">
        <v>21122.560000000001</v>
      </c>
      <c r="E6" s="23">
        <v>21046.799999999999</v>
      </c>
      <c r="F6" s="23">
        <v>21728.62</v>
      </c>
      <c r="G6" s="23">
        <v>22069.53</v>
      </c>
      <c r="H6" s="23">
        <v>22410.44</v>
      </c>
      <c r="I6" s="23">
        <v>23319.53</v>
      </c>
      <c r="J6" s="23">
        <v>23168.02</v>
      </c>
      <c r="K6" s="90"/>
      <c r="L6" s="19" t="s">
        <v>115</v>
      </c>
      <c r="M6" s="51" t="s">
        <v>821</v>
      </c>
      <c r="N6" s="24"/>
      <c r="O6" s="24"/>
    </row>
    <row r="7" spans="1:15" ht="25.2" customHeight="1">
      <c r="A7" s="13"/>
      <c r="B7" s="26" t="s">
        <v>822</v>
      </c>
      <c r="C7" s="13"/>
      <c r="D7" s="26" t="s">
        <v>747</v>
      </c>
      <c r="E7" s="26" t="s">
        <v>530</v>
      </c>
      <c r="F7" s="26" t="s">
        <v>531</v>
      </c>
      <c r="G7" s="26" t="s">
        <v>532</v>
      </c>
      <c r="H7" s="26" t="s">
        <v>533</v>
      </c>
      <c r="I7" s="26" t="s">
        <v>534</v>
      </c>
      <c r="J7" s="26" t="s">
        <v>535</v>
      </c>
      <c r="K7" s="91"/>
      <c r="L7" s="90"/>
      <c r="M7" s="12"/>
    </row>
    <row r="8" spans="1:15" ht="60" customHeight="1">
      <c r="A8" s="14" t="s">
        <v>3</v>
      </c>
      <c r="B8" s="14" t="s">
        <v>332</v>
      </c>
      <c r="C8" s="14" t="s">
        <v>3</v>
      </c>
      <c r="D8" s="14" t="s">
        <v>279</v>
      </c>
      <c r="E8" s="14" t="s">
        <v>279</v>
      </c>
      <c r="F8" s="14" t="s">
        <v>279</v>
      </c>
      <c r="G8" s="14" t="s">
        <v>279</v>
      </c>
      <c r="H8" s="14" t="s">
        <v>279</v>
      </c>
      <c r="I8" s="14" t="s">
        <v>279</v>
      </c>
      <c r="J8" s="14" t="s">
        <v>279</v>
      </c>
      <c r="K8" s="14" t="s">
        <v>278</v>
      </c>
      <c r="L8" s="14" t="s">
        <v>283</v>
      </c>
      <c r="M8" s="14" t="s">
        <v>284</v>
      </c>
    </row>
    <row r="9" spans="1:15" ht="22.2" customHeight="1">
      <c r="A9" s="92" t="s">
        <v>441</v>
      </c>
      <c r="B9" s="27" t="s">
        <v>729</v>
      </c>
      <c r="C9" s="92" t="s">
        <v>441</v>
      </c>
      <c r="D9" s="19">
        <v>3014.3388</v>
      </c>
      <c r="E9" s="19">
        <v>3014.3388</v>
      </c>
      <c r="F9" s="19">
        <v>3014.3388</v>
      </c>
      <c r="G9" s="19">
        <v>3014.3388</v>
      </c>
      <c r="H9" s="19">
        <v>3014.3388</v>
      </c>
      <c r="I9" s="19">
        <v>3014.3388</v>
      </c>
      <c r="J9" s="19">
        <v>3014.3388</v>
      </c>
      <c r="K9" s="28">
        <v>2283.59</v>
      </c>
      <c r="L9" s="28">
        <v>548.0616</v>
      </c>
      <c r="M9" s="28">
        <v>182.68720000000002</v>
      </c>
    </row>
    <row r="10" spans="1:15" ht="22.2" customHeight="1">
      <c r="A10" s="92" t="s">
        <v>139</v>
      </c>
      <c r="B10" s="27" t="s">
        <v>442</v>
      </c>
      <c r="C10" s="92" t="s">
        <v>139</v>
      </c>
      <c r="D10" s="19">
        <v>88.651199999999989</v>
      </c>
      <c r="E10" s="19">
        <v>88.651199999999989</v>
      </c>
      <c r="F10" s="19">
        <v>88.651199999999989</v>
      </c>
      <c r="G10" s="19">
        <v>88.651199999999989</v>
      </c>
      <c r="H10" s="19">
        <v>88.651199999999989</v>
      </c>
      <c r="I10" s="19">
        <v>88.651199999999989</v>
      </c>
      <c r="J10" s="19">
        <v>88.651199999999989</v>
      </c>
      <c r="K10" s="28">
        <v>67.16</v>
      </c>
      <c r="L10" s="28">
        <v>16.118399999999998</v>
      </c>
      <c r="M10" s="28">
        <v>5.3727999999999998</v>
      </c>
    </row>
    <row r="11" spans="1:15" ht="22.2" customHeight="1">
      <c r="A11" s="92" t="s">
        <v>222</v>
      </c>
      <c r="B11" s="27" t="s">
        <v>443</v>
      </c>
      <c r="C11" s="92" t="s">
        <v>222</v>
      </c>
      <c r="D11" s="19">
        <v>157.608</v>
      </c>
      <c r="E11" s="19">
        <v>157.608</v>
      </c>
      <c r="F11" s="19">
        <v>157.608</v>
      </c>
      <c r="G11" s="19">
        <v>157.608</v>
      </c>
      <c r="H11" s="19">
        <v>157.608</v>
      </c>
      <c r="I11" s="19">
        <v>157.608</v>
      </c>
      <c r="J11" s="19">
        <v>157.608</v>
      </c>
      <c r="K11" s="28">
        <v>119.4</v>
      </c>
      <c r="L11" s="28">
        <v>28.655999999999999</v>
      </c>
      <c r="M11" s="28">
        <v>9.5520000000000014</v>
      </c>
    </row>
    <row r="12" spans="1:15" ht="22.2" customHeight="1">
      <c r="A12" s="92" t="s">
        <v>8</v>
      </c>
      <c r="B12" s="27" t="s">
        <v>17</v>
      </c>
      <c r="C12" s="92" t="s">
        <v>8</v>
      </c>
      <c r="D12" s="19" t="s">
        <v>654</v>
      </c>
      <c r="E12" s="19" t="s">
        <v>654</v>
      </c>
      <c r="F12" s="19" t="s">
        <v>654</v>
      </c>
      <c r="G12" s="19" t="s">
        <v>654</v>
      </c>
      <c r="H12" s="19" t="s">
        <v>654</v>
      </c>
      <c r="I12" s="19" t="s">
        <v>654</v>
      </c>
      <c r="J12" s="19" t="s">
        <v>654</v>
      </c>
      <c r="K12" s="28" t="s">
        <v>115</v>
      </c>
      <c r="L12" s="28" t="s">
        <v>115</v>
      </c>
      <c r="M12" s="28" t="s">
        <v>115</v>
      </c>
    </row>
    <row r="13" spans="1:15" ht="22.2" customHeight="1">
      <c r="A13" s="92" t="s">
        <v>223</v>
      </c>
      <c r="B13" s="27" t="s">
        <v>537</v>
      </c>
      <c r="C13" s="92" t="s">
        <v>223</v>
      </c>
      <c r="D13" s="19">
        <v>44.325599999999994</v>
      </c>
      <c r="E13" s="19">
        <v>44.325599999999994</v>
      </c>
      <c r="F13" s="19">
        <v>44.325599999999994</v>
      </c>
      <c r="G13" s="19">
        <v>44.325599999999994</v>
      </c>
      <c r="H13" s="19">
        <v>44.325599999999994</v>
      </c>
      <c r="I13" s="19">
        <v>44.325599999999994</v>
      </c>
      <c r="J13" s="19">
        <v>44.325599999999994</v>
      </c>
      <c r="K13" s="28">
        <v>33.58</v>
      </c>
      <c r="L13" s="28">
        <v>8.0591999999999988</v>
      </c>
      <c r="M13" s="28">
        <v>2.6863999999999999</v>
      </c>
    </row>
    <row r="14" spans="1:15" ht="22.2" customHeight="1">
      <c r="A14" s="92" t="s">
        <v>30</v>
      </c>
      <c r="B14" s="27" t="s">
        <v>421</v>
      </c>
      <c r="C14" s="92" t="s">
        <v>30</v>
      </c>
      <c r="D14" s="19" t="s">
        <v>654</v>
      </c>
      <c r="E14" s="19" t="s">
        <v>654</v>
      </c>
      <c r="F14" s="19" t="s">
        <v>654</v>
      </c>
      <c r="G14" s="19" t="s">
        <v>654</v>
      </c>
      <c r="H14" s="19" t="s">
        <v>654</v>
      </c>
      <c r="I14" s="19" t="s">
        <v>654</v>
      </c>
      <c r="J14" s="19" t="s">
        <v>654</v>
      </c>
      <c r="K14" s="28" t="s">
        <v>115</v>
      </c>
      <c r="L14" s="28" t="s">
        <v>115</v>
      </c>
      <c r="M14" s="28" t="s">
        <v>115</v>
      </c>
    </row>
    <row r="15" spans="1:15" ht="22.2" customHeight="1">
      <c r="A15" s="92" t="s">
        <v>225</v>
      </c>
      <c r="B15" s="27" t="s">
        <v>814</v>
      </c>
      <c r="C15" s="92" t="s">
        <v>225</v>
      </c>
      <c r="D15" s="19">
        <v>44.325599999999994</v>
      </c>
      <c r="E15" s="19">
        <v>44.325599999999994</v>
      </c>
      <c r="F15" s="19">
        <v>44.325599999999994</v>
      </c>
      <c r="G15" s="19">
        <v>44.325599999999994</v>
      </c>
      <c r="H15" s="19">
        <v>44.325599999999994</v>
      </c>
      <c r="I15" s="19">
        <v>44.325599999999994</v>
      </c>
      <c r="J15" s="19">
        <v>44.325599999999994</v>
      </c>
      <c r="K15" s="28">
        <v>33.58</v>
      </c>
      <c r="L15" s="28">
        <v>8.0591999999999988</v>
      </c>
      <c r="M15" s="28">
        <v>2.6863999999999999</v>
      </c>
    </row>
    <row r="16" spans="1:15" ht="22.2" customHeight="1">
      <c r="A16" s="92" t="s">
        <v>176</v>
      </c>
      <c r="B16" s="27" t="s">
        <v>280</v>
      </c>
      <c r="C16" s="92" t="s">
        <v>176</v>
      </c>
      <c r="D16" s="19" t="s">
        <v>654</v>
      </c>
      <c r="E16" s="19" t="s">
        <v>654</v>
      </c>
      <c r="F16" s="19" t="s">
        <v>654</v>
      </c>
      <c r="G16" s="19" t="s">
        <v>654</v>
      </c>
      <c r="H16" s="19" t="s">
        <v>654</v>
      </c>
      <c r="I16" s="19" t="s">
        <v>654</v>
      </c>
      <c r="J16" s="19" t="s">
        <v>654</v>
      </c>
      <c r="K16" s="28" t="s">
        <v>115</v>
      </c>
      <c r="L16" s="28" t="s">
        <v>115</v>
      </c>
      <c r="M16" s="28" t="s">
        <v>115</v>
      </c>
    </row>
    <row r="17" spans="1:17" s="29" customFormat="1" ht="22.2" customHeight="1">
      <c r="A17" s="92" t="s">
        <v>138</v>
      </c>
      <c r="B17" s="27" t="s">
        <v>444</v>
      </c>
      <c r="C17" s="92" t="s">
        <v>138</v>
      </c>
      <c r="D17" s="19">
        <v>157.608</v>
      </c>
      <c r="E17" s="19">
        <v>157.608</v>
      </c>
      <c r="F17" s="19">
        <v>157.608</v>
      </c>
      <c r="G17" s="19">
        <v>157.608</v>
      </c>
      <c r="H17" s="19">
        <v>157.608</v>
      </c>
      <c r="I17" s="19">
        <v>157.608</v>
      </c>
      <c r="J17" s="19">
        <v>157.608</v>
      </c>
      <c r="K17" s="28">
        <v>119.4</v>
      </c>
      <c r="L17" s="28">
        <v>28.655999999999999</v>
      </c>
      <c r="M17" s="28">
        <v>9.5520000000000014</v>
      </c>
      <c r="O17" s="183"/>
    </row>
    <row r="18" spans="1:17" s="30" customFormat="1" ht="22.2" customHeight="1">
      <c r="A18" s="92" t="s">
        <v>72</v>
      </c>
      <c r="B18" s="27" t="s">
        <v>446</v>
      </c>
      <c r="C18" s="92" t="s">
        <v>72</v>
      </c>
      <c r="D18" s="19">
        <v>88.651199999999989</v>
      </c>
      <c r="E18" s="19">
        <v>88.651199999999989</v>
      </c>
      <c r="F18" s="19">
        <v>88.651199999999989</v>
      </c>
      <c r="G18" s="19">
        <v>88.651199999999989</v>
      </c>
      <c r="H18" s="19">
        <v>88.651199999999989</v>
      </c>
      <c r="I18" s="19">
        <v>88.651199999999989</v>
      </c>
      <c r="J18" s="19">
        <v>88.651199999999989</v>
      </c>
      <c r="K18" s="28">
        <v>67.16</v>
      </c>
      <c r="L18" s="28">
        <v>16.118399999999998</v>
      </c>
      <c r="M18" s="28">
        <v>5.3727999999999998</v>
      </c>
      <c r="N18" s="93"/>
      <c r="O18" s="183"/>
    </row>
    <row r="19" spans="1:17" s="30" customFormat="1" ht="22.2" customHeight="1">
      <c r="A19" s="92" t="s">
        <v>145</v>
      </c>
      <c r="B19" s="27" t="s">
        <v>422</v>
      </c>
      <c r="C19" s="92" t="s">
        <v>145</v>
      </c>
      <c r="D19" s="19" t="s">
        <v>654</v>
      </c>
      <c r="E19" s="19" t="s">
        <v>654</v>
      </c>
      <c r="F19" s="19" t="s">
        <v>654</v>
      </c>
      <c r="G19" s="19" t="s">
        <v>654</v>
      </c>
      <c r="H19" s="19" t="s">
        <v>654</v>
      </c>
      <c r="I19" s="19" t="s">
        <v>654</v>
      </c>
      <c r="J19" s="19" t="s">
        <v>654</v>
      </c>
      <c r="K19" s="28" t="s">
        <v>115</v>
      </c>
      <c r="L19" s="28" t="s">
        <v>115</v>
      </c>
      <c r="M19" s="28" t="s">
        <v>115</v>
      </c>
      <c r="N19" s="9"/>
      <c r="O19" s="9"/>
      <c r="P19" s="9"/>
      <c r="Q19" s="9"/>
    </row>
    <row r="20" spans="1:17" ht="22.2" customHeight="1">
      <c r="A20" s="92" t="s">
        <v>146</v>
      </c>
      <c r="B20" s="27" t="s">
        <v>448</v>
      </c>
      <c r="C20" s="92" t="s">
        <v>146</v>
      </c>
      <c r="D20" s="19">
        <v>88.651199999999989</v>
      </c>
      <c r="E20" s="19">
        <v>88.651199999999989</v>
      </c>
      <c r="F20" s="19">
        <v>88.651199999999989</v>
      </c>
      <c r="G20" s="19">
        <v>88.651199999999989</v>
      </c>
      <c r="H20" s="19">
        <v>88.651199999999989</v>
      </c>
      <c r="I20" s="19">
        <v>88.651199999999989</v>
      </c>
      <c r="J20" s="19">
        <v>88.651199999999989</v>
      </c>
      <c r="K20" s="28">
        <v>67.16</v>
      </c>
      <c r="L20" s="28">
        <v>16.118399999999998</v>
      </c>
      <c r="M20" s="28">
        <v>5.3727999999999998</v>
      </c>
    </row>
    <row r="21" spans="1:17" s="30" customFormat="1" ht="22.2" customHeight="1">
      <c r="A21" s="92" t="s">
        <v>11</v>
      </c>
      <c r="B21" s="27" t="s">
        <v>18</v>
      </c>
      <c r="C21" s="92" t="s">
        <v>11</v>
      </c>
      <c r="D21" s="19">
        <v>88.651199999999989</v>
      </c>
      <c r="E21" s="19">
        <v>88.651199999999989</v>
      </c>
      <c r="F21" s="19">
        <v>88.651199999999989</v>
      </c>
      <c r="G21" s="19">
        <v>88.651199999999989</v>
      </c>
      <c r="H21" s="19">
        <v>88.651199999999989</v>
      </c>
      <c r="I21" s="19">
        <v>88.651199999999989</v>
      </c>
      <c r="J21" s="19">
        <v>88.651199999999989</v>
      </c>
      <c r="K21" s="28">
        <v>67.16</v>
      </c>
      <c r="L21" s="28">
        <v>16.118399999999998</v>
      </c>
      <c r="M21" s="28">
        <v>5.3727999999999998</v>
      </c>
      <c r="N21" s="94"/>
      <c r="O21" s="183"/>
    </row>
    <row r="22" spans="1:17" s="30" customFormat="1" ht="22.2" customHeight="1">
      <c r="A22" s="92" t="s">
        <v>477</v>
      </c>
      <c r="B22" s="27" t="s">
        <v>735</v>
      </c>
      <c r="C22" s="92" t="s">
        <v>477</v>
      </c>
      <c r="D22" s="19" t="s">
        <v>654</v>
      </c>
      <c r="E22" s="19" t="s">
        <v>654</v>
      </c>
      <c r="F22" s="19" t="s">
        <v>654</v>
      </c>
      <c r="G22" s="19" t="s">
        <v>654</v>
      </c>
      <c r="H22" s="19" t="s">
        <v>654</v>
      </c>
      <c r="I22" s="19" t="s">
        <v>654</v>
      </c>
      <c r="J22" s="19" t="s">
        <v>654</v>
      </c>
      <c r="K22" s="28" t="s">
        <v>115</v>
      </c>
      <c r="L22" s="28" t="s">
        <v>115</v>
      </c>
      <c r="M22" s="28" t="s">
        <v>115</v>
      </c>
      <c r="N22" s="93"/>
      <c r="O22" s="183"/>
    </row>
    <row r="23" spans="1:17" s="30" customFormat="1" ht="40.200000000000003" customHeight="1">
      <c r="A23" s="92" t="s">
        <v>478</v>
      </c>
      <c r="B23" s="27" t="s">
        <v>737</v>
      </c>
      <c r="C23" s="92" t="s">
        <v>478</v>
      </c>
      <c r="D23" s="19">
        <v>394.03320000000002</v>
      </c>
      <c r="E23" s="19">
        <v>394.03320000000002</v>
      </c>
      <c r="F23" s="19">
        <v>394.03320000000002</v>
      </c>
      <c r="G23" s="19">
        <v>394.03320000000002</v>
      </c>
      <c r="H23" s="19">
        <v>394.03320000000002</v>
      </c>
      <c r="I23" s="19">
        <v>394.03320000000002</v>
      </c>
      <c r="J23" s="19">
        <v>394.03320000000002</v>
      </c>
      <c r="K23" s="28">
        <v>298.51</v>
      </c>
      <c r="L23" s="28">
        <v>71.642399999999995</v>
      </c>
      <c r="M23" s="28">
        <v>23.880800000000001</v>
      </c>
      <c r="N23" s="93"/>
      <c r="O23" s="183"/>
    </row>
    <row r="24" spans="1:17" s="30" customFormat="1" ht="22.2" customHeight="1">
      <c r="A24" s="92" t="s">
        <v>653</v>
      </c>
      <c r="B24" s="27" t="s">
        <v>718</v>
      </c>
      <c r="C24" s="92" t="s">
        <v>653</v>
      </c>
      <c r="D24" s="19">
        <v>0</v>
      </c>
      <c r="E24" s="19">
        <v>0</v>
      </c>
      <c r="F24" s="19">
        <v>0</v>
      </c>
      <c r="G24" s="19">
        <v>0</v>
      </c>
      <c r="H24" s="19">
        <v>0</v>
      </c>
      <c r="I24" s="19">
        <v>0</v>
      </c>
      <c r="J24" s="19">
        <v>0</v>
      </c>
      <c r="K24" s="28">
        <v>0</v>
      </c>
      <c r="L24" s="28">
        <v>0</v>
      </c>
      <c r="M24" s="28">
        <v>0</v>
      </c>
      <c r="N24" s="9"/>
      <c r="O24" s="9"/>
      <c r="P24" s="9"/>
      <c r="Q24" s="9"/>
    </row>
    <row r="25" spans="1:17" s="30" customFormat="1" ht="22.2" customHeight="1">
      <c r="A25" s="92" t="s">
        <v>714</v>
      </c>
      <c r="B25" s="27" t="s">
        <v>719</v>
      </c>
      <c r="C25" s="92" t="s">
        <v>714</v>
      </c>
      <c r="D25" s="19">
        <v>0</v>
      </c>
      <c r="E25" s="19">
        <v>0</v>
      </c>
      <c r="F25" s="19">
        <v>0</v>
      </c>
      <c r="G25" s="19">
        <v>0</v>
      </c>
      <c r="H25" s="19">
        <v>0</v>
      </c>
      <c r="I25" s="19">
        <v>0</v>
      </c>
      <c r="J25" s="19">
        <v>0</v>
      </c>
      <c r="K25" s="28">
        <v>0</v>
      </c>
      <c r="L25" s="28">
        <v>0</v>
      </c>
      <c r="M25" s="28">
        <v>0</v>
      </c>
      <c r="N25" s="9"/>
      <c r="O25" s="9"/>
      <c r="P25" s="9"/>
      <c r="Q25" s="9"/>
    </row>
    <row r="26" spans="1:17" s="30" customFormat="1" ht="22.2" customHeight="1">
      <c r="A26" s="92" t="s">
        <v>479</v>
      </c>
      <c r="B26" s="27" t="s">
        <v>480</v>
      </c>
      <c r="C26" s="92" t="s">
        <v>479</v>
      </c>
      <c r="D26" s="19">
        <v>482.68440000000004</v>
      </c>
      <c r="E26" s="19" t="s">
        <v>115</v>
      </c>
      <c r="F26" s="19">
        <v>482.68440000000004</v>
      </c>
      <c r="G26" s="19">
        <v>482.68440000000004</v>
      </c>
      <c r="H26" s="19">
        <v>482.68440000000004</v>
      </c>
      <c r="I26" s="19">
        <v>482.68440000000004</v>
      </c>
      <c r="J26" s="19">
        <v>482.68440000000004</v>
      </c>
      <c r="K26" s="28">
        <v>365.67</v>
      </c>
      <c r="L26" s="28">
        <v>87.760800000000003</v>
      </c>
      <c r="M26" s="28">
        <v>29.253600000000002</v>
      </c>
      <c r="N26" s="9"/>
      <c r="O26" s="9"/>
      <c r="P26" s="9"/>
      <c r="Q26" s="9"/>
    </row>
    <row r="27" spans="1:17" s="30" customFormat="1" ht="22.2" customHeight="1">
      <c r="A27" s="92" t="s">
        <v>481</v>
      </c>
      <c r="B27" s="27" t="s">
        <v>482</v>
      </c>
      <c r="C27" s="92" t="s">
        <v>481</v>
      </c>
      <c r="D27" s="19">
        <v>581.19600000000003</v>
      </c>
      <c r="E27" s="19">
        <v>581.19600000000003</v>
      </c>
      <c r="F27" s="19">
        <v>581.19600000000003</v>
      </c>
      <c r="G27" s="19">
        <v>581.19600000000003</v>
      </c>
      <c r="H27" s="19">
        <v>581.19600000000003</v>
      </c>
      <c r="I27" s="19">
        <v>581.19600000000003</v>
      </c>
      <c r="J27" s="19">
        <v>581.19600000000003</v>
      </c>
      <c r="K27" s="28">
        <v>440.3</v>
      </c>
      <c r="L27" s="28">
        <v>105.672</v>
      </c>
      <c r="M27" s="28">
        <v>35.224000000000004</v>
      </c>
      <c r="N27" s="9"/>
      <c r="O27" s="9"/>
      <c r="P27" s="9"/>
      <c r="Q27" s="9"/>
    </row>
    <row r="28" spans="1:17" s="30" customFormat="1" ht="22.2" customHeight="1">
      <c r="A28" s="92" t="s">
        <v>750</v>
      </c>
      <c r="B28" s="27" t="s">
        <v>753</v>
      </c>
      <c r="C28" s="92" t="s">
        <v>750</v>
      </c>
      <c r="D28" s="19" t="s">
        <v>654</v>
      </c>
      <c r="E28" s="19" t="s">
        <v>654</v>
      </c>
      <c r="F28" s="19" t="s">
        <v>654</v>
      </c>
      <c r="G28" s="19" t="s">
        <v>654</v>
      </c>
      <c r="H28" s="19" t="s">
        <v>654</v>
      </c>
      <c r="I28" s="19" t="s">
        <v>654</v>
      </c>
      <c r="J28" s="19" t="s">
        <v>654</v>
      </c>
      <c r="K28" s="28" t="s">
        <v>115</v>
      </c>
      <c r="L28" s="28" t="s">
        <v>115</v>
      </c>
      <c r="M28" s="28" t="s">
        <v>115</v>
      </c>
      <c r="N28" s="9"/>
      <c r="O28" s="9"/>
      <c r="P28" s="9"/>
      <c r="Q28" s="9"/>
    </row>
    <row r="29" spans="1:17" s="30" customFormat="1" ht="22.2" customHeight="1">
      <c r="A29" s="92" t="s">
        <v>147</v>
      </c>
      <c r="B29" s="27" t="s">
        <v>449</v>
      </c>
      <c r="C29" s="92" t="s">
        <v>147</v>
      </c>
      <c r="D29" s="19">
        <v>192.08640000000003</v>
      </c>
      <c r="E29" s="19">
        <v>192.08640000000003</v>
      </c>
      <c r="F29" s="19">
        <v>192.08640000000003</v>
      </c>
      <c r="G29" s="19">
        <v>192.08640000000003</v>
      </c>
      <c r="H29" s="19">
        <v>192.08640000000003</v>
      </c>
      <c r="I29" s="19">
        <v>192.08640000000003</v>
      </c>
      <c r="J29" s="19">
        <v>192.08640000000003</v>
      </c>
      <c r="K29" s="28">
        <v>145.52000000000001</v>
      </c>
      <c r="L29" s="28">
        <v>34.924799999999998</v>
      </c>
      <c r="M29" s="28">
        <v>11.6416</v>
      </c>
      <c r="N29" s="9"/>
      <c r="O29" s="9"/>
      <c r="P29" s="9"/>
      <c r="Q29" s="9"/>
    </row>
    <row r="30" spans="1:17" s="30" customFormat="1" ht="22.2" customHeight="1">
      <c r="A30" s="92" t="s">
        <v>61</v>
      </c>
      <c r="B30" s="27" t="s">
        <v>423</v>
      </c>
      <c r="C30" s="92" t="s">
        <v>61</v>
      </c>
      <c r="D30" s="19" t="s">
        <v>654</v>
      </c>
      <c r="E30" s="19" t="s">
        <v>654</v>
      </c>
      <c r="F30" s="19" t="s">
        <v>654</v>
      </c>
      <c r="G30" s="19" t="s">
        <v>654</v>
      </c>
      <c r="H30" s="19" t="s">
        <v>654</v>
      </c>
      <c r="I30" s="19" t="s">
        <v>654</v>
      </c>
      <c r="J30" s="19" t="s">
        <v>654</v>
      </c>
      <c r="K30" s="28" t="s">
        <v>115</v>
      </c>
      <c r="L30" s="28" t="s">
        <v>115</v>
      </c>
      <c r="M30" s="28" t="s">
        <v>115</v>
      </c>
      <c r="N30" s="9"/>
      <c r="O30" s="9"/>
      <c r="P30" s="9"/>
      <c r="Q30" s="9"/>
    </row>
    <row r="31" spans="1:17" s="30" customFormat="1" ht="22.2" customHeight="1">
      <c r="A31" s="92" t="s">
        <v>148</v>
      </c>
      <c r="B31" s="27" t="s">
        <v>751</v>
      </c>
      <c r="C31" s="92" t="s">
        <v>148</v>
      </c>
      <c r="D31" s="19">
        <v>581.19600000000003</v>
      </c>
      <c r="E31" s="19">
        <v>581.19600000000003</v>
      </c>
      <c r="F31" s="19">
        <v>581.19600000000003</v>
      </c>
      <c r="G31" s="19">
        <v>581.19600000000003</v>
      </c>
      <c r="H31" s="19">
        <v>581.19600000000003</v>
      </c>
      <c r="I31" s="19">
        <v>581.19600000000003</v>
      </c>
      <c r="J31" s="19">
        <v>581.19600000000003</v>
      </c>
      <c r="K31" s="28">
        <v>440.3</v>
      </c>
      <c r="L31" s="28">
        <v>105.672</v>
      </c>
      <c r="M31" s="28">
        <v>35.224000000000004</v>
      </c>
      <c r="N31" s="9"/>
      <c r="O31" s="9"/>
      <c r="P31" s="9"/>
      <c r="Q31" s="9"/>
    </row>
    <row r="32" spans="1:17" s="30" customFormat="1" ht="22.2" customHeight="1">
      <c r="A32" s="92" t="s">
        <v>117</v>
      </c>
      <c r="B32" s="27" t="s">
        <v>118</v>
      </c>
      <c r="C32" s="92" t="s">
        <v>117</v>
      </c>
      <c r="D32" s="19">
        <v>876.71759999999995</v>
      </c>
      <c r="E32" s="19">
        <v>876.71759999999995</v>
      </c>
      <c r="F32" s="19">
        <v>876.71759999999995</v>
      </c>
      <c r="G32" s="19">
        <v>876.71759999999995</v>
      </c>
      <c r="H32" s="19">
        <v>876.71759999999995</v>
      </c>
      <c r="I32" s="19">
        <v>876.71759999999995</v>
      </c>
      <c r="J32" s="19">
        <v>876.71759999999995</v>
      </c>
      <c r="K32" s="28">
        <v>664.18</v>
      </c>
      <c r="L32" s="28">
        <v>159.40319999999997</v>
      </c>
      <c r="M32" s="28">
        <v>53.134399999999999</v>
      </c>
      <c r="N32" s="9"/>
      <c r="O32" s="9"/>
      <c r="P32" s="9"/>
      <c r="Q32" s="9"/>
    </row>
    <row r="33" spans="1:17" s="30" customFormat="1" ht="22.2" customHeight="1">
      <c r="A33" s="92" t="s">
        <v>68</v>
      </c>
      <c r="B33" s="27" t="s">
        <v>742</v>
      </c>
      <c r="C33" s="92" t="s">
        <v>68</v>
      </c>
      <c r="D33" s="19">
        <v>192.08640000000003</v>
      </c>
      <c r="E33" s="19">
        <v>192.08640000000003</v>
      </c>
      <c r="F33" s="19">
        <v>192.08640000000003</v>
      </c>
      <c r="G33" s="19">
        <v>192.08640000000003</v>
      </c>
      <c r="H33" s="19">
        <v>192.08640000000003</v>
      </c>
      <c r="I33" s="19">
        <v>192.08640000000003</v>
      </c>
      <c r="J33" s="19">
        <v>192.08640000000003</v>
      </c>
      <c r="K33" s="28">
        <v>145.52000000000001</v>
      </c>
      <c r="L33" s="28">
        <v>34.924799999999998</v>
      </c>
      <c r="M33" s="28">
        <v>11.6416</v>
      </c>
      <c r="N33" s="9"/>
      <c r="O33" s="9"/>
      <c r="P33" s="9"/>
      <c r="Q33" s="9"/>
    </row>
    <row r="34" spans="1:17" s="30" customFormat="1" ht="22.2" customHeight="1">
      <c r="A34" s="92" t="s">
        <v>149</v>
      </c>
      <c r="B34" s="27" t="s">
        <v>740</v>
      </c>
      <c r="C34" s="92" t="s">
        <v>149</v>
      </c>
      <c r="D34" s="19">
        <v>157.608</v>
      </c>
      <c r="E34" s="19">
        <v>157.608</v>
      </c>
      <c r="F34" s="19">
        <v>157.608</v>
      </c>
      <c r="G34" s="19">
        <v>157.608</v>
      </c>
      <c r="H34" s="19">
        <v>157.608</v>
      </c>
      <c r="I34" s="19">
        <v>157.608</v>
      </c>
      <c r="J34" s="19">
        <v>157.608</v>
      </c>
      <c r="K34" s="28">
        <v>119.4</v>
      </c>
      <c r="L34" s="28">
        <v>28.655999999999999</v>
      </c>
      <c r="M34" s="28">
        <v>9.5520000000000014</v>
      </c>
      <c r="N34" s="9"/>
      <c r="O34" s="9"/>
      <c r="P34" s="9"/>
      <c r="Q34" s="9"/>
    </row>
    <row r="35" spans="1:17" ht="22.2" customHeight="1">
      <c r="A35" s="92" t="s">
        <v>150</v>
      </c>
      <c r="B35" s="27" t="s">
        <v>385</v>
      </c>
      <c r="C35" s="92" t="s">
        <v>150</v>
      </c>
      <c r="D35" s="19">
        <v>44.325599999999994</v>
      </c>
      <c r="E35" s="19">
        <v>44.325599999999994</v>
      </c>
      <c r="F35" s="19">
        <v>44.325599999999994</v>
      </c>
      <c r="G35" s="19">
        <v>44.325599999999994</v>
      </c>
      <c r="H35" s="19">
        <v>44.325599999999994</v>
      </c>
      <c r="I35" s="19">
        <v>44.325599999999994</v>
      </c>
      <c r="J35" s="19">
        <v>44.325599999999994</v>
      </c>
      <c r="K35" s="28">
        <v>33.58</v>
      </c>
      <c r="L35" s="28">
        <v>8.0591999999999988</v>
      </c>
      <c r="M35" s="28">
        <v>2.6863999999999999</v>
      </c>
    </row>
    <row r="36" spans="1:17" ht="22.2" customHeight="1">
      <c r="A36" s="92" t="s">
        <v>140</v>
      </c>
      <c r="B36" s="27" t="s">
        <v>19</v>
      </c>
      <c r="C36" s="92" t="s">
        <v>140</v>
      </c>
      <c r="D36" s="19">
        <v>54.172800000000002</v>
      </c>
      <c r="E36" s="19">
        <v>54.172800000000002</v>
      </c>
      <c r="F36" s="19">
        <v>54.172800000000002</v>
      </c>
      <c r="G36" s="19">
        <v>54.172800000000002</v>
      </c>
      <c r="H36" s="19">
        <v>54.172800000000002</v>
      </c>
      <c r="I36" s="19">
        <v>54.172800000000002</v>
      </c>
      <c r="J36" s="19">
        <v>54.172800000000002</v>
      </c>
      <c r="K36" s="28">
        <v>41.04</v>
      </c>
      <c r="L36" s="28">
        <v>9.8495999999999988</v>
      </c>
      <c r="M36" s="28">
        <v>3.2831999999999999</v>
      </c>
    </row>
    <row r="37" spans="1:17" ht="22.2" customHeight="1">
      <c r="A37" s="92" t="s">
        <v>749</v>
      </c>
      <c r="B37" s="27" t="s">
        <v>754</v>
      </c>
      <c r="C37" s="92" t="s">
        <v>749</v>
      </c>
      <c r="D37" s="19">
        <v>88.651199999999989</v>
      </c>
      <c r="E37" s="19">
        <v>88.651199999999989</v>
      </c>
      <c r="F37" s="19">
        <v>88.651199999999989</v>
      </c>
      <c r="G37" s="19">
        <v>88.651199999999989</v>
      </c>
      <c r="H37" s="19">
        <v>88.651199999999989</v>
      </c>
      <c r="I37" s="19">
        <v>88.651199999999989</v>
      </c>
      <c r="J37" s="19">
        <v>88.651199999999989</v>
      </c>
      <c r="K37" s="28">
        <v>67.16</v>
      </c>
      <c r="L37" s="28">
        <v>16.118399999999998</v>
      </c>
      <c r="M37" s="28">
        <v>5.3727999999999998</v>
      </c>
    </row>
    <row r="38" spans="1:17" ht="22.2" customHeight="1">
      <c r="A38" s="92" t="s">
        <v>651</v>
      </c>
      <c r="B38" s="27" t="s">
        <v>738</v>
      </c>
      <c r="C38" s="92" t="s">
        <v>651</v>
      </c>
      <c r="D38" s="19">
        <v>738.80399999999997</v>
      </c>
      <c r="E38" s="19">
        <v>738.80399999999997</v>
      </c>
      <c r="F38" s="19">
        <v>738.80399999999997</v>
      </c>
      <c r="G38" s="19">
        <v>738.80399999999997</v>
      </c>
      <c r="H38" s="19">
        <v>738.80399999999997</v>
      </c>
      <c r="I38" s="19">
        <v>738.80399999999997</v>
      </c>
      <c r="J38" s="19">
        <v>738.80399999999997</v>
      </c>
      <c r="K38" s="28">
        <v>559.70000000000005</v>
      </c>
      <c r="L38" s="28">
        <v>134.328</v>
      </c>
      <c r="M38" s="28">
        <v>44.776000000000003</v>
      </c>
    </row>
    <row r="39" spans="1:17" ht="22.2" customHeight="1">
      <c r="A39" s="92" t="s">
        <v>659</v>
      </c>
      <c r="B39" s="27" t="s">
        <v>739</v>
      </c>
      <c r="C39" s="92" t="s">
        <v>659</v>
      </c>
      <c r="D39" s="19">
        <v>876.71759999999995</v>
      </c>
      <c r="E39" s="19">
        <v>876.71759999999995</v>
      </c>
      <c r="F39" s="19">
        <v>876.71759999999995</v>
      </c>
      <c r="G39" s="19">
        <v>876.71759999999995</v>
      </c>
      <c r="H39" s="19">
        <v>876.71759999999995</v>
      </c>
      <c r="I39" s="19">
        <v>876.71759999999995</v>
      </c>
      <c r="J39" s="19">
        <v>876.71759999999995</v>
      </c>
      <c r="K39" s="28">
        <v>664.18</v>
      </c>
      <c r="L39" s="28">
        <v>159.40319999999997</v>
      </c>
      <c r="M39" s="28">
        <v>53.134399999999999</v>
      </c>
    </row>
    <row r="40" spans="1:17" ht="22.2" customHeight="1">
      <c r="A40" s="92" t="s">
        <v>209</v>
      </c>
      <c r="B40" s="27" t="s">
        <v>451</v>
      </c>
      <c r="C40" s="92" t="s">
        <v>209</v>
      </c>
      <c r="D40" s="19">
        <v>256.11959999999999</v>
      </c>
      <c r="E40" s="19">
        <v>256.11959999999999</v>
      </c>
      <c r="F40" s="19">
        <v>256.11959999999999</v>
      </c>
      <c r="G40" s="19">
        <v>256.11959999999999</v>
      </c>
      <c r="H40" s="19">
        <v>256.11959999999999</v>
      </c>
      <c r="I40" s="19" t="s">
        <v>115</v>
      </c>
      <c r="J40" s="19">
        <v>256.11959999999999</v>
      </c>
      <c r="K40" s="28">
        <v>194.03</v>
      </c>
      <c r="L40" s="28">
        <v>46.5672</v>
      </c>
      <c r="M40" s="28">
        <v>15.522400000000001</v>
      </c>
    </row>
    <row r="41" spans="1:17" ht="22.2" customHeight="1">
      <c r="A41" s="92" t="s">
        <v>151</v>
      </c>
      <c r="B41" s="27" t="s">
        <v>452</v>
      </c>
      <c r="C41" s="92" t="s">
        <v>151</v>
      </c>
      <c r="D41" s="19">
        <v>581.19600000000003</v>
      </c>
      <c r="E41" s="19">
        <v>581.19600000000003</v>
      </c>
      <c r="F41" s="19">
        <v>581.19600000000003</v>
      </c>
      <c r="G41" s="19">
        <v>581.19600000000003</v>
      </c>
      <c r="H41" s="19">
        <v>581.19600000000003</v>
      </c>
      <c r="I41" s="19">
        <v>581.19600000000003</v>
      </c>
      <c r="J41" s="19">
        <v>581.19600000000003</v>
      </c>
      <c r="K41" s="28">
        <v>440.3</v>
      </c>
      <c r="L41" s="28">
        <v>105.672</v>
      </c>
      <c r="M41" s="28">
        <v>35.224000000000004</v>
      </c>
    </row>
    <row r="42" spans="1:17" ht="22.2" customHeight="1">
      <c r="A42" s="92" t="s">
        <v>233</v>
      </c>
      <c r="B42" s="27" t="s">
        <v>453</v>
      </c>
      <c r="C42" s="92" t="s">
        <v>233</v>
      </c>
      <c r="D42" s="19">
        <v>256.11959999999999</v>
      </c>
      <c r="E42" s="19">
        <v>256.11959999999999</v>
      </c>
      <c r="F42" s="19">
        <v>256.11959999999999</v>
      </c>
      <c r="G42" s="19">
        <v>256.11959999999999</v>
      </c>
      <c r="H42" s="19">
        <v>256.11959999999999</v>
      </c>
      <c r="I42" s="19">
        <v>256.11959999999999</v>
      </c>
      <c r="J42" s="19">
        <v>256.11959999999999</v>
      </c>
      <c r="K42" s="28">
        <v>194.03</v>
      </c>
      <c r="L42" s="28">
        <v>46.5672</v>
      </c>
      <c r="M42" s="28">
        <v>15.522400000000001</v>
      </c>
    </row>
    <row r="43" spans="1:17" ht="22.2" customHeight="1">
      <c r="A43" s="92" t="s">
        <v>15</v>
      </c>
      <c r="B43" s="27" t="s">
        <v>20</v>
      </c>
      <c r="C43" s="92" t="s">
        <v>15</v>
      </c>
      <c r="D43" s="19">
        <v>394.03320000000002</v>
      </c>
      <c r="E43" s="19">
        <v>394.03320000000002</v>
      </c>
      <c r="F43" s="19">
        <v>394.03320000000002</v>
      </c>
      <c r="G43" s="19">
        <v>394.03320000000002</v>
      </c>
      <c r="H43" s="19" t="s">
        <v>115</v>
      </c>
      <c r="I43" s="19" t="s">
        <v>115</v>
      </c>
      <c r="J43" s="19" t="s">
        <v>115</v>
      </c>
      <c r="K43" s="28">
        <v>298.51</v>
      </c>
      <c r="L43" s="28">
        <v>71.642399999999995</v>
      </c>
      <c r="M43" s="28">
        <v>23.880800000000001</v>
      </c>
    </row>
    <row r="44" spans="1:17" s="8" customFormat="1" ht="22.2" customHeight="1">
      <c r="A44" s="92" t="s">
        <v>73</v>
      </c>
      <c r="B44" s="27" t="s">
        <v>454</v>
      </c>
      <c r="C44" s="92" t="s">
        <v>73</v>
      </c>
      <c r="D44" s="19">
        <v>88.651199999999989</v>
      </c>
      <c r="E44" s="19">
        <v>88.651199999999989</v>
      </c>
      <c r="F44" s="19">
        <v>88.651199999999989</v>
      </c>
      <c r="G44" s="19">
        <v>88.651199999999989</v>
      </c>
      <c r="H44" s="19">
        <v>88.651199999999989</v>
      </c>
      <c r="I44" s="19">
        <v>88.651199999999989</v>
      </c>
      <c r="J44" s="19">
        <v>88.651199999999989</v>
      </c>
      <c r="K44" s="28">
        <v>67.16</v>
      </c>
      <c r="L44" s="28">
        <v>16.118399999999998</v>
      </c>
      <c r="M44" s="28">
        <v>5.3727999999999998</v>
      </c>
      <c r="N44" s="9"/>
      <c r="O44" s="9"/>
      <c r="P44" s="9"/>
      <c r="Q44" s="9"/>
    </row>
    <row r="45" spans="1:17" ht="22.2" customHeight="1">
      <c r="A45" s="92" t="s">
        <v>152</v>
      </c>
      <c r="B45" s="27" t="s">
        <v>455</v>
      </c>
      <c r="C45" s="92" t="s">
        <v>152</v>
      </c>
      <c r="D45" s="19">
        <v>157.608</v>
      </c>
      <c r="E45" s="19">
        <v>157.608</v>
      </c>
      <c r="F45" s="19">
        <v>157.608</v>
      </c>
      <c r="G45" s="19">
        <v>157.608</v>
      </c>
      <c r="H45" s="19">
        <v>157.608</v>
      </c>
      <c r="I45" s="19">
        <v>157.608</v>
      </c>
      <c r="J45" s="19">
        <v>157.608</v>
      </c>
      <c r="K45" s="28">
        <v>119.4</v>
      </c>
      <c r="L45" s="28">
        <v>28.655999999999999</v>
      </c>
      <c r="M45" s="28">
        <v>9.5520000000000014</v>
      </c>
    </row>
    <row r="46" spans="1:17" ht="22.2" customHeight="1">
      <c r="A46" s="92" t="s">
        <v>77</v>
      </c>
      <c r="B46" s="27" t="s">
        <v>265</v>
      </c>
      <c r="C46" s="92" t="s">
        <v>77</v>
      </c>
      <c r="D46" s="19" t="s">
        <v>654</v>
      </c>
      <c r="E46" s="19" t="s">
        <v>654</v>
      </c>
      <c r="F46" s="19" t="s">
        <v>654</v>
      </c>
      <c r="G46" s="19" t="s">
        <v>654</v>
      </c>
      <c r="H46" s="19" t="s">
        <v>654</v>
      </c>
      <c r="I46" s="19" t="s">
        <v>654</v>
      </c>
      <c r="J46" s="19" t="s">
        <v>654</v>
      </c>
      <c r="K46" s="28" t="s">
        <v>115</v>
      </c>
      <c r="L46" s="28" t="s">
        <v>115</v>
      </c>
      <c r="M46" s="28" t="s">
        <v>115</v>
      </c>
    </row>
    <row r="47" spans="1:17" ht="22.2" customHeight="1">
      <c r="A47" s="92" t="s">
        <v>399</v>
      </c>
      <c r="B47" s="27" t="s">
        <v>741</v>
      </c>
      <c r="C47" s="92" t="s">
        <v>399</v>
      </c>
      <c r="D47" s="19" t="s">
        <v>654</v>
      </c>
      <c r="E47" s="19" t="s">
        <v>654</v>
      </c>
      <c r="F47" s="19" t="s">
        <v>654</v>
      </c>
      <c r="G47" s="19" t="s">
        <v>654</v>
      </c>
      <c r="H47" s="19" t="s">
        <v>654</v>
      </c>
      <c r="I47" s="19" t="s">
        <v>654</v>
      </c>
      <c r="J47" s="19" t="s">
        <v>654</v>
      </c>
      <c r="K47" s="28" t="s">
        <v>115</v>
      </c>
      <c r="L47" s="28" t="s">
        <v>115</v>
      </c>
      <c r="M47" s="28" t="s">
        <v>115</v>
      </c>
    </row>
    <row r="48" spans="1:17" ht="22.2" customHeight="1">
      <c r="A48" s="92" t="s">
        <v>217</v>
      </c>
      <c r="B48" s="27" t="s">
        <v>960</v>
      </c>
      <c r="C48" s="92" t="s">
        <v>217</v>
      </c>
      <c r="D48" s="19">
        <v>2167.1627999999996</v>
      </c>
      <c r="E48" s="19">
        <v>2167.1627999999996</v>
      </c>
      <c r="F48" s="19">
        <v>2167.1627999999996</v>
      </c>
      <c r="G48" s="19">
        <v>2167.1627999999996</v>
      </c>
      <c r="H48" s="19">
        <v>2167.1627999999996</v>
      </c>
      <c r="I48" s="19">
        <v>2167.1627999999996</v>
      </c>
      <c r="J48" s="19">
        <v>2167.1627999999996</v>
      </c>
      <c r="K48" s="28">
        <v>1641.79</v>
      </c>
      <c r="L48" s="28">
        <v>394.02959999999996</v>
      </c>
      <c r="M48" s="28">
        <v>131.3432</v>
      </c>
    </row>
    <row r="49" spans="1:17" ht="22.2" customHeight="1">
      <c r="A49" s="92" t="s">
        <v>136</v>
      </c>
      <c r="B49" s="27" t="s">
        <v>425</v>
      </c>
      <c r="C49" s="92" t="s">
        <v>136</v>
      </c>
      <c r="D49" s="19" t="s">
        <v>654</v>
      </c>
      <c r="E49" s="19" t="s">
        <v>654</v>
      </c>
      <c r="F49" s="19" t="s">
        <v>654</v>
      </c>
      <c r="G49" s="19" t="s">
        <v>654</v>
      </c>
      <c r="H49" s="19" t="s">
        <v>654</v>
      </c>
      <c r="I49" s="19" t="s">
        <v>654</v>
      </c>
      <c r="J49" s="19" t="s">
        <v>654</v>
      </c>
      <c r="K49" s="28" t="s">
        <v>115</v>
      </c>
      <c r="L49" s="28" t="s">
        <v>115</v>
      </c>
      <c r="M49" s="28" t="s">
        <v>115</v>
      </c>
    </row>
    <row r="50" spans="1:17" ht="22.2" customHeight="1">
      <c r="A50" s="92" t="s">
        <v>236</v>
      </c>
      <c r="B50" s="27" t="s">
        <v>456</v>
      </c>
      <c r="C50" s="92" t="s">
        <v>236</v>
      </c>
      <c r="D50" s="19">
        <v>88.651199999999989</v>
      </c>
      <c r="E50" s="19">
        <v>88.651199999999989</v>
      </c>
      <c r="F50" s="19">
        <v>88.651199999999989</v>
      </c>
      <c r="G50" s="19">
        <v>88.651199999999989</v>
      </c>
      <c r="H50" s="19">
        <v>88.651199999999989</v>
      </c>
      <c r="I50" s="19">
        <v>88.651199999999989</v>
      </c>
      <c r="J50" s="19">
        <v>88.651199999999989</v>
      </c>
      <c r="K50" s="28">
        <v>67.16</v>
      </c>
      <c r="L50" s="28">
        <v>16.118399999999998</v>
      </c>
      <c r="M50" s="28">
        <v>5.3727999999999998</v>
      </c>
    </row>
    <row r="51" spans="1:17" ht="22.2" customHeight="1">
      <c r="A51" s="92" t="s">
        <v>78</v>
      </c>
      <c r="B51" s="27" t="s">
        <v>457</v>
      </c>
      <c r="C51" s="92" t="s">
        <v>78</v>
      </c>
      <c r="D51" s="19">
        <v>157.608</v>
      </c>
      <c r="E51" s="19">
        <v>157.608</v>
      </c>
      <c r="F51" s="19">
        <v>157.608</v>
      </c>
      <c r="G51" s="19">
        <v>157.608</v>
      </c>
      <c r="H51" s="19">
        <v>157.608</v>
      </c>
      <c r="I51" s="19">
        <v>157.608</v>
      </c>
      <c r="J51" s="19">
        <v>157.608</v>
      </c>
      <c r="K51" s="28">
        <v>119.4</v>
      </c>
      <c r="L51" s="28">
        <v>28.655999999999999</v>
      </c>
      <c r="M51" s="28">
        <v>9.5520000000000014</v>
      </c>
    </row>
    <row r="52" spans="1:17" s="30" customFormat="1" ht="22.2" customHeight="1">
      <c r="A52" s="92" t="s">
        <v>155</v>
      </c>
      <c r="B52" s="27" t="s">
        <v>458</v>
      </c>
      <c r="C52" s="92" t="s">
        <v>155</v>
      </c>
      <c r="D52" s="19">
        <v>157.608</v>
      </c>
      <c r="E52" s="19">
        <v>157.608</v>
      </c>
      <c r="F52" s="19">
        <v>157.608</v>
      </c>
      <c r="G52" s="19">
        <v>157.608</v>
      </c>
      <c r="H52" s="19">
        <v>157.608</v>
      </c>
      <c r="I52" s="19">
        <v>157.608</v>
      </c>
      <c r="J52" s="19">
        <v>157.608</v>
      </c>
      <c r="K52" s="28">
        <v>119.4</v>
      </c>
      <c r="L52" s="28">
        <v>28.655999999999999</v>
      </c>
      <c r="M52" s="28">
        <v>9.5520000000000014</v>
      </c>
      <c r="N52" s="9"/>
      <c r="O52" s="9"/>
      <c r="P52" s="9"/>
      <c r="Q52" s="9"/>
    </row>
    <row r="53" spans="1:17" s="30" customFormat="1" ht="22.2" customHeight="1">
      <c r="A53" s="92" t="s">
        <v>218</v>
      </c>
      <c r="B53" s="27" t="s">
        <v>817</v>
      </c>
      <c r="C53" s="92" t="s">
        <v>218</v>
      </c>
      <c r="D53" s="19">
        <v>256.11959999999999</v>
      </c>
      <c r="E53" s="19">
        <v>256.11959999999999</v>
      </c>
      <c r="F53" s="19">
        <v>256.11959999999999</v>
      </c>
      <c r="G53" s="19">
        <v>256.11959999999999</v>
      </c>
      <c r="H53" s="19">
        <v>256.11959999999999</v>
      </c>
      <c r="I53" s="19">
        <v>256.11959999999999</v>
      </c>
      <c r="J53" s="19">
        <v>256.11959999999999</v>
      </c>
      <c r="K53" s="28">
        <v>194.03</v>
      </c>
      <c r="L53" s="28">
        <v>46.5672</v>
      </c>
      <c r="M53" s="28">
        <v>15.522400000000001</v>
      </c>
      <c r="N53" s="9"/>
      <c r="O53" s="9"/>
      <c r="P53" s="9"/>
      <c r="Q53" s="9"/>
    </row>
    <row r="54" spans="1:17" s="30" customFormat="1" ht="22.2" customHeight="1">
      <c r="A54" s="92" t="s">
        <v>367</v>
      </c>
      <c r="B54" s="27" t="s">
        <v>380</v>
      </c>
      <c r="C54" s="92" t="s">
        <v>367</v>
      </c>
      <c r="D54" s="19">
        <v>394.03320000000002</v>
      </c>
      <c r="E54" s="19">
        <v>394.03320000000002</v>
      </c>
      <c r="F54" s="19">
        <v>394.03320000000002</v>
      </c>
      <c r="G54" s="19">
        <v>394.03320000000002</v>
      </c>
      <c r="H54" s="19">
        <v>394.03320000000002</v>
      </c>
      <c r="I54" s="19">
        <v>394.03320000000002</v>
      </c>
      <c r="J54" s="19">
        <v>394.03320000000002</v>
      </c>
      <c r="K54" s="28">
        <v>298.51</v>
      </c>
      <c r="L54" s="28">
        <v>71.642399999999995</v>
      </c>
      <c r="M54" s="28">
        <v>23.880800000000001</v>
      </c>
      <c r="N54" s="9"/>
      <c r="O54" s="9"/>
      <c r="P54" s="9"/>
      <c r="Q54" s="9"/>
    </row>
    <row r="55" spans="1:17" ht="22.2" customHeight="1">
      <c r="A55" s="92" t="s">
        <v>141</v>
      </c>
      <c r="B55" s="27" t="s">
        <v>459</v>
      </c>
      <c r="C55" s="92" t="s">
        <v>141</v>
      </c>
      <c r="D55" s="19">
        <v>192.08640000000003</v>
      </c>
      <c r="E55" s="19">
        <v>192.08640000000003</v>
      </c>
      <c r="F55" s="19">
        <v>192.08640000000003</v>
      </c>
      <c r="G55" s="19">
        <v>192.08640000000003</v>
      </c>
      <c r="H55" s="19">
        <v>192.08640000000003</v>
      </c>
      <c r="I55" s="19">
        <v>192.08640000000003</v>
      </c>
      <c r="J55" s="19">
        <v>192.08640000000003</v>
      </c>
      <c r="K55" s="28">
        <v>145.52000000000001</v>
      </c>
      <c r="L55" s="28">
        <v>34.924799999999998</v>
      </c>
      <c r="M55" s="28">
        <v>11.6416</v>
      </c>
    </row>
    <row r="56" spans="1:17" ht="22.2" customHeight="1">
      <c r="A56" s="92" t="s">
        <v>120</v>
      </c>
      <c r="B56" s="27" t="s">
        <v>428</v>
      </c>
      <c r="C56" s="92" t="s">
        <v>120</v>
      </c>
      <c r="D56" s="19" t="s">
        <v>654</v>
      </c>
      <c r="E56" s="19" t="s">
        <v>654</v>
      </c>
      <c r="F56" s="19" t="s">
        <v>654</v>
      </c>
      <c r="G56" s="19" t="s">
        <v>654</v>
      </c>
      <c r="H56" s="19" t="s">
        <v>654</v>
      </c>
      <c r="I56" s="19" t="s">
        <v>654</v>
      </c>
      <c r="J56" s="19" t="s">
        <v>654</v>
      </c>
      <c r="K56" s="28" t="s">
        <v>115</v>
      </c>
      <c r="L56" s="28" t="s">
        <v>115</v>
      </c>
      <c r="M56" s="28" t="s">
        <v>115</v>
      </c>
    </row>
    <row r="57" spans="1:17" ht="22.2" customHeight="1">
      <c r="A57" s="92" t="s">
        <v>102</v>
      </c>
      <c r="B57" s="27" t="s">
        <v>460</v>
      </c>
      <c r="C57" s="92" t="s">
        <v>102</v>
      </c>
      <c r="D57" s="19">
        <v>482.68440000000004</v>
      </c>
      <c r="E57" s="19" t="s">
        <v>115</v>
      </c>
      <c r="F57" s="19">
        <v>482.68440000000004</v>
      </c>
      <c r="G57" s="19">
        <v>482.68440000000004</v>
      </c>
      <c r="H57" s="19">
        <v>482.68440000000004</v>
      </c>
      <c r="I57" s="19">
        <v>482.68440000000004</v>
      </c>
      <c r="J57" s="19">
        <v>482.68440000000004</v>
      </c>
      <c r="K57" s="28">
        <v>365.67</v>
      </c>
      <c r="L57" s="28">
        <v>87.760800000000003</v>
      </c>
      <c r="M57" s="28">
        <v>29.253600000000002</v>
      </c>
    </row>
    <row r="58" spans="1:17" ht="22.2" customHeight="1">
      <c r="A58" s="92" t="s">
        <v>368</v>
      </c>
      <c r="B58" s="27" t="s">
        <v>460</v>
      </c>
      <c r="C58" s="92" t="s">
        <v>368</v>
      </c>
      <c r="D58" s="19">
        <v>394.03320000000002</v>
      </c>
      <c r="E58" s="19">
        <v>394.03320000000002</v>
      </c>
      <c r="F58" s="19">
        <v>394.03320000000002</v>
      </c>
      <c r="G58" s="19">
        <v>394.03320000000002</v>
      </c>
      <c r="H58" s="19">
        <v>394.03320000000002</v>
      </c>
      <c r="I58" s="19">
        <v>394.03320000000002</v>
      </c>
      <c r="J58" s="19">
        <v>394.03320000000002</v>
      </c>
      <c r="K58" s="28">
        <v>298.51</v>
      </c>
      <c r="L58" s="28">
        <v>71.642399999999995</v>
      </c>
      <c r="M58" s="28">
        <v>23.880800000000001</v>
      </c>
    </row>
    <row r="59" spans="1:17" ht="22.2" customHeight="1">
      <c r="A59" s="92" t="s">
        <v>369</v>
      </c>
      <c r="B59" s="27" t="s">
        <v>461</v>
      </c>
      <c r="C59" s="92" t="s">
        <v>369</v>
      </c>
      <c r="D59" s="19">
        <v>394.03320000000002</v>
      </c>
      <c r="E59" s="19">
        <v>394.03320000000002</v>
      </c>
      <c r="F59" s="19">
        <v>394.03320000000002</v>
      </c>
      <c r="G59" s="19">
        <v>394.03320000000002</v>
      </c>
      <c r="H59" s="19">
        <v>394.03320000000002</v>
      </c>
      <c r="I59" s="19">
        <v>394.03320000000002</v>
      </c>
      <c r="J59" s="19">
        <v>394.03320000000002</v>
      </c>
      <c r="K59" s="28">
        <v>298.51</v>
      </c>
      <c r="L59" s="28">
        <v>71.642399999999995</v>
      </c>
      <c r="M59" s="28">
        <v>23.880800000000001</v>
      </c>
    </row>
    <row r="60" spans="1:17" ht="22.2" customHeight="1">
      <c r="A60" s="92" t="s">
        <v>238</v>
      </c>
      <c r="B60" s="27" t="s">
        <v>462</v>
      </c>
      <c r="C60" s="92" t="s">
        <v>238</v>
      </c>
      <c r="D60" s="19">
        <v>157.608</v>
      </c>
      <c r="E60" s="19">
        <v>157.608</v>
      </c>
      <c r="F60" s="19">
        <v>157.608</v>
      </c>
      <c r="G60" s="19">
        <v>157.608</v>
      </c>
      <c r="H60" s="19">
        <v>157.608</v>
      </c>
      <c r="I60" s="19">
        <v>157.608</v>
      </c>
      <c r="J60" s="19">
        <v>157.608</v>
      </c>
      <c r="K60" s="28">
        <v>119.4</v>
      </c>
      <c r="L60" s="28">
        <v>28.655999999999999</v>
      </c>
      <c r="M60" s="28">
        <v>9.5520000000000014</v>
      </c>
    </row>
    <row r="61" spans="1:17" ht="22.2" customHeight="1">
      <c r="A61" s="92" t="s">
        <v>156</v>
      </c>
      <c r="B61" s="27" t="s">
        <v>463</v>
      </c>
      <c r="C61" s="92" t="s">
        <v>156</v>
      </c>
      <c r="D61" s="19">
        <v>157.608</v>
      </c>
      <c r="E61" s="19">
        <v>157.608</v>
      </c>
      <c r="F61" s="19">
        <v>157.608</v>
      </c>
      <c r="G61" s="19">
        <v>157.608</v>
      </c>
      <c r="H61" s="19">
        <v>157.608</v>
      </c>
      <c r="I61" s="19">
        <v>157.608</v>
      </c>
      <c r="J61" s="19">
        <v>157.608</v>
      </c>
      <c r="K61" s="28">
        <v>119.4</v>
      </c>
      <c r="L61" s="28">
        <v>28.655999999999999</v>
      </c>
      <c r="M61" s="28">
        <v>9.5520000000000014</v>
      </c>
    </row>
    <row r="62" spans="1:17" ht="22.2" customHeight="1">
      <c r="A62" s="92" t="s">
        <v>240</v>
      </c>
      <c r="B62" s="27" t="s">
        <v>464</v>
      </c>
      <c r="C62" s="92" t="s">
        <v>240</v>
      </c>
      <c r="D62" s="19">
        <v>44.325599999999994</v>
      </c>
      <c r="E62" s="19">
        <v>44.325599999999994</v>
      </c>
      <c r="F62" s="19">
        <v>44.325599999999994</v>
      </c>
      <c r="G62" s="19">
        <v>44.325599999999994</v>
      </c>
      <c r="H62" s="19">
        <v>44.325599999999994</v>
      </c>
      <c r="I62" s="19">
        <v>44.325599999999994</v>
      </c>
      <c r="J62" s="19">
        <v>44.325599999999994</v>
      </c>
      <c r="K62" s="28">
        <v>33.58</v>
      </c>
      <c r="L62" s="28">
        <v>8.0591999999999988</v>
      </c>
      <c r="M62" s="28">
        <v>2.6863999999999999</v>
      </c>
    </row>
    <row r="63" spans="1:17" ht="22.2" customHeight="1">
      <c r="A63" s="92" t="s">
        <v>219</v>
      </c>
      <c r="B63" s="27" t="s">
        <v>374</v>
      </c>
      <c r="C63" s="92" t="s">
        <v>219</v>
      </c>
      <c r="D63" s="19">
        <v>433.43520000000001</v>
      </c>
      <c r="E63" s="19">
        <v>433.43520000000001</v>
      </c>
      <c r="F63" s="19">
        <v>433.43520000000001</v>
      </c>
      <c r="G63" s="19">
        <v>433.43520000000001</v>
      </c>
      <c r="H63" s="19">
        <v>433.43520000000001</v>
      </c>
      <c r="I63" s="19">
        <v>433.43520000000001</v>
      </c>
      <c r="J63" s="19">
        <v>433.43520000000001</v>
      </c>
      <c r="K63" s="28">
        <v>328.36</v>
      </c>
      <c r="L63" s="28">
        <v>78.806399999999996</v>
      </c>
      <c r="M63" s="28">
        <v>26.268800000000002</v>
      </c>
    </row>
    <row r="64" spans="1:17" ht="22.2" customHeight="1">
      <c r="A64" s="92" t="s">
        <v>748</v>
      </c>
      <c r="B64" s="95" t="s">
        <v>752</v>
      </c>
      <c r="C64" s="92" t="s">
        <v>748</v>
      </c>
      <c r="D64" s="19">
        <v>88.651199999999989</v>
      </c>
      <c r="E64" s="19">
        <v>88.651199999999989</v>
      </c>
      <c r="F64" s="19">
        <v>88.651199999999989</v>
      </c>
      <c r="G64" s="19">
        <v>88.651199999999989</v>
      </c>
      <c r="H64" s="19">
        <v>88.651199999999989</v>
      </c>
      <c r="I64" s="19">
        <v>88.651199999999989</v>
      </c>
      <c r="J64" s="19">
        <v>88.651199999999989</v>
      </c>
      <c r="K64" s="28">
        <v>67.16</v>
      </c>
      <c r="L64" s="28">
        <v>16.118399999999998</v>
      </c>
      <c r="M64" s="28">
        <v>5.3727999999999998</v>
      </c>
    </row>
    <row r="65" spans="1:17" ht="22.2" customHeight="1">
      <c r="A65" s="92" t="s">
        <v>207</v>
      </c>
      <c r="B65" s="27" t="s">
        <v>375</v>
      </c>
      <c r="C65" s="92" t="s">
        <v>207</v>
      </c>
      <c r="D65" s="19" t="s">
        <v>654</v>
      </c>
      <c r="E65" s="19" t="s">
        <v>654</v>
      </c>
      <c r="F65" s="19" t="s">
        <v>654</v>
      </c>
      <c r="G65" s="19" t="s">
        <v>654</v>
      </c>
      <c r="H65" s="19" t="s">
        <v>654</v>
      </c>
      <c r="I65" s="19" t="s">
        <v>654</v>
      </c>
      <c r="J65" s="19" t="s">
        <v>654</v>
      </c>
      <c r="K65" s="28" t="s">
        <v>115</v>
      </c>
      <c r="L65" s="28" t="s">
        <v>115</v>
      </c>
      <c r="M65" s="28" t="s">
        <v>115</v>
      </c>
    </row>
    <row r="66" spans="1:17" ht="22.2" customHeight="1">
      <c r="A66" s="92" t="s">
        <v>162</v>
      </c>
      <c r="B66" s="27" t="s">
        <v>483</v>
      </c>
      <c r="C66" s="92" t="s">
        <v>162</v>
      </c>
      <c r="D66" s="19">
        <v>192.08640000000003</v>
      </c>
      <c r="E66" s="19">
        <v>192.08640000000003</v>
      </c>
      <c r="F66" s="19">
        <v>192.08640000000003</v>
      </c>
      <c r="G66" s="19">
        <v>192.08640000000003</v>
      </c>
      <c r="H66" s="19">
        <v>192.08640000000003</v>
      </c>
      <c r="I66" s="19">
        <v>192.08640000000003</v>
      </c>
      <c r="J66" s="19">
        <v>192.08640000000003</v>
      </c>
      <c r="K66" s="28">
        <v>145.52000000000001</v>
      </c>
      <c r="L66" s="28">
        <v>34.924799999999998</v>
      </c>
      <c r="M66" s="28">
        <v>11.6416</v>
      </c>
    </row>
    <row r="67" spans="1:17" s="8" customFormat="1" ht="22.2" customHeight="1">
      <c r="A67" s="92" t="s">
        <v>484</v>
      </c>
      <c r="B67" s="27" t="s">
        <v>485</v>
      </c>
      <c r="C67" s="92" t="s">
        <v>484</v>
      </c>
      <c r="D67" s="19">
        <v>54.172800000000002</v>
      </c>
      <c r="E67" s="19">
        <v>54.172800000000002</v>
      </c>
      <c r="F67" s="19">
        <v>54.172800000000002</v>
      </c>
      <c r="G67" s="19">
        <v>54.172800000000002</v>
      </c>
      <c r="H67" s="19">
        <v>54.172800000000002</v>
      </c>
      <c r="I67" s="19">
        <v>54.172800000000002</v>
      </c>
      <c r="J67" s="19">
        <v>54.172800000000002</v>
      </c>
      <c r="K67" s="28">
        <v>41.04</v>
      </c>
      <c r="L67" s="28">
        <v>9.8495999999999988</v>
      </c>
      <c r="M67" s="28">
        <v>3.2831999999999999</v>
      </c>
      <c r="N67" s="9"/>
      <c r="O67" s="9"/>
      <c r="P67" s="9"/>
      <c r="Q67" s="9"/>
    </row>
    <row r="68" spans="1:17" s="8" customFormat="1" ht="22.2" customHeight="1">
      <c r="A68" s="92" t="s">
        <v>255</v>
      </c>
      <c r="B68" s="27" t="s">
        <v>539</v>
      </c>
      <c r="C68" s="92" t="s">
        <v>255</v>
      </c>
      <c r="D68" s="19">
        <v>157.608</v>
      </c>
      <c r="E68" s="19">
        <v>157.608</v>
      </c>
      <c r="F68" s="19">
        <v>157.608</v>
      </c>
      <c r="G68" s="19">
        <v>157.608</v>
      </c>
      <c r="H68" s="19">
        <v>157.608</v>
      </c>
      <c r="I68" s="19">
        <v>157.608</v>
      </c>
      <c r="J68" s="19">
        <v>157.608</v>
      </c>
      <c r="K68" s="28">
        <v>119.4</v>
      </c>
      <c r="L68" s="28">
        <v>28.655999999999999</v>
      </c>
      <c r="M68" s="28">
        <v>9.5520000000000014</v>
      </c>
      <c r="N68" s="9"/>
      <c r="O68" s="9"/>
      <c r="P68" s="9"/>
      <c r="Q68" s="9"/>
    </row>
    <row r="69" spans="1:17" s="8" customFormat="1" ht="22.2" customHeight="1">
      <c r="A69" s="92" t="s">
        <v>713</v>
      </c>
      <c r="B69" s="27" t="s">
        <v>720</v>
      </c>
      <c r="C69" s="92" t="s">
        <v>713</v>
      </c>
      <c r="D69" s="19">
        <v>256.11959999999999</v>
      </c>
      <c r="E69" s="19">
        <v>256.11959999999999</v>
      </c>
      <c r="F69" s="19">
        <v>256.11959999999999</v>
      </c>
      <c r="G69" s="19">
        <v>256.11959999999999</v>
      </c>
      <c r="H69" s="19">
        <v>256.11959999999999</v>
      </c>
      <c r="I69" s="19" t="s">
        <v>115</v>
      </c>
      <c r="J69" s="19">
        <v>256.11959999999999</v>
      </c>
      <c r="K69" s="28">
        <v>194.03</v>
      </c>
      <c r="L69" s="28">
        <v>46.5672</v>
      </c>
      <c r="M69" s="28">
        <v>15.522400000000001</v>
      </c>
      <c r="N69" s="9"/>
      <c r="O69" s="9"/>
      <c r="P69" s="9"/>
      <c r="Q69" s="9"/>
    </row>
    <row r="70" spans="1:17" s="8" customFormat="1" ht="22.2" customHeight="1">
      <c r="A70" s="92" t="s">
        <v>224</v>
      </c>
      <c r="B70" s="27" t="s">
        <v>486</v>
      </c>
      <c r="C70" s="92" t="s">
        <v>224</v>
      </c>
      <c r="D70" s="19">
        <v>192.08640000000003</v>
      </c>
      <c r="E70" s="19">
        <v>192.08640000000003</v>
      </c>
      <c r="F70" s="19">
        <v>192.08640000000003</v>
      </c>
      <c r="G70" s="19">
        <v>192.08640000000003</v>
      </c>
      <c r="H70" s="19">
        <v>192.08640000000003</v>
      </c>
      <c r="I70" s="19">
        <v>192.08640000000003</v>
      </c>
      <c r="J70" s="19">
        <v>192.08640000000003</v>
      </c>
      <c r="K70" s="28">
        <v>145.52000000000001</v>
      </c>
      <c r="L70" s="28">
        <v>34.924799999999998</v>
      </c>
      <c r="M70" s="28">
        <v>11.6416</v>
      </c>
      <c r="N70" s="9"/>
      <c r="O70" s="9"/>
      <c r="P70" s="9"/>
      <c r="Q70" s="9"/>
    </row>
    <row r="71" spans="1:17" ht="22.2" customHeight="1">
      <c r="A71" s="92" t="s">
        <v>226</v>
      </c>
      <c r="B71" s="27" t="s">
        <v>487</v>
      </c>
      <c r="C71" s="92" t="s">
        <v>226</v>
      </c>
      <c r="D71" s="19">
        <v>157.608</v>
      </c>
      <c r="E71" s="19">
        <v>157.608</v>
      </c>
      <c r="F71" s="19">
        <v>157.608</v>
      </c>
      <c r="G71" s="19">
        <v>157.608</v>
      </c>
      <c r="H71" s="19">
        <v>157.608</v>
      </c>
      <c r="I71" s="19">
        <v>157.608</v>
      </c>
      <c r="J71" s="19">
        <v>157.608</v>
      </c>
      <c r="K71" s="28">
        <v>119.4</v>
      </c>
      <c r="L71" s="28">
        <v>28.655999999999999</v>
      </c>
      <c r="M71" s="28">
        <v>9.5520000000000014</v>
      </c>
    </row>
    <row r="72" spans="1:17" ht="22.2" customHeight="1">
      <c r="A72" s="92" t="s">
        <v>221</v>
      </c>
      <c r="B72" s="27" t="s">
        <v>721</v>
      </c>
      <c r="C72" s="92" t="s">
        <v>221</v>
      </c>
      <c r="D72" s="19" t="s">
        <v>115</v>
      </c>
      <c r="E72" s="19">
        <v>192.08640000000003</v>
      </c>
      <c r="F72" s="19">
        <v>192.08640000000003</v>
      </c>
      <c r="G72" s="19">
        <v>192.08640000000003</v>
      </c>
      <c r="H72" s="19">
        <v>192.08640000000003</v>
      </c>
      <c r="I72" s="19">
        <v>192.08640000000003</v>
      </c>
      <c r="J72" s="19" t="s">
        <v>654</v>
      </c>
      <c r="K72" s="28">
        <v>145.52000000000001</v>
      </c>
      <c r="L72" s="28">
        <v>34.924799999999998</v>
      </c>
      <c r="M72" s="28">
        <v>11.6416</v>
      </c>
    </row>
    <row r="73" spans="1:17" ht="22.2" customHeight="1">
      <c r="A73" s="92" t="s">
        <v>227</v>
      </c>
      <c r="B73" s="27" t="s">
        <v>755</v>
      </c>
      <c r="C73" s="92" t="s">
        <v>227</v>
      </c>
      <c r="D73" s="19">
        <v>192.08640000000003</v>
      </c>
      <c r="E73" s="19">
        <v>192.08640000000003</v>
      </c>
      <c r="F73" s="19">
        <v>192.08640000000003</v>
      </c>
      <c r="G73" s="19">
        <v>192.08640000000003</v>
      </c>
      <c r="H73" s="19">
        <v>192.08640000000003</v>
      </c>
      <c r="I73" s="19" t="s">
        <v>115</v>
      </c>
      <c r="J73" s="19">
        <v>192.08640000000003</v>
      </c>
      <c r="K73" s="28">
        <v>145.52000000000001</v>
      </c>
      <c r="L73" s="28">
        <v>34.924799999999998</v>
      </c>
      <c r="M73" s="28">
        <v>11.6416</v>
      </c>
    </row>
    <row r="74" spans="1:17" ht="22.2" customHeight="1">
      <c r="A74" s="92" t="s">
        <v>229</v>
      </c>
      <c r="B74" s="27" t="s">
        <v>432</v>
      </c>
      <c r="C74" s="92" t="s">
        <v>229</v>
      </c>
      <c r="D74" s="19" t="s">
        <v>654</v>
      </c>
      <c r="E74" s="19" t="s">
        <v>654</v>
      </c>
      <c r="F74" s="19" t="s">
        <v>654</v>
      </c>
      <c r="G74" s="19" t="s">
        <v>654</v>
      </c>
      <c r="H74" s="19" t="s">
        <v>654</v>
      </c>
      <c r="I74" s="19" t="s">
        <v>654</v>
      </c>
      <c r="J74" s="19" t="s">
        <v>654</v>
      </c>
      <c r="K74" s="28" t="s">
        <v>115</v>
      </c>
      <c r="L74" s="28" t="s">
        <v>115</v>
      </c>
      <c r="M74" s="28" t="s">
        <v>115</v>
      </c>
    </row>
    <row r="75" spans="1:17" ht="22.2" customHeight="1">
      <c r="A75" s="92" t="s">
        <v>232</v>
      </c>
      <c r="B75" s="27" t="s">
        <v>818</v>
      </c>
      <c r="C75" s="92" t="s">
        <v>232</v>
      </c>
      <c r="D75" s="19">
        <v>2679.4151999999999</v>
      </c>
      <c r="E75" s="19">
        <v>2679.4151999999999</v>
      </c>
      <c r="F75" s="19">
        <v>2679.4151999999999</v>
      </c>
      <c r="G75" s="19">
        <v>2679.4151999999999</v>
      </c>
      <c r="H75" s="19">
        <v>2679.4151999999999</v>
      </c>
      <c r="I75" s="19">
        <v>2679.4151999999999</v>
      </c>
      <c r="J75" s="19">
        <v>2679.4151999999999</v>
      </c>
      <c r="K75" s="28">
        <v>2029.86</v>
      </c>
      <c r="L75" s="28">
        <v>487.16639999999995</v>
      </c>
      <c r="M75" s="28">
        <v>162.3888</v>
      </c>
    </row>
    <row r="76" spans="1:17" ht="22.2" customHeight="1">
      <c r="A76" s="92" t="s">
        <v>712</v>
      </c>
      <c r="B76" s="27" t="s">
        <v>730</v>
      </c>
      <c r="C76" s="92" t="s">
        <v>712</v>
      </c>
      <c r="D76" s="19">
        <v>256.11959999999999</v>
      </c>
      <c r="E76" s="19">
        <v>256.11959999999999</v>
      </c>
      <c r="F76" s="19">
        <v>256.11959999999999</v>
      </c>
      <c r="G76" s="19">
        <v>256.11959999999999</v>
      </c>
      <c r="H76" s="19">
        <v>256.11959999999999</v>
      </c>
      <c r="I76" s="19">
        <v>256.11959999999999</v>
      </c>
      <c r="J76" s="19">
        <v>256.11959999999999</v>
      </c>
      <c r="K76" s="28">
        <v>194.03</v>
      </c>
      <c r="L76" s="28">
        <v>46.5672</v>
      </c>
      <c r="M76" s="28">
        <v>15.522400000000001</v>
      </c>
    </row>
    <row r="77" spans="1:17" ht="22.2" customHeight="1">
      <c r="A77" s="92" t="s">
        <v>489</v>
      </c>
      <c r="B77" s="27" t="s">
        <v>490</v>
      </c>
      <c r="C77" s="92" t="s">
        <v>489</v>
      </c>
      <c r="D77" s="19">
        <v>684.63119999999992</v>
      </c>
      <c r="E77" s="19">
        <v>684.63119999999992</v>
      </c>
      <c r="F77" s="19">
        <v>684.63119999999992</v>
      </c>
      <c r="G77" s="19">
        <v>684.63119999999992</v>
      </c>
      <c r="H77" s="19">
        <v>684.63119999999992</v>
      </c>
      <c r="I77" s="19" t="s">
        <v>115</v>
      </c>
      <c r="J77" s="19">
        <v>684.63119999999992</v>
      </c>
      <c r="K77" s="28">
        <v>518.66</v>
      </c>
      <c r="L77" s="28">
        <v>124.47839999999999</v>
      </c>
      <c r="M77" s="28">
        <v>41.492799999999995</v>
      </c>
    </row>
    <row r="78" spans="1:17" ht="22.2" customHeight="1">
      <c r="A78" s="92" t="s">
        <v>711</v>
      </c>
      <c r="B78" s="27" t="s">
        <v>722</v>
      </c>
      <c r="C78" s="92" t="s">
        <v>711</v>
      </c>
      <c r="D78" s="19">
        <v>157.608</v>
      </c>
      <c r="E78" s="19">
        <v>157.608</v>
      </c>
      <c r="F78" s="19">
        <v>157.608</v>
      </c>
      <c r="G78" s="19">
        <v>157.608</v>
      </c>
      <c r="H78" s="19">
        <v>157.608</v>
      </c>
      <c r="I78" s="19">
        <v>157.608</v>
      </c>
      <c r="J78" s="19">
        <v>157.608</v>
      </c>
      <c r="K78" s="28">
        <v>119.4</v>
      </c>
      <c r="L78" s="28">
        <v>28.655999999999999</v>
      </c>
      <c r="M78" s="28">
        <v>9.5520000000000014</v>
      </c>
    </row>
    <row r="79" spans="1:17" ht="22.2" customHeight="1">
      <c r="A79" s="92" t="s">
        <v>230</v>
      </c>
      <c r="B79" s="27" t="s">
        <v>491</v>
      </c>
      <c r="C79" s="92" t="s">
        <v>230</v>
      </c>
      <c r="D79" s="19">
        <v>54.172800000000002</v>
      </c>
      <c r="E79" s="19">
        <v>54.172800000000002</v>
      </c>
      <c r="F79" s="19">
        <v>54.172800000000002</v>
      </c>
      <c r="G79" s="19">
        <v>54.172800000000002</v>
      </c>
      <c r="H79" s="19">
        <v>54.172800000000002</v>
      </c>
      <c r="I79" s="19">
        <v>54.172800000000002</v>
      </c>
      <c r="J79" s="19">
        <v>54.172800000000002</v>
      </c>
      <c r="K79" s="28">
        <v>41.04</v>
      </c>
      <c r="L79" s="28">
        <v>9.8495999999999988</v>
      </c>
      <c r="M79" s="28">
        <v>3.2831999999999999</v>
      </c>
    </row>
    <row r="80" spans="1:17" ht="22.2" customHeight="1">
      <c r="A80" s="92" t="s">
        <v>14</v>
      </c>
      <c r="B80" s="27" t="s">
        <v>21</v>
      </c>
      <c r="C80" s="92" t="s">
        <v>14</v>
      </c>
      <c r="D80" s="19" t="s">
        <v>654</v>
      </c>
      <c r="E80" s="19" t="s">
        <v>654</v>
      </c>
      <c r="F80" s="19" t="s">
        <v>654</v>
      </c>
      <c r="G80" s="19" t="s">
        <v>654</v>
      </c>
      <c r="H80" s="19" t="s">
        <v>654</v>
      </c>
      <c r="I80" s="19" t="s">
        <v>654</v>
      </c>
      <c r="J80" s="19" t="s">
        <v>654</v>
      </c>
      <c r="K80" s="28" t="s">
        <v>115</v>
      </c>
      <c r="L80" s="28" t="s">
        <v>115</v>
      </c>
      <c r="M80" s="28" t="s">
        <v>115</v>
      </c>
    </row>
    <row r="81" spans="1:13" ht="22.2" customHeight="1">
      <c r="A81" s="92" t="s">
        <v>13</v>
      </c>
      <c r="B81" s="27" t="s">
        <v>465</v>
      </c>
      <c r="C81" s="92" t="s">
        <v>13</v>
      </c>
      <c r="D81" s="19">
        <v>157.608</v>
      </c>
      <c r="E81" s="19">
        <v>157.608</v>
      </c>
      <c r="F81" s="19">
        <v>157.608</v>
      </c>
      <c r="G81" s="19">
        <v>157.608</v>
      </c>
      <c r="H81" s="19">
        <v>157.608</v>
      </c>
      <c r="I81" s="19">
        <v>157.608</v>
      </c>
      <c r="J81" s="19">
        <v>157.608</v>
      </c>
      <c r="K81" s="28">
        <v>119.4</v>
      </c>
      <c r="L81" s="28">
        <v>28.655999999999999</v>
      </c>
      <c r="M81" s="28">
        <v>9.5520000000000014</v>
      </c>
    </row>
    <row r="82" spans="1:13" ht="22.2" customHeight="1">
      <c r="A82" s="92" t="s">
        <v>24</v>
      </c>
      <c r="B82" s="27" t="s">
        <v>466</v>
      </c>
      <c r="C82" s="92" t="s">
        <v>24</v>
      </c>
      <c r="D82" s="19">
        <v>433.43520000000001</v>
      </c>
      <c r="E82" s="19">
        <v>433.43520000000001</v>
      </c>
      <c r="F82" s="19">
        <v>433.43520000000001</v>
      </c>
      <c r="G82" s="19">
        <v>433.43520000000001</v>
      </c>
      <c r="H82" s="19">
        <v>433.43520000000001</v>
      </c>
      <c r="I82" s="19" t="s">
        <v>115</v>
      </c>
      <c r="J82" s="19">
        <v>433.43520000000001</v>
      </c>
      <c r="K82" s="28">
        <v>328.36</v>
      </c>
      <c r="L82" s="28">
        <v>78.806399999999996</v>
      </c>
      <c r="M82" s="28">
        <v>26.268800000000002</v>
      </c>
    </row>
    <row r="83" spans="1:13" ht="22.2" customHeight="1">
      <c r="A83" s="92" t="s">
        <v>709</v>
      </c>
      <c r="B83" s="27" t="s">
        <v>744</v>
      </c>
      <c r="C83" s="92" t="s">
        <v>709</v>
      </c>
      <c r="D83" s="19">
        <v>88.651199999999989</v>
      </c>
      <c r="E83" s="19">
        <v>88.651199999999989</v>
      </c>
      <c r="F83" s="19">
        <v>88.651199999999989</v>
      </c>
      <c r="G83" s="19">
        <v>88.651199999999989</v>
      </c>
      <c r="H83" s="19">
        <v>88.651199999999989</v>
      </c>
      <c r="I83" s="19">
        <v>88.651199999999989</v>
      </c>
      <c r="J83" s="19">
        <v>88.651199999999989</v>
      </c>
      <c r="K83" s="28">
        <v>67.16</v>
      </c>
      <c r="L83" s="28">
        <v>16.118399999999998</v>
      </c>
      <c r="M83" s="28">
        <v>5.3727999999999998</v>
      </c>
    </row>
    <row r="84" spans="1:13" ht="22.2" customHeight="1">
      <c r="A84" s="92" t="s">
        <v>707</v>
      </c>
      <c r="B84" s="27" t="s">
        <v>731</v>
      </c>
      <c r="C84" s="92" t="s">
        <v>707</v>
      </c>
      <c r="D84" s="19">
        <v>54.212400000000002</v>
      </c>
      <c r="E84" s="19">
        <v>54.212400000000002</v>
      </c>
      <c r="F84" s="19">
        <v>54.212400000000002</v>
      </c>
      <c r="G84" s="19">
        <v>54.212400000000002</v>
      </c>
      <c r="H84" s="19">
        <v>54.212400000000002</v>
      </c>
      <c r="I84" s="19">
        <v>54.212400000000002</v>
      </c>
      <c r="J84" s="19">
        <v>54.212400000000002</v>
      </c>
      <c r="K84" s="28">
        <v>41.07</v>
      </c>
      <c r="L84" s="28">
        <v>9.8567999999999998</v>
      </c>
      <c r="M84" s="28">
        <v>3.2856000000000001</v>
      </c>
    </row>
    <row r="85" spans="1:13" ht="22.2" customHeight="1">
      <c r="A85" s="92" t="s">
        <v>706</v>
      </c>
      <c r="B85" s="27" t="s">
        <v>732</v>
      </c>
      <c r="C85" s="92" t="s">
        <v>706</v>
      </c>
      <c r="D85" s="19">
        <v>192.08640000000003</v>
      </c>
      <c r="E85" s="19">
        <v>192.08640000000003</v>
      </c>
      <c r="F85" s="19">
        <v>192.08640000000003</v>
      </c>
      <c r="G85" s="19">
        <v>192.08640000000003</v>
      </c>
      <c r="H85" s="19">
        <v>192.08640000000003</v>
      </c>
      <c r="I85" s="19">
        <v>192.08640000000003</v>
      </c>
      <c r="J85" s="19">
        <v>192.08640000000003</v>
      </c>
      <c r="K85" s="28">
        <v>145.52000000000001</v>
      </c>
      <c r="L85" s="28">
        <v>34.924799999999998</v>
      </c>
      <c r="M85" s="28">
        <v>11.6416</v>
      </c>
    </row>
    <row r="86" spans="1:13" ht="22.2" customHeight="1">
      <c r="A86" s="92" t="s">
        <v>157</v>
      </c>
      <c r="B86" s="27" t="s">
        <v>469</v>
      </c>
      <c r="C86" s="92" t="s">
        <v>157</v>
      </c>
      <c r="D86" s="19">
        <v>1674.6312</v>
      </c>
      <c r="E86" s="19">
        <v>1674.6312</v>
      </c>
      <c r="F86" s="19">
        <v>1674.6312</v>
      </c>
      <c r="G86" s="19">
        <v>1674.6312</v>
      </c>
      <c r="H86" s="19">
        <v>1674.6312</v>
      </c>
      <c r="I86" s="19">
        <v>1674.6312</v>
      </c>
      <c r="J86" s="19">
        <v>1674.6312</v>
      </c>
      <c r="K86" s="28">
        <v>1268.6600000000001</v>
      </c>
      <c r="L86" s="28">
        <v>304.47840000000002</v>
      </c>
      <c r="M86" s="28">
        <v>101.4928</v>
      </c>
    </row>
    <row r="87" spans="1:13" ht="22.2" customHeight="1">
      <c r="A87" s="92" t="s">
        <v>243</v>
      </c>
      <c r="B87" s="27" t="s">
        <v>470</v>
      </c>
      <c r="C87" s="92" t="s">
        <v>243</v>
      </c>
      <c r="D87" s="19">
        <v>44.325599999999994</v>
      </c>
      <c r="E87" s="19">
        <v>44.325599999999994</v>
      </c>
      <c r="F87" s="19">
        <v>44.325599999999994</v>
      </c>
      <c r="G87" s="19">
        <v>44.325599999999994</v>
      </c>
      <c r="H87" s="19">
        <v>44.325599999999994</v>
      </c>
      <c r="I87" s="19">
        <v>44.325599999999994</v>
      </c>
      <c r="J87" s="19">
        <v>44.325599999999994</v>
      </c>
      <c r="K87" s="28">
        <v>33.58</v>
      </c>
      <c r="L87" s="28">
        <v>8.0591999999999988</v>
      </c>
      <c r="M87" s="28">
        <v>2.6863999999999999</v>
      </c>
    </row>
    <row r="88" spans="1:13" ht="22.2" customHeight="1">
      <c r="A88" s="92" t="s">
        <v>164</v>
      </c>
      <c r="B88" s="27" t="s">
        <v>493</v>
      </c>
      <c r="C88" s="92" t="s">
        <v>164</v>
      </c>
      <c r="D88" s="19">
        <v>44.325599999999994</v>
      </c>
      <c r="E88" s="19">
        <v>44.325599999999994</v>
      </c>
      <c r="F88" s="19">
        <v>44.325599999999994</v>
      </c>
      <c r="G88" s="19">
        <v>44.325599999999994</v>
      </c>
      <c r="H88" s="19">
        <v>44.325599999999994</v>
      </c>
      <c r="I88" s="19">
        <v>44.325599999999994</v>
      </c>
      <c r="J88" s="19">
        <v>44.325599999999994</v>
      </c>
      <c r="K88" s="28">
        <v>33.58</v>
      </c>
      <c r="L88" s="28">
        <v>8.0591999999999988</v>
      </c>
      <c r="M88" s="28">
        <v>2.6863999999999999</v>
      </c>
    </row>
    <row r="89" spans="1:13" ht="22.2" customHeight="1">
      <c r="A89" s="92" t="s">
        <v>163</v>
      </c>
      <c r="B89" s="27" t="s">
        <v>495</v>
      </c>
      <c r="C89" s="92" t="s">
        <v>163</v>
      </c>
      <c r="D89" s="19">
        <v>88.651199999999989</v>
      </c>
      <c r="E89" s="19">
        <v>88.651199999999989</v>
      </c>
      <c r="F89" s="19">
        <v>88.651199999999989</v>
      </c>
      <c r="G89" s="19">
        <v>88.651199999999989</v>
      </c>
      <c r="H89" s="19">
        <v>88.651199999999989</v>
      </c>
      <c r="I89" s="19">
        <v>88.651199999999989</v>
      </c>
      <c r="J89" s="19">
        <v>88.651199999999989</v>
      </c>
      <c r="K89" s="28">
        <v>67.16</v>
      </c>
      <c r="L89" s="28">
        <v>16.118399999999998</v>
      </c>
      <c r="M89" s="28">
        <v>5.3727999999999998</v>
      </c>
    </row>
    <row r="90" spans="1:13" ht="22.2" customHeight="1">
      <c r="A90" s="92" t="s">
        <v>234</v>
      </c>
      <c r="B90" s="27" t="s">
        <v>496</v>
      </c>
      <c r="C90" s="92" t="s">
        <v>234</v>
      </c>
      <c r="D90" s="19">
        <v>54.172800000000002</v>
      </c>
      <c r="E90" s="19">
        <v>54.172800000000002</v>
      </c>
      <c r="F90" s="19">
        <v>54.172800000000002</v>
      </c>
      <c r="G90" s="19">
        <v>54.172800000000002</v>
      </c>
      <c r="H90" s="19">
        <v>54.172800000000002</v>
      </c>
      <c r="I90" s="19" t="s">
        <v>115</v>
      </c>
      <c r="J90" s="19">
        <v>54.172800000000002</v>
      </c>
      <c r="K90" s="28">
        <v>41.04</v>
      </c>
      <c r="L90" s="28">
        <v>9.8495999999999988</v>
      </c>
      <c r="M90" s="28">
        <v>3.2831999999999999</v>
      </c>
    </row>
    <row r="91" spans="1:13" ht="22.2" customHeight="1">
      <c r="A91" s="92" t="s">
        <v>497</v>
      </c>
      <c r="B91" s="27" t="s">
        <v>498</v>
      </c>
      <c r="C91" s="92" t="s">
        <v>497</v>
      </c>
      <c r="D91" s="19">
        <v>256.11959999999999</v>
      </c>
      <c r="E91" s="19">
        <v>256.11959999999999</v>
      </c>
      <c r="F91" s="19">
        <v>256.11959999999999</v>
      </c>
      <c r="G91" s="19">
        <v>256.11959999999999</v>
      </c>
      <c r="H91" s="19">
        <v>256.11959999999999</v>
      </c>
      <c r="I91" s="19">
        <v>256.11959999999999</v>
      </c>
      <c r="J91" s="19">
        <v>256.11959999999999</v>
      </c>
      <c r="K91" s="28">
        <v>194.03</v>
      </c>
      <c r="L91" s="28">
        <v>46.5672</v>
      </c>
      <c r="M91" s="28">
        <v>15.522400000000001</v>
      </c>
    </row>
    <row r="92" spans="1:13" ht="22.2" customHeight="1">
      <c r="A92" s="92" t="s">
        <v>165</v>
      </c>
      <c r="B92" s="27" t="s">
        <v>433</v>
      </c>
      <c r="C92" s="92" t="s">
        <v>165</v>
      </c>
      <c r="D92" s="19" t="s">
        <v>654</v>
      </c>
      <c r="E92" s="19" t="s">
        <v>654</v>
      </c>
      <c r="F92" s="19" t="s">
        <v>654</v>
      </c>
      <c r="G92" s="19" t="s">
        <v>654</v>
      </c>
      <c r="H92" s="19" t="s">
        <v>654</v>
      </c>
      <c r="I92" s="19" t="s">
        <v>654</v>
      </c>
      <c r="J92" s="19" t="s">
        <v>654</v>
      </c>
      <c r="K92" s="28" t="s">
        <v>115</v>
      </c>
      <c r="L92" s="28" t="s">
        <v>115</v>
      </c>
      <c r="M92" s="28" t="s">
        <v>115</v>
      </c>
    </row>
    <row r="93" spans="1:13" ht="22.2" customHeight="1">
      <c r="A93" s="92" t="s">
        <v>499</v>
      </c>
      <c r="B93" s="27" t="s">
        <v>500</v>
      </c>
      <c r="C93" s="92" t="s">
        <v>499</v>
      </c>
      <c r="D93" s="19">
        <v>192.08640000000003</v>
      </c>
      <c r="E93" s="19">
        <v>192.08640000000003</v>
      </c>
      <c r="F93" s="19">
        <v>192.08640000000003</v>
      </c>
      <c r="G93" s="19">
        <v>192.08640000000003</v>
      </c>
      <c r="H93" s="19">
        <v>192.08640000000003</v>
      </c>
      <c r="I93" s="19">
        <v>192.08640000000003</v>
      </c>
      <c r="J93" s="19">
        <v>192.08640000000003</v>
      </c>
      <c r="K93" s="28">
        <v>145.52000000000001</v>
      </c>
      <c r="L93" s="28">
        <v>34.924799999999998</v>
      </c>
      <c r="M93" s="28">
        <v>11.6416</v>
      </c>
    </row>
    <row r="94" spans="1:13" ht="22.2" customHeight="1">
      <c r="A94" s="92" t="s">
        <v>710</v>
      </c>
      <c r="B94" s="27" t="s">
        <v>723</v>
      </c>
      <c r="C94" s="92" t="s">
        <v>710</v>
      </c>
      <c r="D94" s="19" t="s">
        <v>654</v>
      </c>
      <c r="E94" s="19" t="s">
        <v>654</v>
      </c>
      <c r="F94" s="19" t="s">
        <v>654</v>
      </c>
      <c r="G94" s="19" t="s">
        <v>654</v>
      </c>
      <c r="H94" s="19" t="s">
        <v>654</v>
      </c>
      <c r="I94" s="19" t="s">
        <v>654</v>
      </c>
      <c r="J94" s="19" t="s">
        <v>654</v>
      </c>
      <c r="K94" s="28" t="s">
        <v>115</v>
      </c>
      <c r="L94" s="28" t="s">
        <v>115</v>
      </c>
      <c r="M94" s="28" t="s">
        <v>115</v>
      </c>
    </row>
    <row r="95" spans="1:13" ht="22.2" customHeight="1">
      <c r="A95" s="92" t="s">
        <v>166</v>
      </c>
      <c r="B95" s="27" t="s">
        <v>503</v>
      </c>
      <c r="C95" s="92" t="s">
        <v>166</v>
      </c>
      <c r="D95" s="19">
        <v>88.651199999999989</v>
      </c>
      <c r="E95" s="19">
        <v>88.651199999999989</v>
      </c>
      <c r="F95" s="19">
        <v>88.651199999999989</v>
      </c>
      <c r="G95" s="19">
        <v>88.651199999999989</v>
      </c>
      <c r="H95" s="19">
        <v>88.651199999999989</v>
      </c>
      <c r="I95" s="19" t="s">
        <v>115</v>
      </c>
      <c r="J95" s="19">
        <v>88.651199999999989</v>
      </c>
      <c r="K95" s="28">
        <v>67.16</v>
      </c>
      <c r="L95" s="28">
        <v>16.118399999999998</v>
      </c>
      <c r="M95" s="28">
        <v>5.3727999999999998</v>
      </c>
    </row>
    <row r="96" spans="1:13" ht="22.2" customHeight="1">
      <c r="A96" s="92" t="s">
        <v>703</v>
      </c>
      <c r="B96" s="27" t="s">
        <v>716</v>
      </c>
      <c r="C96" s="92" t="s">
        <v>703</v>
      </c>
      <c r="D96" s="19">
        <v>305.36880000000002</v>
      </c>
      <c r="E96" s="19">
        <v>305.36880000000002</v>
      </c>
      <c r="F96" s="19">
        <v>305.36880000000002</v>
      </c>
      <c r="G96" s="19">
        <v>305.36880000000002</v>
      </c>
      <c r="H96" s="19">
        <v>305.36880000000002</v>
      </c>
      <c r="I96" s="19" t="s">
        <v>115</v>
      </c>
      <c r="J96" s="19">
        <v>305.36880000000002</v>
      </c>
      <c r="K96" s="28">
        <v>231.34</v>
      </c>
      <c r="L96" s="28">
        <v>55.521599999999999</v>
      </c>
      <c r="M96" s="28">
        <v>18.507200000000001</v>
      </c>
    </row>
    <row r="97" spans="1:13" ht="22.2" customHeight="1">
      <c r="A97" s="92" t="s">
        <v>702</v>
      </c>
      <c r="B97" s="27" t="s">
        <v>717</v>
      </c>
      <c r="C97" s="92" t="s">
        <v>702</v>
      </c>
      <c r="D97" s="19">
        <v>394.03320000000002</v>
      </c>
      <c r="E97" s="19">
        <v>394.03320000000002</v>
      </c>
      <c r="F97" s="19">
        <v>394.03320000000002</v>
      </c>
      <c r="G97" s="19">
        <v>394.03320000000002</v>
      </c>
      <c r="H97" s="19">
        <v>394.03320000000002</v>
      </c>
      <c r="I97" s="19" t="s">
        <v>115</v>
      </c>
      <c r="J97" s="19">
        <v>394.03320000000002</v>
      </c>
      <c r="K97" s="28">
        <v>298.51</v>
      </c>
      <c r="L97" s="28">
        <v>71.642399999999995</v>
      </c>
      <c r="M97" s="28">
        <v>23.880800000000001</v>
      </c>
    </row>
    <row r="98" spans="1:13" ht="22.2" customHeight="1">
      <c r="A98" s="92" t="s">
        <v>239</v>
      </c>
      <c r="B98" s="27" t="s">
        <v>504</v>
      </c>
      <c r="C98" s="92" t="s">
        <v>239</v>
      </c>
      <c r="D98" s="19">
        <v>256.11959999999999</v>
      </c>
      <c r="E98" s="19">
        <v>256.11959999999999</v>
      </c>
      <c r="F98" s="19">
        <v>256.11959999999999</v>
      </c>
      <c r="G98" s="19">
        <v>256.11959999999999</v>
      </c>
      <c r="H98" s="19">
        <v>256.11959999999999</v>
      </c>
      <c r="I98" s="19">
        <v>256.11959999999999</v>
      </c>
      <c r="J98" s="19">
        <v>256.11959999999999</v>
      </c>
      <c r="K98" s="28">
        <v>194.03</v>
      </c>
      <c r="L98" s="28">
        <v>46.5672</v>
      </c>
      <c r="M98" s="28">
        <v>15.522400000000001</v>
      </c>
    </row>
    <row r="99" spans="1:13" ht="22.2" customHeight="1">
      <c r="A99" s="92" t="s">
        <v>646</v>
      </c>
      <c r="B99" s="27" t="s">
        <v>647</v>
      </c>
      <c r="C99" s="92" t="s">
        <v>646</v>
      </c>
      <c r="D99" s="19" t="s">
        <v>115</v>
      </c>
      <c r="E99" s="19" t="s">
        <v>115</v>
      </c>
      <c r="F99" s="19" t="s">
        <v>115</v>
      </c>
      <c r="G99" s="19" t="s">
        <v>115</v>
      </c>
      <c r="H99" s="19" t="s">
        <v>115</v>
      </c>
      <c r="I99" s="19" t="s">
        <v>115</v>
      </c>
      <c r="J99" s="19" t="s">
        <v>115</v>
      </c>
      <c r="K99" s="28" t="s">
        <v>115</v>
      </c>
      <c r="L99" s="28" t="s">
        <v>115</v>
      </c>
      <c r="M99" s="28" t="s">
        <v>115</v>
      </c>
    </row>
    <row r="100" spans="1:13" ht="22.2" customHeight="1">
      <c r="A100" s="92" t="s">
        <v>167</v>
      </c>
      <c r="B100" s="27" t="s">
        <v>505</v>
      </c>
      <c r="C100" s="92" t="s">
        <v>167</v>
      </c>
      <c r="D100" s="19">
        <v>88.651199999999989</v>
      </c>
      <c r="E100" s="19">
        <v>88.651199999999989</v>
      </c>
      <c r="F100" s="19">
        <v>88.651199999999989</v>
      </c>
      <c r="G100" s="19">
        <v>88.651199999999989</v>
      </c>
      <c r="H100" s="19">
        <v>88.651199999999989</v>
      </c>
      <c r="I100" s="19">
        <v>88.651199999999989</v>
      </c>
      <c r="J100" s="19">
        <v>88.651199999999989</v>
      </c>
      <c r="K100" s="28">
        <v>67.16</v>
      </c>
      <c r="L100" s="28">
        <v>16.118399999999998</v>
      </c>
      <c r="M100" s="28">
        <v>5.3727999999999998</v>
      </c>
    </row>
    <row r="101" spans="1:13" ht="22.2" customHeight="1">
      <c r="A101" s="92" t="s">
        <v>132</v>
      </c>
      <c r="B101" s="27" t="s">
        <v>506</v>
      </c>
      <c r="C101" s="92" t="s">
        <v>132</v>
      </c>
      <c r="D101" s="19">
        <v>305.36880000000002</v>
      </c>
      <c r="E101" s="19">
        <v>305.36880000000002</v>
      </c>
      <c r="F101" s="19">
        <v>305.36880000000002</v>
      </c>
      <c r="G101" s="19">
        <v>305.36880000000002</v>
      </c>
      <c r="H101" s="19">
        <v>305.36880000000002</v>
      </c>
      <c r="I101" s="19">
        <v>305.36880000000002</v>
      </c>
      <c r="J101" s="19">
        <v>305.36880000000002</v>
      </c>
      <c r="K101" s="28">
        <v>231.34</v>
      </c>
      <c r="L101" s="28">
        <v>55.521599999999999</v>
      </c>
      <c r="M101" s="28">
        <v>18.507200000000001</v>
      </c>
    </row>
    <row r="102" spans="1:13" ht="22.2" customHeight="1">
      <c r="A102" s="92" t="s">
        <v>370</v>
      </c>
      <c r="B102" s="27" t="s">
        <v>507</v>
      </c>
      <c r="C102" s="92" t="s">
        <v>370</v>
      </c>
      <c r="D102" s="19">
        <v>0</v>
      </c>
      <c r="E102" s="19">
        <v>0</v>
      </c>
      <c r="F102" s="19">
        <v>0</v>
      </c>
      <c r="G102" s="19">
        <v>0</v>
      </c>
      <c r="H102" s="19">
        <v>0</v>
      </c>
      <c r="I102" s="19">
        <v>0</v>
      </c>
      <c r="J102" s="19">
        <v>0</v>
      </c>
      <c r="K102" s="28">
        <v>0</v>
      </c>
      <c r="L102" s="28">
        <v>0</v>
      </c>
      <c r="M102" s="28">
        <v>0</v>
      </c>
    </row>
    <row r="103" spans="1:13" ht="22.2" customHeight="1">
      <c r="A103" s="92" t="s">
        <v>198</v>
      </c>
      <c r="B103" s="27" t="s">
        <v>508</v>
      </c>
      <c r="C103" s="92" t="s">
        <v>198</v>
      </c>
      <c r="D103" s="19">
        <v>581.19600000000003</v>
      </c>
      <c r="E103" s="19">
        <v>581.19600000000003</v>
      </c>
      <c r="F103" s="19">
        <v>581.19600000000003</v>
      </c>
      <c r="G103" s="19">
        <v>581.19600000000003</v>
      </c>
      <c r="H103" s="19">
        <v>581.19600000000003</v>
      </c>
      <c r="I103" s="19">
        <v>581.19600000000003</v>
      </c>
      <c r="J103" s="19">
        <v>581.19600000000003</v>
      </c>
      <c r="K103" s="28">
        <v>440.3</v>
      </c>
      <c r="L103" s="28">
        <v>105.672</v>
      </c>
      <c r="M103" s="28">
        <v>35.224000000000004</v>
      </c>
    </row>
    <row r="104" spans="1:13" ht="22.2" customHeight="1">
      <c r="A104" s="92" t="s">
        <v>705</v>
      </c>
      <c r="B104" s="27" t="s">
        <v>724</v>
      </c>
      <c r="C104" s="92" t="s">
        <v>705</v>
      </c>
      <c r="D104" s="19">
        <v>679.70759999999984</v>
      </c>
      <c r="E104" s="19">
        <v>679.70759999999984</v>
      </c>
      <c r="F104" s="19">
        <v>679.70759999999984</v>
      </c>
      <c r="G104" s="19">
        <v>679.70759999999984</v>
      </c>
      <c r="H104" s="19">
        <v>679.70759999999984</v>
      </c>
      <c r="I104" s="19">
        <v>679.70759999999984</v>
      </c>
      <c r="J104" s="19">
        <v>679.70759999999984</v>
      </c>
      <c r="K104" s="28">
        <v>514.92999999999995</v>
      </c>
      <c r="L104" s="28">
        <v>123.58319999999998</v>
      </c>
      <c r="M104" s="28">
        <v>41.194399999999995</v>
      </c>
    </row>
    <row r="105" spans="1:13" ht="22.2" customHeight="1">
      <c r="A105" s="92" t="s">
        <v>704</v>
      </c>
      <c r="B105" s="27" t="s">
        <v>725</v>
      </c>
      <c r="C105" s="92" t="s">
        <v>704</v>
      </c>
      <c r="D105" s="19">
        <v>807.76080000000002</v>
      </c>
      <c r="E105" s="19">
        <v>807.76080000000002</v>
      </c>
      <c r="F105" s="19">
        <v>807.76080000000002</v>
      </c>
      <c r="G105" s="19">
        <v>807.76080000000002</v>
      </c>
      <c r="H105" s="19">
        <v>807.76080000000002</v>
      </c>
      <c r="I105" s="19">
        <v>807.76080000000002</v>
      </c>
      <c r="J105" s="19">
        <v>807.76080000000002</v>
      </c>
      <c r="K105" s="28">
        <v>611.94000000000005</v>
      </c>
      <c r="L105" s="28">
        <v>146.8656</v>
      </c>
      <c r="M105" s="28">
        <v>48.955200000000005</v>
      </c>
    </row>
    <row r="106" spans="1:13" ht="22.2" customHeight="1">
      <c r="A106" s="92" t="s">
        <v>244</v>
      </c>
      <c r="B106" s="27" t="s">
        <v>509</v>
      </c>
      <c r="C106" s="92" t="s">
        <v>244</v>
      </c>
      <c r="D106" s="19">
        <v>88.651199999999989</v>
      </c>
      <c r="E106" s="19">
        <v>88.651199999999989</v>
      </c>
      <c r="F106" s="19">
        <v>88.651199999999989</v>
      </c>
      <c r="G106" s="19">
        <v>88.651199999999989</v>
      </c>
      <c r="H106" s="19">
        <v>88.651199999999989</v>
      </c>
      <c r="I106" s="19">
        <v>88.651199999999989</v>
      </c>
      <c r="J106" s="19">
        <v>88.651199999999989</v>
      </c>
      <c r="K106" s="28">
        <v>67.16</v>
      </c>
      <c r="L106" s="28">
        <v>16.118399999999998</v>
      </c>
      <c r="M106" s="28">
        <v>5.3727999999999998</v>
      </c>
    </row>
    <row r="107" spans="1:13" ht="22.2" customHeight="1">
      <c r="A107" s="92" t="s">
        <v>329</v>
      </c>
      <c r="B107" s="27" t="s">
        <v>510</v>
      </c>
      <c r="C107" s="92" t="s">
        <v>329</v>
      </c>
      <c r="D107" s="19">
        <v>44.325599999999994</v>
      </c>
      <c r="E107" s="19">
        <v>44.325599999999994</v>
      </c>
      <c r="F107" s="19">
        <v>44.325599999999994</v>
      </c>
      <c r="G107" s="19">
        <v>44.325599999999994</v>
      </c>
      <c r="H107" s="19">
        <v>44.325599999999994</v>
      </c>
      <c r="I107" s="19">
        <v>44.325599999999994</v>
      </c>
      <c r="J107" s="19">
        <v>44.325599999999994</v>
      </c>
      <c r="K107" s="28">
        <v>33.58</v>
      </c>
      <c r="L107" s="28">
        <v>8.0591999999999988</v>
      </c>
      <c r="M107" s="28">
        <v>2.6863999999999999</v>
      </c>
    </row>
    <row r="108" spans="1:13" ht="22.2" customHeight="1">
      <c r="A108" s="92" t="s">
        <v>245</v>
      </c>
      <c r="B108" s="27" t="s">
        <v>540</v>
      </c>
      <c r="C108" s="92" t="s">
        <v>245</v>
      </c>
      <c r="D108" s="19">
        <v>0</v>
      </c>
      <c r="E108" s="19">
        <v>0</v>
      </c>
      <c r="F108" s="19">
        <v>0</v>
      </c>
      <c r="G108" s="19">
        <v>0</v>
      </c>
      <c r="H108" s="19">
        <v>0</v>
      </c>
      <c r="I108" s="19">
        <v>0</v>
      </c>
      <c r="J108" s="19">
        <v>0</v>
      </c>
      <c r="K108" s="28">
        <v>0</v>
      </c>
      <c r="L108" s="28">
        <v>0</v>
      </c>
      <c r="M108" s="28">
        <v>0</v>
      </c>
    </row>
    <row r="109" spans="1:13" ht="22.2" customHeight="1">
      <c r="A109" s="92" t="s">
        <v>168</v>
      </c>
      <c r="B109" s="27" t="s">
        <v>511</v>
      </c>
      <c r="C109" s="92" t="s">
        <v>168</v>
      </c>
      <c r="D109" s="19">
        <v>44.325599999999994</v>
      </c>
      <c r="E109" s="19">
        <v>44.325599999999994</v>
      </c>
      <c r="F109" s="19">
        <v>44.325599999999994</v>
      </c>
      <c r="G109" s="19">
        <v>44.325599999999994</v>
      </c>
      <c r="H109" s="19">
        <v>44.325599999999994</v>
      </c>
      <c r="I109" s="19">
        <v>44.325599999999994</v>
      </c>
      <c r="J109" s="19">
        <v>44.325599999999994</v>
      </c>
      <c r="K109" s="28">
        <v>33.58</v>
      </c>
      <c r="L109" s="28">
        <v>8.0591999999999988</v>
      </c>
      <c r="M109" s="28">
        <v>2.6863999999999999</v>
      </c>
    </row>
    <row r="110" spans="1:13" ht="22.2" customHeight="1">
      <c r="A110" s="92" t="s">
        <v>247</v>
      </c>
      <c r="B110" s="27" t="s">
        <v>816</v>
      </c>
      <c r="C110" s="92" t="s">
        <v>247</v>
      </c>
      <c r="D110" s="19">
        <v>44.325599999999994</v>
      </c>
      <c r="E110" s="19">
        <v>44.325599999999994</v>
      </c>
      <c r="F110" s="19">
        <v>44.325599999999994</v>
      </c>
      <c r="G110" s="19">
        <v>44.325599999999994</v>
      </c>
      <c r="H110" s="19">
        <v>44.325599999999994</v>
      </c>
      <c r="I110" s="19" t="s">
        <v>115</v>
      </c>
      <c r="J110" s="19">
        <v>44.325599999999994</v>
      </c>
      <c r="K110" s="28">
        <v>33.58</v>
      </c>
      <c r="L110" s="28">
        <v>8.0591999999999988</v>
      </c>
      <c r="M110" s="28">
        <v>2.6863999999999999</v>
      </c>
    </row>
    <row r="111" spans="1:13" ht="22.2" customHeight="1">
      <c r="A111" s="92" t="s">
        <v>250</v>
      </c>
      <c r="B111" s="27" t="s">
        <v>383</v>
      </c>
      <c r="C111" s="92" t="s">
        <v>250</v>
      </c>
      <c r="D111" s="19" t="s">
        <v>654</v>
      </c>
      <c r="E111" s="19" t="s">
        <v>654</v>
      </c>
      <c r="F111" s="19" t="s">
        <v>654</v>
      </c>
      <c r="G111" s="19" t="s">
        <v>654</v>
      </c>
      <c r="H111" s="19" t="s">
        <v>654</v>
      </c>
      <c r="I111" s="19" t="s">
        <v>654</v>
      </c>
      <c r="J111" s="19" t="s">
        <v>654</v>
      </c>
      <c r="K111" s="28" t="s">
        <v>115</v>
      </c>
      <c r="L111" s="28" t="s">
        <v>115</v>
      </c>
      <c r="M111" s="28" t="s">
        <v>115</v>
      </c>
    </row>
    <row r="112" spans="1:13" ht="22.2" customHeight="1">
      <c r="A112" s="92" t="s">
        <v>251</v>
      </c>
      <c r="B112" s="27" t="s">
        <v>472</v>
      </c>
      <c r="C112" s="92" t="s">
        <v>251</v>
      </c>
      <c r="D112" s="19">
        <v>0</v>
      </c>
      <c r="E112" s="19">
        <v>0</v>
      </c>
      <c r="F112" s="19">
        <v>0</v>
      </c>
      <c r="G112" s="19">
        <v>0</v>
      </c>
      <c r="H112" s="19">
        <v>0</v>
      </c>
      <c r="I112" s="19">
        <v>0</v>
      </c>
      <c r="J112" s="19">
        <v>0</v>
      </c>
      <c r="K112" s="28">
        <v>0</v>
      </c>
      <c r="L112" s="28">
        <v>0</v>
      </c>
      <c r="M112" s="28">
        <v>0</v>
      </c>
    </row>
    <row r="113" spans="1:13" ht="22.2" customHeight="1">
      <c r="A113" s="92" t="s">
        <v>216</v>
      </c>
      <c r="B113" s="27" t="s">
        <v>536</v>
      </c>
      <c r="C113" s="92" t="s">
        <v>216</v>
      </c>
      <c r="D113" s="19" t="s">
        <v>654</v>
      </c>
      <c r="E113" s="19" t="s">
        <v>654</v>
      </c>
      <c r="F113" s="19" t="s">
        <v>654</v>
      </c>
      <c r="G113" s="19" t="s">
        <v>654</v>
      </c>
      <c r="H113" s="19" t="s">
        <v>654</v>
      </c>
      <c r="I113" s="19" t="s">
        <v>654</v>
      </c>
      <c r="J113" s="19" t="s">
        <v>654</v>
      </c>
      <c r="K113" s="28" t="s">
        <v>115</v>
      </c>
      <c r="L113" s="28" t="s">
        <v>115</v>
      </c>
      <c r="M113" s="28" t="s">
        <v>115</v>
      </c>
    </row>
    <row r="114" spans="1:13" ht="22.2" customHeight="1">
      <c r="A114" s="92" t="s">
        <v>158</v>
      </c>
      <c r="B114" s="27" t="s">
        <v>376</v>
      </c>
      <c r="C114" s="92" t="s">
        <v>158</v>
      </c>
      <c r="D114" s="19">
        <v>88.651199999999989</v>
      </c>
      <c r="E114" s="19">
        <v>88.651199999999989</v>
      </c>
      <c r="F114" s="19">
        <v>88.651199999999989</v>
      </c>
      <c r="G114" s="19">
        <v>88.651199999999989</v>
      </c>
      <c r="H114" s="19">
        <v>88.651199999999989</v>
      </c>
      <c r="I114" s="19">
        <v>88.651199999999989</v>
      </c>
      <c r="J114" s="19">
        <v>88.651199999999989</v>
      </c>
      <c r="K114" s="28">
        <v>67.16</v>
      </c>
      <c r="L114" s="28">
        <v>16.118399999999998</v>
      </c>
      <c r="M114" s="28">
        <v>5.3727999999999998</v>
      </c>
    </row>
    <row r="115" spans="1:13" ht="22.2" customHeight="1">
      <c r="A115" s="92" t="s">
        <v>220</v>
      </c>
      <c r="B115" s="27" t="s">
        <v>538</v>
      </c>
      <c r="C115" s="92" t="s">
        <v>220</v>
      </c>
      <c r="D115" s="19">
        <v>44.325599999999994</v>
      </c>
      <c r="E115" s="19">
        <v>44.325599999999994</v>
      </c>
      <c r="F115" s="19">
        <v>44.325599999999994</v>
      </c>
      <c r="G115" s="19">
        <v>44.325599999999994</v>
      </c>
      <c r="H115" s="19">
        <v>44.325599999999994</v>
      </c>
      <c r="I115" s="19">
        <v>44.325599999999994</v>
      </c>
      <c r="J115" s="19">
        <v>44.325599999999994</v>
      </c>
      <c r="K115" s="28">
        <v>33.58</v>
      </c>
      <c r="L115" s="28">
        <v>8.0591999999999988</v>
      </c>
      <c r="M115" s="28">
        <v>2.6863999999999999</v>
      </c>
    </row>
    <row r="116" spans="1:13" ht="22.2" customHeight="1">
      <c r="A116" s="92" t="s">
        <v>248</v>
      </c>
      <c r="B116" s="27" t="s">
        <v>513</v>
      </c>
      <c r="C116" s="92" t="s">
        <v>248</v>
      </c>
      <c r="D116" s="19">
        <v>157.608</v>
      </c>
      <c r="E116" s="19">
        <v>157.608</v>
      </c>
      <c r="F116" s="19">
        <v>157.608</v>
      </c>
      <c r="G116" s="19">
        <v>157.608</v>
      </c>
      <c r="H116" s="19">
        <v>157.608</v>
      </c>
      <c r="I116" s="19">
        <v>157.608</v>
      </c>
      <c r="J116" s="19">
        <v>157.608</v>
      </c>
      <c r="K116" s="28">
        <v>119.4</v>
      </c>
      <c r="L116" s="28">
        <v>28.655999999999999</v>
      </c>
      <c r="M116" s="28">
        <v>9.5520000000000014</v>
      </c>
    </row>
    <row r="117" spans="1:13" ht="22.2" customHeight="1">
      <c r="A117" s="92" t="s">
        <v>249</v>
      </c>
      <c r="B117" s="27" t="s">
        <v>815</v>
      </c>
      <c r="C117" s="92" t="s">
        <v>249</v>
      </c>
      <c r="D117" s="19">
        <v>44.325599999999994</v>
      </c>
      <c r="E117" s="19">
        <v>44.325599999999994</v>
      </c>
      <c r="F117" s="19">
        <v>44.325599999999994</v>
      </c>
      <c r="G117" s="19">
        <v>44.325599999999994</v>
      </c>
      <c r="H117" s="19">
        <v>44.325599999999994</v>
      </c>
      <c r="I117" s="19">
        <v>44.325599999999994</v>
      </c>
      <c r="J117" s="19">
        <v>44.325599999999994</v>
      </c>
      <c r="K117" s="28">
        <v>33.58</v>
      </c>
      <c r="L117" s="28">
        <v>8.0591999999999988</v>
      </c>
      <c r="M117" s="28">
        <v>2.6863999999999999</v>
      </c>
    </row>
    <row r="118" spans="1:13" ht="22.2" customHeight="1">
      <c r="A118" s="92" t="s">
        <v>169</v>
      </c>
      <c r="B118" s="27" t="s">
        <v>514</v>
      </c>
      <c r="C118" s="92" t="s">
        <v>169</v>
      </c>
      <c r="D118" s="19">
        <v>88.651199999999989</v>
      </c>
      <c r="E118" s="19">
        <v>88.651199999999989</v>
      </c>
      <c r="F118" s="19">
        <v>88.651199999999989</v>
      </c>
      <c r="G118" s="19">
        <v>88.651199999999989</v>
      </c>
      <c r="H118" s="19">
        <v>88.651199999999989</v>
      </c>
      <c r="I118" s="19">
        <v>88.651199999999989</v>
      </c>
      <c r="J118" s="19">
        <v>88.651199999999989</v>
      </c>
      <c r="K118" s="28">
        <v>67.16</v>
      </c>
      <c r="L118" s="28">
        <v>16.118399999999998</v>
      </c>
      <c r="M118" s="28">
        <v>5.3727999999999998</v>
      </c>
    </row>
    <row r="119" spans="1:13" ht="22.2" customHeight="1">
      <c r="A119" s="92" t="s">
        <v>143</v>
      </c>
      <c r="B119" s="27" t="s">
        <v>382</v>
      </c>
      <c r="C119" s="92" t="s">
        <v>143</v>
      </c>
      <c r="D119" s="19" t="s">
        <v>654</v>
      </c>
      <c r="E119" s="19" t="s">
        <v>654</v>
      </c>
      <c r="F119" s="19" t="s">
        <v>654</v>
      </c>
      <c r="G119" s="19" t="s">
        <v>654</v>
      </c>
      <c r="H119" s="19" t="s">
        <v>654</v>
      </c>
      <c r="I119" s="19" t="s">
        <v>654</v>
      </c>
      <c r="J119" s="19" t="s">
        <v>654</v>
      </c>
      <c r="K119" s="28" t="s">
        <v>115</v>
      </c>
      <c r="L119" s="28" t="s">
        <v>115</v>
      </c>
      <c r="M119" s="28" t="s">
        <v>115</v>
      </c>
    </row>
    <row r="120" spans="1:13" ht="22.2" customHeight="1">
      <c r="A120" s="92" t="s">
        <v>336</v>
      </c>
      <c r="B120" s="27" t="s">
        <v>756</v>
      </c>
      <c r="C120" s="92" t="s">
        <v>336</v>
      </c>
      <c r="D120" s="19">
        <v>0</v>
      </c>
      <c r="E120" s="19">
        <v>0</v>
      </c>
      <c r="F120" s="19">
        <v>0</v>
      </c>
      <c r="G120" s="19">
        <v>0</v>
      </c>
      <c r="H120" s="19">
        <v>0</v>
      </c>
      <c r="I120" s="19">
        <v>0</v>
      </c>
      <c r="J120" s="19">
        <v>0</v>
      </c>
      <c r="K120" s="28">
        <v>0</v>
      </c>
      <c r="L120" s="28">
        <v>0</v>
      </c>
      <c r="M120" s="28">
        <v>0</v>
      </c>
    </row>
    <row r="121" spans="1:13" ht="22.2" customHeight="1">
      <c r="A121" s="92" t="s">
        <v>515</v>
      </c>
      <c r="B121" s="27" t="s">
        <v>516</v>
      </c>
      <c r="C121" s="92" t="s">
        <v>515</v>
      </c>
      <c r="D121" s="19" t="s">
        <v>654</v>
      </c>
      <c r="E121" s="19" t="s">
        <v>654</v>
      </c>
      <c r="F121" s="19" t="s">
        <v>654</v>
      </c>
      <c r="G121" s="19" t="s">
        <v>654</v>
      </c>
      <c r="H121" s="19" t="s">
        <v>654</v>
      </c>
      <c r="I121" s="19" t="s">
        <v>654</v>
      </c>
      <c r="J121" s="19" t="s">
        <v>654</v>
      </c>
      <c r="K121" s="28" t="s">
        <v>115</v>
      </c>
      <c r="L121" s="28" t="s">
        <v>115</v>
      </c>
      <c r="M121" s="28" t="s">
        <v>115</v>
      </c>
    </row>
    <row r="122" spans="1:13" ht="22.2" customHeight="1">
      <c r="A122" s="92" t="s">
        <v>170</v>
      </c>
      <c r="B122" s="27" t="s">
        <v>434</v>
      </c>
      <c r="C122" s="92" t="s">
        <v>170</v>
      </c>
      <c r="D122" s="19" t="s">
        <v>654</v>
      </c>
      <c r="E122" s="19" t="s">
        <v>654</v>
      </c>
      <c r="F122" s="19" t="s">
        <v>654</v>
      </c>
      <c r="G122" s="19" t="s">
        <v>654</v>
      </c>
      <c r="H122" s="19" t="s">
        <v>654</v>
      </c>
      <c r="I122" s="19" t="s">
        <v>654</v>
      </c>
      <c r="J122" s="19" t="s">
        <v>654</v>
      </c>
      <c r="K122" s="28" t="s">
        <v>115</v>
      </c>
      <c r="L122" s="28" t="s">
        <v>115</v>
      </c>
      <c r="M122" s="28" t="s">
        <v>115</v>
      </c>
    </row>
    <row r="123" spans="1:13" ht="22.2" customHeight="1">
      <c r="A123" s="92" t="s">
        <v>701</v>
      </c>
      <c r="B123" s="27" t="s">
        <v>726</v>
      </c>
      <c r="C123" s="92" t="s">
        <v>701</v>
      </c>
      <c r="D123" s="19">
        <v>433.43520000000001</v>
      </c>
      <c r="E123" s="19">
        <v>433.43520000000001</v>
      </c>
      <c r="F123" s="19">
        <v>433.43520000000001</v>
      </c>
      <c r="G123" s="19">
        <v>433.43520000000001</v>
      </c>
      <c r="H123" s="19">
        <v>433.43520000000001</v>
      </c>
      <c r="I123" s="19">
        <v>433.43520000000001</v>
      </c>
      <c r="J123" s="19">
        <v>433.43520000000001</v>
      </c>
      <c r="K123" s="28">
        <v>328.36</v>
      </c>
      <c r="L123" s="28">
        <v>78.806399999999996</v>
      </c>
      <c r="M123" s="28">
        <v>26.268800000000002</v>
      </c>
    </row>
    <row r="124" spans="1:13" ht="22.2" customHeight="1">
      <c r="A124" s="92" t="s">
        <v>171</v>
      </c>
      <c r="B124" s="27" t="s">
        <v>517</v>
      </c>
      <c r="C124" s="92" t="s">
        <v>171</v>
      </c>
      <c r="D124" s="19">
        <v>433.43520000000001</v>
      </c>
      <c r="E124" s="19">
        <v>433.43520000000001</v>
      </c>
      <c r="F124" s="19">
        <v>433.43520000000001</v>
      </c>
      <c r="G124" s="19">
        <v>433.43520000000001</v>
      </c>
      <c r="H124" s="19">
        <v>433.43520000000001</v>
      </c>
      <c r="I124" s="19">
        <v>433.43520000000001</v>
      </c>
      <c r="J124" s="19">
        <v>433.43520000000001</v>
      </c>
      <c r="K124" s="28">
        <v>328.36</v>
      </c>
      <c r="L124" s="28">
        <v>78.806399999999996</v>
      </c>
      <c r="M124" s="28">
        <v>26.268800000000002</v>
      </c>
    </row>
    <row r="125" spans="1:13" ht="22.2" customHeight="1">
      <c r="A125" s="92" t="s">
        <v>269</v>
      </c>
      <c r="B125" s="27" t="s">
        <v>270</v>
      </c>
      <c r="C125" s="92" t="s">
        <v>269</v>
      </c>
      <c r="D125" s="19">
        <v>44.325599999999994</v>
      </c>
      <c r="E125" s="19">
        <v>44.325599999999994</v>
      </c>
      <c r="F125" s="19">
        <v>44.325599999999994</v>
      </c>
      <c r="G125" s="19">
        <v>44.325599999999994</v>
      </c>
      <c r="H125" s="19">
        <v>44.325599999999994</v>
      </c>
      <c r="I125" s="19">
        <v>44.325599999999994</v>
      </c>
      <c r="J125" s="19">
        <v>44.325599999999994</v>
      </c>
      <c r="K125" s="28">
        <v>33.58</v>
      </c>
      <c r="L125" s="28">
        <v>8.0591999999999988</v>
      </c>
      <c r="M125" s="28">
        <v>2.6863999999999999</v>
      </c>
    </row>
    <row r="126" spans="1:13" ht="22.2" customHeight="1">
      <c r="A126" s="92" t="s">
        <v>699</v>
      </c>
      <c r="B126" s="27" t="s">
        <v>728</v>
      </c>
      <c r="C126" s="92" t="s">
        <v>699</v>
      </c>
      <c r="D126" s="19">
        <v>192.08640000000003</v>
      </c>
      <c r="E126" s="19">
        <v>192.08640000000003</v>
      </c>
      <c r="F126" s="19">
        <v>192.08640000000003</v>
      </c>
      <c r="G126" s="19">
        <v>192.08640000000003</v>
      </c>
      <c r="H126" s="19">
        <v>192.08640000000003</v>
      </c>
      <c r="I126" s="19">
        <v>192.08640000000003</v>
      </c>
      <c r="J126" s="19">
        <v>192.08640000000003</v>
      </c>
      <c r="K126" s="28">
        <v>145.52000000000001</v>
      </c>
      <c r="L126" s="28">
        <v>34.924799999999998</v>
      </c>
      <c r="M126" s="28">
        <v>11.6416</v>
      </c>
    </row>
    <row r="127" spans="1:13" ht="22.2" customHeight="1">
      <c r="A127" s="92" t="s">
        <v>299</v>
      </c>
      <c r="B127" s="27" t="s">
        <v>518</v>
      </c>
      <c r="C127" s="92" t="s">
        <v>299</v>
      </c>
      <c r="D127" s="19">
        <v>54.172800000000002</v>
      </c>
      <c r="E127" s="19">
        <v>54.172800000000002</v>
      </c>
      <c r="F127" s="19">
        <v>54.172800000000002</v>
      </c>
      <c r="G127" s="19">
        <v>54.172800000000002</v>
      </c>
      <c r="H127" s="19">
        <v>54.172800000000002</v>
      </c>
      <c r="I127" s="19">
        <v>54.172800000000002</v>
      </c>
      <c r="J127" s="19">
        <v>54.172800000000002</v>
      </c>
      <c r="K127" s="28">
        <v>41.04</v>
      </c>
      <c r="L127" s="28">
        <v>9.8495999999999988</v>
      </c>
      <c r="M127" s="28">
        <v>3.2831999999999999</v>
      </c>
    </row>
    <row r="128" spans="1:13" ht="22.2" customHeight="1">
      <c r="A128" s="92" t="s">
        <v>208</v>
      </c>
      <c r="B128" s="27" t="s">
        <v>377</v>
      </c>
      <c r="C128" s="92" t="s">
        <v>208</v>
      </c>
      <c r="D128" s="19" t="s">
        <v>654</v>
      </c>
      <c r="E128" s="19" t="s">
        <v>654</v>
      </c>
      <c r="F128" s="19" t="s">
        <v>654</v>
      </c>
      <c r="G128" s="19" t="s">
        <v>654</v>
      </c>
      <c r="H128" s="19" t="s">
        <v>654</v>
      </c>
      <c r="I128" s="19" t="s">
        <v>654</v>
      </c>
      <c r="J128" s="19" t="s">
        <v>654</v>
      </c>
      <c r="K128" s="28" t="s">
        <v>115</v>
      </c>
      <c r="L128" s="28" t="s">
        <v>115</v>
      </c>
      <c r="M128" s="28" t="s">
        <v>115</v>
      </c>
    </row>
    <row r="129" spans="1:13" ht="22.2" customHeight="1">
      <c r="A129" s="92" t="s">
        <v>160</v>
      </c>
      <c r="B129" s="27" t="s">
        <v>378</v>
      </c>
      <c r="C129" s="92" t="s">
        <v>160</v>
      </c>
      <c r="D129" s="19">
        <v>88.651199999999989</v>
      </c>
      <c r="E129" s="19">
        <v>88.651199999999989</v>
      </c>
      <c r="F129" s="19">
        <v>88.651199999999989</v>
      </c>
      <c r="G129" s="19">
        <v>88.651199999999989</v>
      </c>
      <c r="H129" s="19">
        <v>88.651199999999989</v>
      </c>
      <c r="I129" s="19" t="s">
        <v>654</v>
      </c>
      <c r="J129" s="19">
        <v>88.651199999999989</v>
      </c>
      <c r="K129" s="28">
        <v>67.16</v>
      </c>
      <c r="L129" s="28">
        <v>16.118399999999998</v>
      </c>
      <c r="M129" s="28">
        <v>5.3727999999999998</v>
      </c>
    </row>
    <row r="130" spans="1:13" ht="22.2" customHeight="1">
      <c r="A130" s="92" t="s">
        <v>372</v>
      </c>
      <c r="B130" s="27" t="s">
        <v>519</v>
      </c>
      <c r="C130" s="92" t="s">
        <v>372</v>
      </c>
      <c r="D130" s="19">
        <v>0</v>
      </c>
      <c r="E130" s="19">
        <v>0</v>
      </c>
      <c r="F130" s="19">
        <v>0</v>
      </c>
      <c r="G130" s="19">
        <v>0</v>
      </c>
      <c r="H130" s="19">
        <v>0</v>
      </c>
      <c r="I130" s="19">
        <v>0</v>
      </c>
      <c r="J130" s="19">
        <v>0</v>
      </c>
      <c r="K130" s="28">
        <v>0</v>
      </c>
      <c r="L130" s="28">
        <v>0</v>
      </c>
      <c r="M130" s="28">
        <v>0</v>
      </c>
    </row>
    <row r="131" spans="1:13" ht="22.2" customHeight="1">
      <c r="A131" s="92" t="s">
        <v>12</v>
      </c>
      <c r="B131" s="27" t="s">
        <v>473</v>
      </c>
      <c r="C131" s="92" t="s">
        <v>12</v>
      </c>
      <c r="D131" s="19">
        <v>192.08640000000003</v>
      </c>
      <c r="E131" s="19">
        <v>192.08640000000003</v>
      </c>
      <c r="F131" s="19">
        <v>192.08640000000003</v>
      </c>
      <c r="G131" s="19">
        <v>192.08640000000003</v>
      </c>
      <c r="H131" s="19">
        <v>192.08640000000003</v>
      </c>
      <c r="I131" s="19">
        <v>192.08640000000003</v>
      </c>
      <c r="J131" s="19">
        <v>192.08640000000003</v>
      </c>
      <c r="K131" s="28">
        <v>145.52000000000001</v>
      </c>
      <c r="L131" s="28">
        <v>34.924799999999998</v>
      </c>
      <c r="M131" s="28">
        <v>11.6416</v>
      </c>
    </row>
    <row r="132" spans="1:13" ht="22.2" customHeight="1">
      <c r="A132" s="92" t="s">
        <v>42</v>
      </c>
      <c r="B132" s="27" t="s">
        <v>384</v>
      </c>
      <c r="C132" s="92" t="s">
        <v>42</v>
      </c>
      <c r="D132" s="19" t="s">
        <v>654</v>
      </c>
      <c r="E132" s="19" t="s">
        <v>654</v>
      </c>
      <c r="F132" s="19" t="s">
        <v>654</v>
      </c>
      <c r="G132" s="19" t="s">
        <v>654</v>
      </c>
      <c r="H132" s="19" t="s">
        <v>654</v>
      </c>
      <c r="I132" s="19" t="s">
        <v>654</v>
      </c>
      <c r="J132" s="19" t="s">
        <v>654</v>
      </c>
      <c r="K132" s="28" t="s">
        <v>115</v>
      </c>
      <c r="L132" s="28" t="s">
        <v>115</v>
      </c>
      <c r="M132" s="28" t="s">
        <v>115</v>
      </c>
    </row>
    <row r="133" spans="1:13" ht="22.2" customHeight="1">
      <c r="A133" s="92" t="s">
        <v>281</v>
      </c>
      <c r="B133" s="27" t="s">
        <v>520</v>
      </c>
      <c r="C133" s="92" t="s">
        <v>281</v>
      </c>
      <c r="D133" s="19">
        <v>0</v>
      </c>
      <c r="E133" s="19">
        <v>0</v>
      </c>
      <c r="F133" s="19">
        <v>0</v>
      </c>
      <c r="G133" s="19">
        <v>0</v>
      </c>
      <c r="H133" s="19">
        <v>0</v>
      </c>
      <c r="I133" s="19">
        <v>0</v>
      </c>
      <c r="J133" s="19">
        <v>0</v>
      </c>
      <c r="K133" s="28">
        <v>0</v>
      </c>
      <c r="L133" s="28">
        <v>0</v>
      </c>
      <c r="M133" s="28">
        <v>0</v>
      </c>
    </row>
    <row r="134" spans="1:13" ht="22.2" customHeight="1">
      <c r="A134" s="92" t="s">
        <v>958</v>
      </c>
      <c r="B134" s="27" t="s">
        <v>959</v>
      </c>
      <c r="C134" s="92" t="s">
        <v>958</v>
      </c>
      <c r="D134" s="19">
        <v>5023.8936000000003</v>
      </c>
      <c r="E134" s="19">
        <v>5023.8936000000003</v>
      </c>
      <c r="F134" s="19">
        <v>5023.8936000000003</v>
      </c>
      <c r="G134" s="19">
        <v>5023.8936000000003</v>
      </c>
      <c r="H134" s="19">
        <v>5023.8936000000003</v>
      </c>
      <c r="I134" s="19">
        <v>5023.8936000000003</v>
      </c>
      <c r="J134" s="19" t="s">
        <v>115</v>
      </c>
      <c r="K134" s="28">
        <v>3805.98</v>
      </c>
      <c r="L134" s="28">
        <f>K134*0.24</f>
        <v>913.43520000000001</v>
      </c>
      <c r="M134" s="28">
        <f>K134*0.08</f>
        <v>304.47840000000002</v>
      </c>
    </row>
    <row r="135" spans="1:13" ht="22.2" customHeight="1">
      <c r="A135" s="92" t="s">
        <v>541</v>
      </c>
      <c r="B135" s="27" t="s">
        <v>542</v>
      </c>
      <c r="C135" s="92" t="s">
        <v>541</v>
      </c>
      <c r="D135" s="19">
        <v>256.11959999999999</v>
      </c>
      <c r="E135" s="19">
        <v>256.11959999999999</v>
      </c>
      <c r="F135" s="19">
        <v>256.11959999999999</v>
      </c>
      <c r="G135" s="19">
        <v>256.11959999999999</v>
      </c>
      <c r="H135" s="19">
        <v>256.11959999999999</v>
      </c>
      <c r="I135" s="19">
        <v>256.11959999999999</v>
      </c>
      <c r="J135" s="19" t="s">
        <v>115</v>
      </c>
      <c r="K135" s="28">
        <v>194.03</v>
      </c>
      <c r="L135" s="28">
        <v>46.5672</v>
      </c>
      <c r="M135" s="28">
        <v>15.522400000000001</v>
      </c>
    </row>
    <row r="136" spans="1:13" ht="22.2" customHeight="1">
      <c r="A136" s="92" t="s">
        <v>543</v>
      </c>
      <c r="B136" s="27" t="s">
        <v>544</v>
      </c>
      <c r="C136" s="92" t="s">
        <v>543</v>
      </c>
      <c r="D136" s="19">
        <v>305.36880000000002</v>
      </c>
      <c r="E136" s="19">
        <v>305.36880000000002</v>
      </c>
      <c r="F136" s="19">
        <v>305.36880000000002</v>
      </c>
      <c r="G136" s="19">
        <v>305.36880000000002</v>
      </c>
      <c r="H136" s="19">
        <v>305.36880000000002</v>
      </c>
      <c r="I136" s="19">
        <v>305.36880000000002</v>
      </c>
      <c r="J136" s="19" t="s">
        <v>115</v>
      </c>
      <c r="K136" s="28">
        <v>231.34</v>
      </c>
      <c r="L136" s="28">
        <v>55.521599999999999</v>
      </c>
      <c r="M136" s="28">
        <v>18.507200000000001</v>
      </c>
    </row>
    <row r="137" spans="1:13" ht="22.2" customHeight="1">
      <c r="A137" s="92" t="s">
        <v>252</v>
      </c>
      <c r="B137" s="27" t="s">
        <v>474</v>
      </c>
      <c r="C137" s="92" t="s">
        <v>252</v>
      </c>
      <c r="D137" s="19">
        <v>433.43520000000001</v>
      </c>
      <c r="E137" s="19">
        <v>433.43520000000001</v>
      </c>
      <c r="F137" s="19">
        <v>433.43520000000001</v>
      </c>
      <c r="G137" s="19">
        <v>433.43520000000001</v>
      </c>
      <c r="H137" s="19">
        <v>433.43520000000001</v>
      </c>
      <c r="I137" s="19">
        <v>433.43520000000001</v>
      </c>
      <c r="J137" s="19">
        <v>433.43520000000001</v>
      </c>
      <c r="K137" s="28">
        <v>328.36</v>
      </c>
      <c r="L137" s="28">
        <v>78.806399999999996</v>
      </c>
      <c r="M137" s="28">
        <v>26.268800000000002</v>
      </c>
    </row>
    <row r="138" spans="1:13" ht="22.2" customHeight="1">
      <c r="A138" s="92" t="s">
        <v>435</v>
      </c>
      <c r="B138" s="27" t="s">
        <v>436</v>
      </c>
      <c r="C138" s="92" t="s">
        <v>435</v>
      </c>
      <c r="D138" s="19" t="s">
        <v>654</v>
      </c>
      <c r="E138" s="19" t="s">
        <v>654</v>
      </c>
      <c r="F138" s="19" t="s">
        <v>654</v>
      </c>
      <c r="G138" s="19" t="s">
        <v>654</v>
      </c>
      <c r="H138" s="19" t="s">
        <v>654</v>
      </c>
      <c r="I138" s="19" t="s">
        <v>654</v>
      </c>
      <c r="J138" s="19" t="s">
        <v>654</v>
      </c>
      <c r="K138" s="28" t="s">
        <v>115</v>
      </c>
      <c r="L138" s="28" t="s">
        <v>115</v>
      </c>
      <c r="M138" s="28" t="s">
        <v>115</v>
      </c>
    </row>
    <row r="139" spans="1:13" ht="22.2" customHeight="1">
      <c r="A139" s="92" t="s">
        <v>84</v>
      </c>
      <c r="B139" s="27" t="s">
        <v>381</v>
      </c>
      <c r="C139" s="92" t="s">
        <v>84</v>
      </c>
      <c r="D139" s="19">
        <v>256.11959999999999</v>
      </c>
      <c r="E139" s="19">
        <v>256.11959999999999</v>
      </c>
      <c r="F139" s="19">
        <v>256.11959999999999</v>
      </c>
      <c r="G139" s="19">
        <v>256.11959999999999</v>
      </c>
      <c r="H139" s="19">
        <v>256.11959999999999</v>
      </c>
      <c r="I139" s="19">
        <v>256.11959999999999</v>
      </c>
      <c r="J139" s="19">
        <v>256.11959999999999</v>
      </c>
      <c r="K139" s="28">
        <v>194.03</v>
      </c>
      <c r="L139" s="28">
        <v>46.5672</v>
      </c>
      <c r="M139" s="28">
        <v>15.522400000000001</v>
      </c>
    </row>
    <row r="140" spans="1:13" ht="22.2" customHeight="1">
      <c r="A140" s="92" t="s">
        <v>144</v>
      </c>
      <c r="B140" s="27" t="s">
        <v>105</v>
      </c>
      <c r="C140" s="92" t="s">
        <v>144</v>
      </c>
      <c r="D140" s="19" t="s">
        <v>654</v>
      </c>
      <c r="E140" s="19" t="s">
        <v>654</v>
      </c>
      <c r="F140" s="19" t="s">
        <v>654</v>
      </c>
      <c r="G140" s="19" t="s">
        <v>654</v>
      </c>
      <c r="H140" s="19" t="s">
        <v>654</v>
      </c>
      <c r="I140" s="19" t="s">
        <v>654</v>
      </c>
      <c r="J140" s="19" t="s">
        <v>654</v>
      </c>
      <c r="K140" s="28" t="s">
        <v>115</v>
      </c>
      <c r="L140" s="28" t="s">
        <v>115</v>
      </c>
      <c r="M140" s="28" t="s">
        <v>115</v>
      </c>
    </row>
    <row r="141" spans="1:13" ht="22.2" customHeight="1">
      <c r="A141" s="92" t="s">
        <v>48</v>
      </c>
      <c r="B141" s="27" t="s">
        <v>475</v>
      </c>
      <c r="C141" s="92" t="s">
        <v>48</v>
      </c>
      <c r="D141" s="19">
        <v>44.325599999999994</v>
      </c>
      <c r="E141" s="19">
        <v>44.325599999999994</v>
      </c>
      <c r="F141" s="19">
        <v>44.325599999999994</v>
      </c>
      <c r="G141" s="19">
        <v>44.325599999999994</v>
      </c>
      <c r="H141" s="19">
        <v>44.325599999999994</v>
      </c>
      <c r="I141" s="19">
        <v>44.325599999999994</v>
      </c>
      <c r="J141" s="19">
        <v>44.325599999999994</v>
      </c>
      <c r="K141" s="28">
        <v>33.58</v>
      </c>
      <c r="L141" s="28">
        <v>8.0591999999999988</v>
      </c>
      <c r="M141" s="28">
        <v>2.6863999999999999</v>
      </c>
    </row>
    <row r="142" spans="1:13" ht="22.2" customHeight="1">
      <c r="A142" s="92" t="s">
        <v>698</v>
      </c>
      <c r="B142" s="27" t="s">
        <v>736</v>
      </c>
      <c r="C142" s="92" t="s">
        <v>698</v>
      </c>
      <c r="D142" s="19">
        <v>394.03320000000002</v>
      </c>
      <c r="E142" s="19">
        <v>394.03320000000002</v>
      </c>
      <c r="F142" s="19">
        <v>394.03320000000002</v>
      </c>
      <c r="G142" s="19">
        <v>394.03320000000002</v>
      </c>
      <c r="H142" s="19">
        <v>394.03320000000002</v>
      </c>
      <c r="I142" s="19">
        <v>394.03320000000002</v>
      </c>
      <c r="J142" s="19">
        <v>394.03320000000002</v>
      </c>
      <c r="K142" s="28">
        <v>298.51</v>
      </c>
      <c r="L142" s="28">
        <v>71.642399999999995</v>
      </c>
      <c r="M142" s="28">
        <v>23.880800000000001</v>
      </c>
    </row>
    <row r="143" spans="1:13" ht="22.2" customHeight="1">
      <c r="A143" s="92" t="s">
        <v>437</v>
      </c>
      <c r="B143" s="27" t="s">
        <v>438</v>
      </c>
      <c r="C143" s="92" t="s">
        <v>437</v>
      </c>
      <c r="D143" s="19" t="s">
        <v>654</v>
      </c>
      <c r="E143" s="19" t="s">
        <v>654</v>
      </c>
      <c r="F143" s="19" t="s">
        <v>654</v>
      </c>
      <c r="G143" s="19" t="s">
        <v>654</v>
      </c>
      <c r="H143" s="19" t="s">
        <v>654</v>
      </c>
      <c r="I143" s="19" t="s">
        <v>654</v>
      </c>
      <c r="J143" s="19" t="s">
        <v>654</v>
      </c>
      <c r="K143" s="28" t="s">
        <v>115</v>
      </c>
      <c r="L143" s="28" t="s">
        <v>115</v>
      </c>
      <c r="M143" s="28" t="s">
        <v>115</v>
      </c>
    </row>
    <row r="144" spans="1:13" ht="22.2" customHeight="1">
      <c r="A144" s="92" t="s">
        <v>242</v>
      </c>
      <c r="B144" s="27" t="s">
        <v>522</v>
      </c>
      <c r="C144" s="92" t="s">
        <v>242</v>
      </c>
      <c r="D144" s="19">
        <v>192.08640000000003</v>
      </c>
      <c r="E144" s="19">
        <v>192.08640000000003</v>
      </c>
      <c r="F144" s="19">
        <v>192.08640000000003</v>
      </c>
      <c r="G144" s="19">
        <v>192.08640000000003</v>
      </c>
      <c r="H144" s="19">
        <v>192.08640000000003</v>
      </c>
      <c r="I144" s="19">
        <v>192.08640000000003</v>
      </c>
      <c r="J144" s="19">
        <v>192.08640000000003</v>
      </c>
      <c r="K144" s="28">
        <v>145.52000000000001</v>
      </c>
      <c r="L144" s="28">
        <v>34.924799999999998</v>
      </c>
      <c r="M144" s="28">
        <v>11.6416</v>
      </c>
    </row>
    <row r="145" spans="1:13" ht="22.2" customHeight="1">
      <c r="A145" s="92" t="s">
        <v>439</v>
      </c>
      <c r="B145" s="27" t="s">
        <v>440</v>
      </c>
      <c r="C145" s="92" t="s">
        <v>439</v>
      </c>
      <c r="D145" s="19" t="s">
        <v>654</v>
      </c>
      <c r="E145" s="19" t="s">
        <v>654</v>
      </c>
      <c r="F145" s="19" t="s">
        <v>654</v>
      </c>
      <c r="G145" s="19" t="s">
        <v>654</v>
      </c>
      <c r="H145" s="19" t="s">
        <v>654</v>
      </c>
      <c r="I145" s="19" t="s">
        <v>654</v>
      </c>
      <c r="J145" s="19" t="s">
        <v>654</v>
      </c>
      <c r="K145" s="28" t="s">
        <v>115</v>
      </c>
      <c r="L145" s="28" t="s">
        <v>115</v>
      </c>
      <c r="M145" s="28" t="s">
        <v>115</v>
      </c>
    </row>
    <row r="146" spans="1:13" ht="22.2" customHeight="1">
      <c r="A146" s="92" t="s">
        <v>215</v>
      </c>
      <c r="B146" s="27" t="s">
        <v>525</v>
      </c>
      <c r="C146" s="92" t="s">
        <v>215</v>
      </c>
      <c r="D146" s="19">
        <v>256.11959999999999</v>
      </c>
      <c r="E146" s="19">
        <v>256.11959999999999</v>
      </c>
      <c r="F146" s="19">
        <v>256.11959999999999</v>
      </c>
      <c r="G146" s="19">
        <v>256.11959999999999</v>
      </c>
      <c r="H146" s="19">
        <v>256.11959999999999</v>
      </c>
      <c r="I146" s="19">
        <v>256.11959999999999</v>
      </c>
      <c r="J146" s="19">
        <v>256.11959999999999</v>
      </c>
      <c r="K146" s="28">
        <v>194.03</v>
      </c>
      <c r="L146" s="28">
        <v>46.5672</v>
      </c>
      <c r="M146" s="28">
        <v>15.522400000000001</v>
      </c>
    </row>
    <row r="147" spans="1:13" ht="22.2" customHeight="1">
      <c r="A147" s="92" t="s">
        <v>172</v>
      </c>
      <c r="B147" s="27" t="s">
        <v>526</v>
      </c>
      <c r="C147" s="92" t="s">
        <v>172</v>
      </c>
      <c r="D147" s="19">
        <v>192.08640000000003</v>
      </c>
      <c r="E147" s="19">
        <v>192.08640000000003</v>
      </c>
      <c r="F147" s="19">
        <v>192.08640000000003</v>
      </c>
      <c r="G147" s="19">
        <v>192.08640000000003</v>
      </c>
      <c r="H147" s="19">
        <v>192.08640000000003</v>
      </c>
      <c r="I147" s="19">
        <v>192.08640000000003</v>
      </c>
      <c r="J147" s="19">
        <v>192.08640000000003</v>
      </c>
      <c r="K147" s="28">
        <v>145.52000000000001</v>
      </c>
      <c r="L147" s="28">
        <v>34.924799999999998</v>
      </c>
      <c r="M147" s="28">
        <v>11.6416</v>
      </c>
    </row>
    <row r="148" spans="1:13" ht="22.2" customHeight="1">
      <c r="A148" s="92" t="s">
        <v>337</v>
      </c>
      <c r="B148" s="27" t="s">
        <v>338</v>
      </c>
      <c r="C148" s="92" t="s">
        <v>337</v>
      </c>
      <c r="D148" s="19" t="s">
        <v>654</v>
      </c>
      <c r="E148" s="19" t="s">
        <v>654</v>
      </c>
      <c r="F148" s="19" t="s">
        <v>654</v>
      </c>
      <c r="G148" s="19" t="s">
        <v>654</v>
      </c>
      <c r="H148" s="19" t="s">
        <v>654</v>
      </c>
      <c r="I148" s="19" t="s">
        <v>654</v>
      </c>
      <c r="J148" s="19" t="s">
        <v>654</v>
      </c>
      <c r="K148" s="28" t="s">
        <v>115</v>
      </c>
      <c r="L148" s="28" t="s">
        <v>115</v>
      </c>
      <c r="M148" s="28" t="s">
        <v>115</v>
      </c>
    </row>
    <row r="149" spans="1:13" ht="22.2" customHeight="1">
      <c r="A149" s="92" t="s">
        <v>173</v>
      </c>
      <c r="B149" s="27" t="s">
        <v>527</v>
      </c>
      <c r="C149" s="92" t="s">
        <v>173</v>
      </c>
      <c r="D149" s="19">
        <v>256.11959999999999</v>
      </c>
      <c r="E149" s="19">
        <v>256.11959999999999</v>
      </c>
      <c r="F149" s="19">
        <v>256.11959999999999</v>
      </c>
      <c r="G149" s="19">
        <v>256.11959999999999</v>
      </c>
      <c r="H149" s="19">
        <v>256.11959999999999</v>
      </c>
      <c r="I149" s="19">
        <v>256.11959999999999</v>
      </c>
      <c r="J149" s="19">
        <v>256.11959999999999</v>
      </c>
      <c r="K149" s="28">
        <v>194.03</v>
      </c>
      <c r="L149" s="28">
        <v>46.5672</v>
      </c>
      <c r="M149" s="28">
        <v>15.522400000000001</v>
      </c>
    </row>
    <row r="150" spans="1:13" ht="22.2" customHeight="1">
      <c r="A150" s="92" t="s">
        <v>253</v>
      </c>
      <c r="B150" s="27" t="s">
        <v>379</v>
      </c>
      <c r="C150" s="92" t="s">
        <v>253</v>
      </c>
      <c r="D150" s="19" t="s">
        <v>654</v>
      </c>
      <c r="E150" s="19" t="s">
        <v>654</v>
      </c>
      <c r="F150" s="19" t="s">
        <v>654</v>
      </c>
      <c r="G150" s="19" t="s">
        <v>654</v>
      </c>
      <c r="H150" s="19" t="s">
        <v>654</v>
      </c>
      <c r="I150" s="19" t="s">
        <v>654</v>
      </c>
      <c r="J150" s="19" t="s">
        <v>654</v>
      </c>
      <c r="K150" s="28" t="s">
        <v>115</v>
      </c>
      <c r="L150" s="28" t="s">
        <v>115</v>
      </c>
      <c r="M150" s="28" t="s">
        <v>115</v>
      </c>
    </row>
    <row r="151" spans="1:13" ht="22.2" customHeight="1">
      <c r="A151" s="45" t="s">
        <v>392</v>
      </c>
      <c r="B151" s="27"/>
    </row>
    <row r="152" spans="1:13" ht="22.2" customHeight="1">
      <c r="A152" s="75" t="s">
        <v>286</v>
      </c>
      <c r="B152" s="27"/>
    </row>
    <row r="153" spans="1:13" ht="22.2" customHeight="1">
      <c r="A153" s="75" t="s">
        <v>287</v>
      </c>
    </row>
    <row r="154" spans="1:13" ht="22.2" customHeight="1">
      <c r="A154" s="76" t="s">
        <v>296</v>
      </c>
    </row>
  </sheetData>
  <sortState ref="A9:M150">
    <sortCondition ref="A9:A150"/>
  </sortState>
  <mergeCells count="2">
    <mergeCell ref="O17:O18"/>
    <mergeCell ref="O21:O23"/>
  </mergeCells>
  <conditionalFormatting sqref="D3:J3">
    <cfRule type="cellIs" dxfId="291" priority="205" stopIfTrue="1" operator="equal">
      <formula>"-"</formula>
    </cfRule>
    <cfRule type="cellIs" dxfId="290" priority="206" stopIfTrue="1" operator="equal">
      <formula>"Std"</formula>
    </cfRule>
  </conditionalFormatting>
  <conditionalFormatting sqref="D9:J47 D136:J150 D49:J133">
    <cfRule type="cellIs" dxfId="289" priority="203" stopIfTrue="1" operator="equal">
      <formula>"-"</formula>
    </cfRule>
    <cfRule type="cellIs" dxfId="288" priority="204" stopIfTrue="1" operator="equal">
      <formula>"Std"</formula>
    </cfRule>
  </conditionalFormatting>
  <conditionalFormatting sqref="D9:J47 D136:J150 D49:J133">
    <cfRule type="cellIs" dxfId="287" priority="26" stopIfTrue="1" operator="between">
      <formula>0</formula>
      <formula>10000</formula>
    </cfRule>
  </conditionalFormatting>
  <conditionalFormatting sqref="L4:L6">
    <cfRule type="cellIs" dxfId="286" priority="21" stopIfTrue="1" operator="equal">
      <formula>"-"</formula>
    </cfRule>
    <cfRule type="cellIs" dxfId="285" priority="22" stopIfTrue="1" operator="equal">
      <formula>"Std"</formula>
    </cfRule>
  </conditionalFormatting>
  <conditionalFormatting sqref="L4:L6">
    <cfRule type="cellIs" dxfId="284" priority="20" stopIfTrue="1" operator="between">
      <formula>0</formula>
      <formula>5000</formula>
    </cfRule>
  </conditionalFormatting>
  <conditionalFormatting sqref="J134">
    <cfRule type="cellIs" dxfId="283" priority="18" stopIfTrue="1" operator="equal">
      <formula>"-"</formula>
    </cfRule>
    <cfRule type="cellIs" dxfId="282" priority="19" stopIfTrue="1" operator="equal">
      <formula>"Std"</formula>
    </cfRule>
  </conditionalFormatting>
  <conditionalFormatting sqref="J134">
    <cfRule type="cellIs" dxfId="281" priority="17" stopIfTrue="1" operator="between">
      <formula>0</formula>
      <formula>10000</formula>
    </cfRule>
  </conditionalFormatting>
  <conditionalFormatting sqref="D48:J48">
    <cfRule type="cellIs" dxfId="280" priority="13" stopIfTrue="1" operator="equal">
      <formula>"-"</formula>
    </cfRule>
    <cfRule type="cellIs" dxfId="279" priority="14" stopIfTrue="1" operator="equal">
      <formula>"Std"</formula>
    </cfRule>
  </conditionalFormatting>
  <conditionalFormatting sqref="D48:J48">
    <cfRule type="cellIs" dxfId="278" priority="12" stopIfTrue="1" operator="between">
      <formula>0</formula>
      <formula>10000</formula>
    </cfRule>
  </conditionalFormatting>
  <conditionalFormatting sqref="D135:J135">
    <cfRule type="cellIs" dxfId="277" priority="8" stopIfTrue="1" operator="equal">
      <formula>"-"</formula>
    </cfRule>
    <cfRule type="cellIs" dxfId="276" priority="9" stopIfTrue="1" operator="equal">
      <formula>"Std"</formula>
    </cfRule>
  </conditionalFormatting>
  <conditionalFormatting sqref="D135:J135">
    <cfRule type="cellIs" dxfId="275" priority="7" stopIfTrue="1" operator="between">
      <formula>0</formula>
      <formula>10000</formula>
    </cfRule>
  </conditionalFormatting>
  <conditionalFormatting sqref="D134:I134">
    <cfRule type="cellIs" dxfId="274" priority="2" stopIfTrue="1" operator="equal">
      <formula>"-"</formula>
    </cfRule>
    <cfRule type="cellIs" dxfId="273" priority="3" stopIfTrue="1" operator="equal">
      <formula>"Std"</formula>
    </cfRule>
  </conditionalFormatting>
  <conditionalFormatting sqref="D134:I134">
    <cfRule type="cellIs" dxfId="272"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rowBreaks count="1" manualBreakCount="1">
    <brk id="11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U145"/>
  <sheetViews>
    <sheetView showGridLines="0" view="pageBreakPreview" zoomScale="60" zoomScaleNormal="70" workbookViewId="0">
      <pane ySplit="8" topLeftCell="A9" activePane="bottomLeft" state="frozen"/>
      <selection activeCell="M33" sqref="M33"/>
      <selection pane="bottomLeft" activeCell="D1" sqref="D1:M1"/>
    </sheetView>
  </sheetViews>
  <sheetFormatPr defaultColWidth="8" defaultRowHeight="17.399999999999999"/>
  <cols>
    <col min="1" max="1" width="14" style="8" customWidth="1"/>
    <col min="2" max="2" width="95.5546875" style="9" customWidth="1"/>
    <col min="3" max="3" width="14" style="8" customWidth="1"/>
    <col min="4" max="13" width="17.33203125" style="8" customWidth="1"/>
    <col min="14" max="16" width="14.88671875" style="8" customWidth="1"/>
    <col min="17" max="17" width="12.109375" style="9" bestFit="1" customWidth="1"/>
    <col min="18" max="18" width="6.6640625" style="9" customWidth="1"/>
    <col min="19" max="16384" width="8" style="9"/>
  </cols>
  <sheetData>
    <row r="1" spans="1:21" ht="25.2" customHeight="1">
      <c r="A1" s="6"/>
      <c r="B1" s="6"/>
      <c r="C1" s="6"/>
      <c r="D1" s="7" t="s">
        <v>1199</v>
      </c>
      <c r="E1" s="7" t="s">
        <v>1199</v>
      </c>
      <c r="F1" s="7" t="s">
        <v>1199</v>
      </c>
      <c r="G1" s="7" t="s">
        <v>1199</v>
      </c>
      <c r="H1" s="7" t="s">
        <v>1199</v>
      </c>
      <c r="I1" s="7" t="s">
        <v>1199</v>
      </c>
      <c r="J1" s="7" t="s">
        <v>1199</v>
      </c>
      <c r="K1" s="7" t="s">
        <v>1199</v>
      </c>
      <c r="L1" s="7" t="s">
        <v>1199</v>
      </c>
      <c r="M1" s="7" t="s">
        <v>1199</v>
      </c>
      <c r="O1" s="77"/>
      <c r="P1" s="78"/>
    </row>
    <row r="2" spans="1:21" ht="60" customHeight="1">
      <c r="A2" s="10"/>
      <c r="B2" s="11" t="str">
        <f>'FIAT PANDA VAN'!B2</f>
        <v>Ισχύς προτεινόμενου τιμοκαταλόγου λιανικής από 14/06/2021</v>
      </c>
      <c r="C2" s="10"/>
      <c r="D2" s="13" t="s">
        <v>1149</v>
      </c>
      <c r="E2" s="13" t="s">
        <v>1150</v>
      </c>
      <c r="F2" s="13" t="s">
        <v>1151</v>
      </c>
      <c r="G2" s="13" t="s">
        <v>1158</v>
      </c>
      <c r="H2" s="13" t="s">
        <v>1152</v>
      </c>
      <c r="I2" s="13" t="s">
        <v>1153</v>
      </c>
      <c r="J2" s="13" t="s">
        <v>1154</v>
      </c>
      <c r="K2" s="13" t="s">
        <v>1155</v>
      </c>
      <c r="L2" s="13" t="s">
        <v>1156</v>
      </c>
      <c r="M2" s="13" t="s">
        <v>1157</v>
      </c>
      <c r="O2" s="80"/>
      <c r="P2" s="80"/>
    </row>
    <row r="3" spans="1:21" ht="25.2" customHeight="1">
      <c r="A3" s="13"/>
      <c r="B3" s="33" t="s">
        <v>323</v>
      </c>
      <c r="C3" s="13"/>
      <c r="D3" s="15">
        <f>SUM(D4:D6)</f>
        <v>28900.000000000025</v>
      </c>
      <c r="E3" s="15">
        <f t="shared" ref="E3:M3" si="0">SUM(E4:E6)</f>
        <v>30500.000000000015</v>
      </c>
      <c r="F3" s="15">
        <f t="shared" si="0"/>
        <v>31500</v>
      </c>
      <c r="G3" s="15">
        <f t="shared" si="0"/>
        <v>32299.999999999993</v>
      </c>
      <c r="H3" s="15">
        <f t="shared" si="0"/>
        <v>33099.999999999993</v>
      </c>
      <c r="I3" s="15">
        <f t="shared" si="0"/>
        <v>33300.000000000015</v>
      </c>
      <c r="J3" s="15">
        <f t="shared" si="0"/>
        <v>34100.000000000015</v>
      </c>
      <c r="K3" s="15">
        <f t="shared" si="0"/>
        <v>34900.000000000044</v>
      </c>
      <c r="L3" s="15">
        <f t="shared" si="0"/>
        <v>35099.999999999971</v>
      </c>
      <c r="M3" s="15">
        <f t="shared" si="0"/>
        <v>35900.000000000022</v>
      </c>
      <c r="O3" s="16" t="s">
        <v>334</v>
      </c>
      <c r="P3" s="50"/>
    </row>
    <row r="4" spans="1:21" ht="25.2" customHeight="1">
      <c r="A4" s="17"/>
      <c r="B4" s="26" t="s">
        <v>108</v>
      </c>
      <c r="C4" s="17"/>
      <c r="D4" s="18">
        <f>(D6+227.72)*0.1</f>
        <v>2177.7890149253753</v>
      </c>
      <c r="E4" s="18">
        <f t="shared" ref="E4:M4" si="1">(E6+227.72)*0.1</f>
        <v>2297.1920000000014</v>
      </c>
      <c r="F4" s="18">
        <f t="shared" si="1"/>
        <v>2371.818865671642</v>
      </c>
      <c r="G4" s="18">
        <f t="shared" si="1"/>
        <v>2431.5203582089548</v>
      </c>
      <c r="H4" s="18">
        <f t="shared" si="1"/>
        <v>2491.2218507462685</v>
      </c>
      <c r="I4" s="18">
        <f t="shared" si="1"/>
        <v>2506.1472238805982</v>
      </c>
      <c r="J4" s="18">
        <f t="shared" si="1"/>
        <v>2565.8487164179119</v>
      </c>
      <c r="K4" s="18">
        <f t="shared" si="1"/>
        <v>2625.5502089552274</v>
      </c>
      <c r="L4" s="18">
        <f t="shared" si="1"/>
        <v>2640.4755820895507</v>
      </c>
      <c r="M4" s="18">
        <f t="shared" si="1"/>
        <v>2700.1770746268676</v>
      </c>
      <c r="O4" s="19" t="s">
        <v>654</v>
      </c>
      <c r="P4" s="51" t="s">
        <v>319</v>
      </c>
      <c r="Q4" s="20"/>
      <c r="R4" s="20"/>
    </row>
    <row r="5" spans="1:21" ht="25.2" customHeight="1">
      <c r="A5" s="17"/>
      <c r="B5" s="26" t="s">
        <v>16</v>
      </c>
      <c r="C5" s="17"/>
      <c r="D5" s="21">
        <f>D6*0.24</f>
        <v>5172.0408358208997</v>
      </c>
      <c r="E5" s="21">
        <f t="shared" ref="E5:M5" si="2">E6*0.24</f>
        <v>5458.6080000000029</v>
      </c>
      <c r="F5" s="21">
        <f t="shared" si="2"/>
        <v>5637.7124776119399</v>
      </c>
      <c r="G5" s="21">
        <f t="shared" si="2"/>
        <v>5780.9960597014906</v>
      </c>
      <c r="H5" s="21">
        <f t="shared" si="2"/>
        <v>5924.2796417910431</v>
      </c>
      <c r="I5" s="21">
        <f t="shared" si="2"/>
        <v>5960.1005373134349</v>
      </c>
      <c r="J5" s="21">
        <f t="shared" si="2"/>
        <v>6103.3841194029874</v>
      </c>
      <c r="K5" s="21">
        <f t="shared" si="2"/>
        <v>6246.6677014925444</v>
      </c>
      <c r="L5" s="21">
        <f t="shared" si="2"/>
        <v>6282.4885970149207</v>
      </c>
      <c r="M5" s="21">
        <f t="shared" si="2"/>
        <v>6425.7721791044814</v>
      </c>
      <c r="O5" s="19">
        <v>123</v>
      </c>
      <c r="P5" s="51" t="s">
        <v>820</v>
      </c>
      <c r="Q5" s="20"/>
      <c r="R5" s="20"/>
    </row>
    <row r="6" spans="1:21" s="25" customFormat="1" ht="25.2" customHeight="1">
      <c r="A6" s="22"/>
      <c r="B6" s="40" t="s">
        <v>324</v>
      </c>
      <c r="C6" s="22"/>
      <c r="D6" s="23">
        <v>21550.17014925375</v>
      </c>
      <c r="E6" s="23">
        <v>22744.200000000012</v>
      </c>
      <c r="F6" s="23">
        <v>23490.468656716417</v>
      </c>
      <c r="G6" s="23">
        <v>24087.483582089546</v>
      </c>
      <c r="H6" s="23">
        <v>24684.498507462682</v>
      </c>
      <c r="I6" s="23">
        <v>24833.752238805981</v>
      </c>
      <c r="J6" s="23">
        <v>25430.767164179117</v>
      </c>
      <c r="K6" s="23">
        <v>26027.782089552271</v>
      </c>
      <c r="L6" s="23">
        <v>26177.035820895504</v>
      </c>
      <c r="M6" s="23">
        <v>26774.050746268673</v>
      </c>
      <c r="N6" s="42"/>
      <c r="O6" s="19" t="s">
        <v>115</v>
      </c>
      <c r="P6" s="51" t="s">
        <v>821</v>
      </c>
      <c r="Q6" s="24"/>
      <c r="R6" s="24"/>
    </row>
    <row r="7" spans="1:21" ht="25.2" customHeight="1">
      <c r="A7" s="13"/>
      <c r="B7" s="26" t="s">
        <v>822</v>
      </c>
      <c r="C7" s="13"/>
      <c r="D7" s="26" t="s">
        <v>963</v>
      </c>
      <c r="E7" s="26" t="s">
        <v>965</v>
      </c>
      <c r="F7" s="26" t="s">
        <v>966</v>
      </c>
      <c r="G7" s="26" t="s">
        <v>964</v>
      </c>
      <c r="H7" s="26" t="s">
        <v>967</v>
      </c>
      <c r="I7" s="26" t="s">
        <v>968</v>
      </c>
      <c r="J7" s="26" t="s">
        <v>969</v>
      </c>
      <c r="K7" s="26" t="s">
        <v>970</v>
      </c>
      <c r="L7" s="26" t="s">
        <v>971</v>
      </c>
      <c r="M7" s="26" t="s">
        <v>972</v>
      </c>
      <c r="O7" s="12"/>
      <c r="P7" s="12"/>
    </row>
    <row r="8" spans="1:21" ht="60" customHeight="1">
      <c r="A8" s="13" t="s">
        <v>3</v>
      </c>
      <c r="B8" s="14" t="s">
        <v>332</v>
      </c>
      <c r="C8" s="13" t="s">
        <v>3</v>
      </c>
      <c r="D8" s="14" t="s">
        <v>279</v>
      </c>
      <c r="E8" s="14" t="s">
        <v>279</v>
      </c>
      <c r="F8" s="14" t="s">
        <v>279</v>
      </c>
      <c r="G8" s="14" t="s">
        <v>279</v>
      </c>
      <c r="H8" s="14" t="s">
        <v>279</v>
      </c>
      <c r="I8" s="14" t="s">
        <v>279</v>
      </c>
      <c r="J8" s="14" t="s">
        <v>279</v>
      </c>
      <c r="K8" s="14" t="s">
        <v>279</v>
      </c>
      <c r="L8" s="14" t="s">
        <v>279</v>
      </c>
      <c r="M8" s="14" t="s">
        <v>279</v>
      </c>
      <c r="N8" s="14" t="s">
        <v>278</v>
      </c>
      <c r="O8" s="14" t="s">
        <v>283</v>
      </c>
      <c r="P8" s="14" t="s">
        <v>284</v>
      </c>
    </row>
    <row r="9" spans="1:21" s="30" customFormat="1" ht="24.75" customHeight="1">
      <c r="A9" s="43" t="s">
        <v>39</v>
      </c>
      <c r="B9" s="97" t="s">
        <v>733</v>
      </c>
      <c r="C9" s="43" t="s">
        <v>39</v>
      </c>
      <c r="D9" s="158" t="s">
        <v>654</v>
      </c>
      <c r="E9" s="158" t="s">
        <v>654</v>
      </c>
      <c r="F9" s="158" t="s">
        <v>654</v>
      </c>
      <c r="G9" s="158" t="s">
        <v>654</v>
      </c>
      <c r="H9" s="158" t="s">
        <v>654</v>
      </c>
      <c r="I9" s="158" t="s">
        <v>654</v>
      </c>
      <c r="J9" s="158" t="s">
        <v>654</v>
      </c>
      <c r="K9" s="158" t="s">
        <v>654</v>
      </c>
      <c r="L9" s="158" t="s">
        <v>654</v>
      </c>
      <c r="M9" s="158" t="s">
        <v>654</v>
      </c>
      <c r="N9" s="160"/>
      <c r="O9" s="160"/>
      <c r="P9" s="160"/>
      <c r="Q9" s="9"/>
      <c r="R9" s="9"/>
      <c r="S9" s="9"/>
      <c r="T9" s="9"/>
      <c r="U9" s="9"/>
    </row>
    <row r="10" spans="1:21" ht="24.75" customHeight="1">
      <c r="A10" s="43" t="s">
        <v>145</v>
      </c>
      <c r="B10" s="97" t="s">
        <v>422</v>
      </c>
      <c r="C10" s="43" t="s">
        <v>145</v>
      </c>
      <c r="D10" s="158" t="s">
        <v>654</v>
      </c>
      <c r="E10" s="158" t="s">
        <v>654</v>
      </c>
      <c r="F10" s="158" t="s">
        <v>654</v>
      </c>
      <c r="G10" s="158" t="s">
        <v>654</v>
      </c>
      <c r="H10" s="158" t="s">
        <v>654</v>
      </c>
      <c r="I10" s="158" t="s">
        <v>654</v>
      </c>
      <c r="J10" s="158" t="s">
        <v>654</v>
      </c>
      <c r="K10" s="158" t="s">
        <v>654</v>
      </c>
      <c r="L10" s="158" t="s">
        <v>654</v>
      </c>
      <c r="M10" s="158" t="s">
        <v>654</v>
      </c>
      <c r="N10" s="160"/>
      <c r="O10" s="160"/>
      <c r="P10" s="160"/>
    </row>
    <row r="11" spans="1:21" ht="24.75" customHeight="1">
      <c r="A11" s="43" t="s">
        <v>61</v>
      </c>
      <c r="B11" s="97" t="s">
        <v>423</v>
      </c>
      <c r="C11" s="43" t="s">
        <v>61</v>
      </c>
      <c r="D11" s="158" t="s">
        <v>654</v>
      </c>
      <c r="E11" s="158" t="s">
        <v>654</v>
      </c>
      <c r="F11" s="158" t="s">
        <v>654</v>
      </c>
      <c r="G11" s="158" t="s">
        <v>654</v>
      </c>
      <c r="H11" s="158" t="s">
        <v>654</v>
      </c>
      <c r="I11" s="158" t="s">
        <v>654</v>
      </c>
      <c r="J11" s="158" t="s">
        <v>654</v>
      </c>
      <c r="K11" s="158" t="s">
        <v>654</v>
      </c>
      <c r="L11" s="158" t="s">
        <v>654</v>
      </c>
      <c r="M11" s="158" t="s">
        <v>654</v>
      </c>
      <c r="N11" s="160"/>
      <c r="O11" s="160"/>
      <c r="P11" s="160"/>
      <c r="Q11" s="93"/>
      <c r="R11" s="93"/>
      <c r="S11" s="93"/>
      <c r="T11" s="93"/>
    </row>
    <row r="12" spans="1:21" ht="24.75" customHeight="1">
      <c r="A12" s="43" t="s">
        <v>26</v>
      </c>
      <c r="B12" s="97" t="s">
        <v>424</v>
      </c>
      <c r="C12" s="43" t="s">
        <v>26</v>
      </c>
      <c r="D12" s="158" t="s">
        <v>654</v>
      </c>
      <c r="E12" s="158" t="s">
        <v>654</v>
      </c>
      <c r="F12" s="158" t="s">
        <v>654</v>
      </c>
      <c r="G12" s="158" t="s">
        <v>654</v>
      </c>
      <c r="H12" s="158" t="s">
        <v>654</v>
      </c>
      <c r="I12" s="158" t="s">
        <v>654</v>
      </c>
      <c r="J12" s="158" t="s">
        <v>654</v>
      </c>
      <c r="K12" s="158" t="s">
        <v>654</v>
      </c>
      <c r="L12" s="158" t="s">
        <v>654</v>
      </c>
      <c r="M12" s="158" t="s">
        <v>654</v>
      </c>
      <c r="N12" s="159"/>
      <c r="O12" s="160"/>
      <c r="P12" s="160"/>
    </row>
    <row r="13" spans="1:21" ht="24.75" customHeight="1">
      <c r="A13" s="43" t="s">
        <v>136</v>
      </c>
      <c r="B13" s="97" t="s">
        <v>425</v>
      </c>
      <c r="C13" s="43" t="s">
        <v>136</v>
      </c>
      <c r="D13" s="158" t="s">
        <v>654</v>
      </c>
      <c r="E13" s="158" t="s">
        <v>654</v>
      </c>
      <c r="F13" s="158" t="s">
        <v>654</v>
      </c>
      <c r="G13" s="158" t="s">
        <v>654</v>
      </c>
      <c r="H13" s="158" t="s">
        <v>654</v>
      </c>
      <c r="I13" s="158" t="s">
        <v>654</v>
      </c>
      <c r="J13" s="158" t="s">
        <v>654</v>
      </c>
      <c r="K13" s="158" t="s">
        <v>654</v>
      </c>
      <c r="L13" s="158" t="s">
        <v>654</v>
      </c>
      <c r="M13" s="158" t="s">
        <v>654</v>
      </c>
      <c r="N13" s="159"/>
      <c r="O13" s="160"/>
      <c r="P13" s="160"/>
    </row>
    <row r="14" spans="1:21" ht="57.75" customHeight="1">
      <c r="A14" s="43" t="s">
        <v>1000</v>
      </c>
      <c r="B14" s="97" t="s">
        <v>1096</v>
      </c>
      <c r="C14" s="43" t="s">
        <v>1000</v>
      </c>
      <c r="D14" s="158" t="s">
        <v>654</v>
      </c>
      <c r="E14" s="158" t="s">
        <v>654</v>
      </c>
      <c r="F14" s="158" t="s">
        <v>654</v>
      </c>
      <c r="G14" s="158" t="s">
        <v>654</v>
      </c>
      <c r="H14" s="158" t="s">
        <v>654</v>
      </c>
      <c r="I14" s="158" t="s">
        <v>654</v>
      </c>
      <c r="J14" s="158" t="s">
        <v>654</v>
      </c>
      <c r="K14" s="158" t="s">
        <v>654</v>
      </c>
      <c r="L14" s="158" t="s">
        <v>654</v>
      </c>
      <c r="M14" s="158" t="s">
        <v>654</v>
      </c>
      <c r="N14" s="159"/>
      <c r="O14" s="159"/>
      <c r="P14" s="159"/>
    </row>
    <row r="15" spans="1:21" ht="24.75" customHeight="1">
      <c r="A15" s="43" t="s">
        <v>174</v>
      </c>
      <c r="B15" s="97" t="s">
        <v>426</v>
      </c>
      <c r="C15" s="43" t="s">
        <v>174</v>
      </c>
      <c r="D15" s="158" t="s">
        <v>654</v>
      </c>
      <c r="E15" s="158" t="s">
        <v>654</v>
      </c>
      <c r="F15" s="158" t="s">
        <v>654</v>
      </c>
      <c r="G15" s="158" t="s">
        <v>654</v>
      </c>
      <c r="H15" s="158" t="s">
        <v>654</v>
      </c>
      <c r="I15" s="158" t="s">
        <v>654</v>
      </c>
      <c r="J15" s="158" t="s">
        <v>654</v>
      </c>
      <c r="K15" s="158" t="s">
        <v>654</v>
      </c>
      <c r="L15" s="158" t="s">
        <v>654</v>
      </c>
      <c r="M15" s="158" t="s">
        <v>654</v>
      </c>
      <c r="N15" s="159"/>
      <c r="O15" s="159"/>
      <c r="P15" s="159"/>
      <c r="Q15" s="93"/>
      <c r="R15" s="93"/>
      <c r="S15" s="93"/>
      <c r="T15" s="93"/>
    </row>
    <row r="16" spans="1:21" ht="24.75" customHeight="1">
      <c r="A16" s="43" t="s">
        <v>211</v>
      </c>
      <c r="B16" s="97" t="s">
        <v>427</v>
      </c>
      <c r="C16" s="43" t="s">
        <v>211</v>
      </c>
      <c r="D16" s="158" t="s">
        <v>654</v>
      </c>
      <c r="E16" s="158" t="s">
        <v>654</v>
      </c>
      <c r="F16" s="158" t="s">
        <v>654</v>
      </c>
      <c r="G16" s="158" t="s">
        <v>654</v>
      </c>
      <c r="H16" s="158" t="s">
        <v>654</v>
      </c>
      <c r="I16" s="158" t="s">
        <v>654</v>
      </c>
      <c r="J16" s="158" t="s">
        <v>654</v>
      </c>
      <c r="K16" s="158" t="s">
        <v>654</v>
      </c>
      <c r="L16" s="158" t="s">
        <v>654</v>
      </c>
      <c r="M16" s="158" t="s">
        <v>654</v>
      </c>
      <c r="N16" s="159"/>
      <c r="O16" s="159"/>
      <c r="P16" s="159"/>
    </row>
    <row r="17" spans="1:20" ht="24.75" customHeight="1">
      <c r="A17" s="43" t="s">
        <v>748</v>
      </c>
      <c r="B17" s="97" t="s">
        <v>1017</v>
      </c>
      <c r="C17" s="43" t="s">
        <v>748</v>
      </c>
      <c r="D17" s="158" t="s">
        <v>654</v>
      </c>
      <c r="E17" s="158" t="s">
        <v>654</v>
      </c>
      <c r="F17" s="158" t="s">
        <v>654</v>
      </c>
      <c r="G17" s="158" t="s">
        <v>654</v>
      </c>
      <c r="H17" s="158" t="s">
        <v>654</v>
      </c>
      <c r="I17" s="158" t="s">
        <v>654</v>
      </c>
      <c r="J17" s="158" t="s">
        <v>654</v>
      </c>
      <c r="K17" s="158" t="s">
        <v>654</v>
      </c>
      <c r="L17" s="158" t="s">
        <v>654</v>
      </c>
      <c r="M17" s="158" t="s">
        <v>654</v>
      </c>
      <c r="N17" s="159"/>
      <c r="O17" s="159"/>
      <c r="P17" s="159"/>
    </row>
    <row r="18" spans="1:20" ht="24.75" customHeight="1">
      <c r="A18" s="43" t="s">
        <v>221</v>
      </c>
      <c r="B18" s="97" t="s">
        <v>721</v>
      </c>
      <c r="C18" s="43" t="s">
        <v>221</v>
      </c>
      <c r="D18" s="158" t="s">
        <v>115</v>
      </c>
      <c r="E18" s="158" t="s">
        <v>115</v>
      </c>
      <c r="F18" s="158" t="s">
        <v>115</v>
      </c>
      <c r="G18" s="158" t="s">
        <v>115</v>
      </c>
      <c r="H18" s="158" t="s">
        <v>115</v>
      </c>
      <c r="I18" s="158" t="s">
        <v>115</v>
      </c>
      <c r="J18" s="158" t="s">
        <v>115</v>
      </c>
      <c r="K18" s="158" t="s">
        <v>115</v>
      </c>
      <c r="L18" s="158" t="s">
        <v>654</v>
      </c>
      <c r="M18" s="158" t="s">
        <v>654</v>
      </c>
      <c r="N18" s="159"/>
      <c r="O18" s="159"/>
      <c r="P18" s="159"/>
    </row>
    <row r="19" spans="1:20" ht="24.75" customHeight="1">
      <c r="A19" s="43" t="s">
        <v>13</v>
      </c>
      <c r="B19" s="97" t="s">
        <v>465</v>
      </c>
      <c r="C19" s="43" t="s">
        <v>13</v>
      </c>
      <c r="D19" s="158" t="s">
        <v>654</v>
      </c>
      <c r="E19" s="158" t="s">
        <v>654</v>
      </c>
      <c r="F19" s="158" t="s">
        <v>654</v>
      </c>
      <c r="G19" s="158" t="s">
        <v>654</v>
      </c>
      <c r="H19" s="158" t="s">
        <v>654</v>
      </c>
      <c r="I19" s="158" t="s">
        <v>654</v>
      </c>
      <c r="J19" s="158" t="s">
        <v>654</v>
      </c>
      <c r="K19" s="158" t="s">
        <v>654</v>
      </c>
      <c r="L19" s="158" t="s">
        <v>654</v>
      </c>
      <c r="M19" s="158" t="s">
        <v>654</v>
      </c>
      <c r="N19" s="159"/>
      <c r="O19" s="159"/>
      <c r="P19" s="159"/>
    </row>
    <row r="20" spans="1:20" ht="24.75" customHeight="1">
      <c r="A20" s="43" t="s">
        <v>34</v>
      </c>
      <c r="B20" s="97" t="s">
        <v>429</v>
      </c>
      <c r="C20" s="43" t="s">
        <v>34</v>
      </c>
      <c r="D20" s="158" t="s">
        <v>654</v>
      </c>
      <c r="E20" s="158" t="s">
        <v>654</v>
      </c>
      <c r="F20" s="158" t="s">
        <v>654</v>
      </c>
      <c r="G20" s="158" t="s">
        <v>654</v>
      </c>
      <c r="H20" s="158" t="s">
        <v>654</v>
      </c>
      <c r="I20" s="158" t="s">
        <v>654</v>
      </c>
      <c r="J20" s="158" t="s">
        <v>654</v>
      </c>
      <c r="K20" s="158" t="s">
        <v>654</v>
      </c>
      <c r="L20" s="158" t="s">
        <v>654</v>
      </c>
      <c r="M20" s="158" t="s">
        <v>654</v>
      </c>
      <c r="N20" s="159"/>
      <c r="O20" s="159"/>
      <c r="P20" s="159"/>
    </row>
    <row r="21" spans="1:20" ht="35.4" customHeight="1">
      <c r="A21" s="43" t="s">
        <v>708</v>
      </c>
      <c r="B21" s="97" t="s">
        <v>1197</v>
      </c>
      <c r="C21" s="43" t="s">
        <v>708</v>
      </c>
      <c r="D21" s="158" t="s">
        <v>654</v>
      </c>
      <c r="E21" s="158" t="s">
        <v>654</v>
      </c>
      <c r="F21" s="158" t="s">
        <v>654</v>
      </c>
      <c r="G21" s="158" t="s">
        <v>654</v>
      </c>
      <c r="H21" s="158" t="s">
        <v>654</v>
      </c>
      <c r="I21" s="158" t="s">
        <v>654</v>
      </c>
      <c r="J21" s="158" t="s">
        <v>654</v>
      </c>
      <c r="K21" s="158" t="s">
        <v>654</v>
      </c>
      <c r="L21" s="158" t="s">
        <v>654</v>
      </c>
      <c r="M21" s="158" t="s">
        <v>654</v>
      </c>
      <c r="N21" s="159"/>
      <c r="O21" s="160"/>
      <c r="P21" s="160"/>
      <c r="Q21" s="176"/>
      <c r="R21" s="176"/>
    </row>
    <row r="22" spans="1:20" ht="24.75" customHeight="1">
      <c r="A22" s="43" t="s">
        <v>28</v>
      </c>
      <c r="B22" s="97" t="s">
        <v>430</v>
      </c>
      <c r="C22" s="43" t="s">
        <v>28</v>
      </c>
      <c r="D22" s="158" t="s">
        <v>654</v>
      </c>
      <c r="E22" s="158" t="s">
        <v>654</v>
      </c>
      <c r="F22" s="158" t="s">
        <v>654</v>
      </c>
      <c r="G22" s="158" t="s">
        <v>654</v>
      </c>
      <c r="H22" s="158" t="s">
        <v>654</v>
      </c>
      <c r="I22" s="158" t="s">
        <v>654</v>
      </c>
      <c r="J22" s="158" t="s">
        <v>654</v>
      </c>
      <c r="K22" s="158" t="s">
        <v>654</v>
      </c>
      <c r="L22" s="158" t="s">
        <v>654</v>
      </c>
      <c r="M22" s="158" t="s">
        <v>654</v>
      </c>
      <c r="N22" s="159"/>
      <c r="O22" s="159"/>
      <c r="P22" s="159"/>
    </row>
    <row r="23" spans="1:20" ht="24.75" customHeight="1">
      <c r="A23" s="43" t="s">
        <v>581</v>
      </c>
      <c r="B23" s="97" t="s">
        <v>1018</v>
      </c>
      <c r="C23" s="43" t="s">
        <v>581</v>
      </c>
      <c r="D23" s="158" t="s">
        <v>654</v>
      </c>
      <c r="E23" s="158" t="s">
        <v>654</v>
      </c>
      <c r="F23" s="158" t="s">
        <v>654</v>
      </c>
      <c r="G23" s="158" t="s">
        <v>654</v>
      </c>
      <c r="H23" s="158" t="s">
        <v>654</v>
      </c>
      <c r="I23" s="158" t="s">
        <v>654</v>
      </c>
      <c r="J23" s="158" t="s">
        <v>654</v>
      </c>
      <c r="K23" s="158" t="s">
        <v>654</v>
      </c>
      <c r="L23" s="158" t="s">
        <v>654</v>
      </c>
      <c r="M23" s="158" t="s">
        <v>654</v>
      </c>
      <c r="N23" s="159"/>
      <c r="O23" s="159"/>
      <c r="P23" s="159"/>
    </row>
    <row r="24" spans="1:20" ht="24.75" customHeight="1">
      <c r="A24" s="43" t="s">
        <v>387</v>
      </c>
      <c r="B24" s="97" t="s">
        <v>431</v>
      </c>
      <c r="C24" s="43" t="s">
        <v>387</v>
      </c>
      <c r="D24" s="158" t="s">
        <v>654</v>
      </c>
      <c r="E24" s="158" t="s">
        <v>654</v>
      </c>
      <c r="F24" s="158" t="s">
        <v>654</v>
      </c>
      <c r="G24" s="158" t="s">
        <v>654</v>
      </c>
      <c r="H24" s="158" t="s">
        <v>654</v>
      </c>
      <c r="I24" s="158" t="s">
        <v>654</v>
      </c>
      <c r="J24" s="158" t="s">
        <v>654</v>
      </c>
      <c r="K24" s="158" t="s">
        <v>654</v>
      </c>
      <c r="L24" s="158" t="s">
        <v>654</v>
      </c>
      <c r="M24" s="158" t="s">
        <v>654</v>
      </c>
      <c r="N24" s="159"/>
      <c r="O24" s="159"/>
      <c r="P24" s="159"/>
    </row>
    <row r="25" spans="1:20" ht="24.75" customHeight="1">
      <c r="A25" s="43" t="s">
        <v>251</v>
      </c>
      <c r="B25" s="97" t="s">
        <v>472</v>
      </c>
      <c r="C25" s="43" t="s">
        <v>251</v>
      </c>
      <c r="D25" s="158" t="s">
        <v>654</v>
      </c>
      <c r="E25" s="158" t="s">
        <v>654</v>
      </c>
      <c r="F25" s="158" t="s">
        <v>654</v>
      </c>
      <c r="G25" s="158" t="s">
        <v>654</v>
      </c>
      <c r="H25" s="158" t="s">
        <v>654</v>
      </c>
      <c r="I25" s="158" t="s">
        <v>654</v>
      </c>
      <c r="J25" s="158" t="s">
        <v>654</v>
      </c>
      <c r="K25" s="158" t="s">
        <v>654</v>
      </c>
      <c r="L25" s="158" t="s">
        <v>654</v>
      </c>
      <c r="M25" s="158" t="s">
        <v>654</v>
      </c>
      <c r="N25" s="159"/>
      <c r="O25" s="159"/>
      <c r="P25" s="159"/>
      <c r="Q25" s="93"/>
      <c r="R25" s="93"/>
      <c r="S25" s="93"/>
      <c r="T25" s="93"/>
    </row>
    <row r="26" spans="1:20" ht="24.75" customHeight="1">
      <c r="A26" s="43" t="s">
        <v>143</v>
      </c>
      <c r="B26" s="97" t="s">
        <v>382</v>
      </c>
      <c r="C26" s="43" t="s">
        <v>143</v>
      </c>
      <c r="D26" s="158" t="s">
        <v>654</v>
      </c>
      <c r="E26" s="158" t="s">
        <v>654</v>
      </c>
      <c r="F26" s="158" t="s">
        <v>654</v>
      </c>
      <c r="G26" s="158" t="s">
        <v>654</v>
      </c>
      <c r="H26" s="158" t="s">
        <v>654</v>
      </c>
      <c r="I26" s="158" t="s">
        <v>654</v>
      </c>
      <c r="J26" s="158" t="s">
        <v>654</v>
      </c>
      <c r="K26" s="158" t="s">
        <v>654</v>
      </c>
      <c r="L26" s="158" t="s">
        <v>654</v>
      </c>
      <c r="M26" s="158" t="s">
        <v>654</v>
      </c>
      <c r="N26" s="159"/>
      <c r="O26" s="159"/>
      <c r="P26" s="159"/>
    </row>
    <row r="27" spans="1:20" ht="24.75" customHeight="1">
      <c r="A27" s="43" t="s">
        <v>42</v>
      </c>
      <c r="B27" s="97" t="s">
        <v>384</v>
      </c>
      <c r="C27" s="43" t="s">
        <v>42</v>
      </c>
      <c r="D27" s="158" t="s">
        <v>654</v>
      </c>
      <c r="E27" s="158" t="s">
        <v>654</v>
      </c>
      <c r="F27" s="158" t="s">
        <v>654</v>
      </c>
      <c r="G27" s="158" t="s">
        <v>654</v>
      </c>
      <c r="H27" s="158" t="s">
        <v>654</v>
      </c>
      <c r="I27" s="158" t="s">
        <v>654</v>
      </c>
      <c r="J27" s="158" t="s">
        <v>654</v>
      </c>
      <c r="K27" s="158" t="s">
        <v>654</v>
      </c>
      <c r="L27" s="158" t="s">
        <v>654</v>
      </c>
      <c r="M27" s="158" t="s">
        <v>654</v>
      </c>
      <c r="N27" s="159"/>
      <c r="O27" s="159"/>
      <c r="P27" s="159"/>
    </row>
    <row r="28" spans="1:20" ht="24.75" customHeight="1">
      <c r="A28" s="43" t="s">
        <v>144</v>
      </c>
      <c r="B28" s="97" t="s">
        <v>105</v>
      </c>
      <c r="C28" s="43" t="s">
        <v>144</v>
      </c>
      <c r="D28" s="158" t="s">
        <v>654</v>
      </c>
      <c r="E28" s="158" t="s">
        <v>654</v>
      </c>
      <c r="F28" s="158" t="s">
        <v>654</v>
      </c>
      <c r="G28" s="158" t="s">
        <v>654</v>
      </c>
      <c r="H28" s="158" t="s">
        <v>654</v>
      </c>
      <c r="I28" s="158" t="s">
        <v>654</v>
      </c>
      <c r="J28" s="158" t="s">
        <v>654</v>
      </c>
      <c r="K28" s="158" t="s">
        <v>654</v>
      </c>
      <c r="L28" s="158" t="s">
        <v>654</v>
      </c>
      <c r="M28" s="158" t="s">
        <v>654</v>
      </c>
      <c r="N28" s="159"/>
      <c r="O28" s="159"/>
      <c r="P28" s="159"/>
    </row>
    <row r="29" spans="1:20" ht="24.75" customHeight="1">
      <c r="A29" s="43" t="s">
        <v>253</v>
      </c>
      <c r="B29" s="97" t="s">
        <v>379</v>
      </c>
      <c r="C29" s="43" t="s">
        <v>253</v>
      </c>
      <c r="D29" s="158" t="s">
        <v>654</v>
      </c>
      <c r="E29" s="158" t="s">
        <v>654</v>
      </c>
      <c r="F29" s="158" t="s">
        <v>654</v>
      </c>
      <c r="G29" s="158" t="s">
        <v>654</v>
      </c>
      <c r="H29" s="158" t="s">
        <v>654</v>
      </c>
      <c r="I29" s="158" t="s">
        <v>654</v>
      </c>
      <c r="J29" s="158" t="s">
        <v>654</v>
      </c>
      <c r="K29" s="158" t="s">
        <v>654</v>
      </c>
      <c r="L29" s="158" t="s">
        <v>654</v>
      </c>
      <c r="M29" s="158" t="s">
        <v>654</v>
      </c>
      <c r="N29" s="159"/>
      <c r="O29" s="159"/>
      <c r="P29" s="159"/>
    </row>
    <row r="30" spans="1:20" ht="24.75" customHeight="1">
      <c r="A30" s="43" t="s">
        <v>300</v>
      </c>
      <c r="B30" s="97" t="s">
        <v>476</v>
      </c>
      <c r="C30" s="43" t="s">
        <v>300</v>
      </c>
      <c r="D30" s="158">
        <f t="shared" ref="D30:M34" si="3">SUM($N30+$O30+$P30)</f>
        <v>181.99879999999999</v>
      </c>
      <c r="E30" s="158">
        <f t="shared" si="3"/>
        <v>181.99879999999999</v>
      </c>
      <c r="F30" s="158">
        <f t="shared" si="3"/>
        <v>181.99879999999999</v>
      </c>
      <c r="G30" s="158">
        <f t="shared" si="3"/>
        <v>181.99879999999999</v>
      </c>
      <c r="H30" s="158">
        <f t="shared" si="3"/>
        <v>181.99879999999999</v>
      </c>
      <c r="I30" s="158">
        <f t="shared" si="3"/>
        <v>181.99879999999999</v>
      </c>
      <c r="J30" s="158">
        <f t="shared" si="3"/>
        <v>181.99879999999999</v>
      </c>
      <c r="K30" s="158">
        <f t="shared" si="3"/>
        <v>181.99879999999999</v>
      </c>
      <c r="L30" s="158">
        <f t="shared" si="3"/>
        <v>181.99879999999999</v>
      </c>
      <c r="M30" s="158">
        <f t="shared" si="3"/>
        <v>181.99879999999999</v>
      </c>
      <c r="N30" s="159">
        <v>135.82</v>
      </c>
      <c r="O30" s="160">
        <f t="shared" ref="O30:O61" si="4">N30*0.24</f>
        <v>32.596799999999995</v>
      </c>
      <c r="P30" s="160">
        <f t="shared" ref="P30:P61" si="5">N30*0.1</f>
        <v>13.582000000000001</v>
      </c>
    </row>
    <row r="31" spans="1:20" ht="24.75" customHeight="1">
      <c r="A31" s="43" t="s">
        <v>1003</v>
      </c>
      <c r="B31" s="97" t="s">
        <v>1019</v>
      </c>
      <c r="C31" s="43" t="s">
        <v>1003</v>
      </c>
      <c r="D31" s="158">
        <f t="shared" si="3"/>
        <v>181.99879999999999</v>
      </c>
      <c r="E31" s="158">
        <f t="shared" si="3"/>
        <v>181.99879999999999</v>
      </c>
      <c r="F31" s="158">
        <f t="shared" si="3"/>
        <v>181.99879999999999</v>
      </c>
      <c r="G31" s="158">
        <f t="shared" si="3"/>
        <v>181.99879999999999</v>
      </c>
      <c r="H31" s="158">
        <f t="shared" si="3"/>
        <v>181.99879999999999</v>
      </c>
      <c r="I31" s="158">
        <f t="shared" si="3"/>
        <v>181.99879999999999</v>
      </c>
      <c r="J31" s="158">
        <f t="shared" si="3"/>
        <v>181.99879999999999</v>
      </c>
      <c r="K31" s="158">
        <f t="shared" si="3"/>
        <v>181.99879999999999</v>
      </c>
      <c r="L31" s="158">
        <f t="shared" si="3"/>
        <v>181.99879999999999</v>
      </c>
      <c r="M31" s="158">
        <f t="shared" si="3"/>
        <v>181.99879999999999</v>
      </c>
      <c r="N31" s="159">
        <v>135.82</v>
      </c>
      <c r="O31" s="160">
        <f t="shared" si="4"/>
        <v>32.596799999999995</v>
      </c>
      <c r="P31" s="160">
        <f t="shared" si="5"/>
        <v>13.582000000000001</v>
      </c>
    </row>
    <row r="32" spans="1:20" ht="24.75" customHeight="1">
      <c r="A32" s="43" t="s">
        <v>138</v>
      </c>
      <c r="B32" s="97" t="s">
        <v>444</v>
      </c>
      <c r="C32" s="43" t="s">
        <v>138</v>
      </c>
      <c r="D32" s="158">
        <f t="shared" si="3"/>
        <v>135.005</v>
      </c>
      <c r="E32" s="158">
        <f t="shared" si="3"/>
        <v>135.005</v>
      </c>
      <c r="F32" s="158">
        <f t="shared" si="3"/>
        <v>135.005</v>
      </c>
      <c r="G32" s="158">
        <f t="shared" si="3"/>
        <v>135.005</v>
      </c>
      <c r="H32" s="158">
        <f t="shared" si="3"/>
        <v>135.005</v>
      </c>
      <c r="I32" s="158">
        <f t="shared" si="3"/>
        <v>135.005</v>
      </c>
      <c r="J32" s="158">
        <f t="shared" si="3"/>
        <v>135.005</v>
      </c>
      <c r="K32" s="158">
        <f t="shared" si="3"/>
        <v>135.005</v>
      </c>
      <c r="L32" s="158">
        <f t="shared" si="3"/>
        <v>135.005</v>
      </c>
      <c r="M32" s="158">
        <f t="shared" si="3"/>
        <v>135.005</v>
      </c>
      <c r="N32" s="159">
        <v>100.75</v>
      </c>
      <c r="O32" s="160">
        <f t="shared" si="4"/>
        <v>24.18</v>
      </c>
      <c r="P32" s="160">
        <f t="shared" si="5"/>
        <v>10.075000000000001</v>
      </c>
      <c r="Q32" s="93"/>
      <c r="R32" s="93"/>
      <c r="S32" s="93"/>
      <c r="T32" s="93"/>
    </row>
    <row r="33" spans="1:20" ht="24.75" customHeight="1">
      <c r="A33" s="43" t="s">
        <v>32</v>
      </c>
      <c r="B33" s="97" t="s">
        <v>445</v>
      </c>
      <c r="C33" s="43" t="s">
        <v>32</v>
      </c>
      <c r="D33" s="158">
        <f t="shared" si="3"/>
        <v>604.005</v>
      </c>
      <c r="E33" s="158">
        <f t="shared" si="3"/>
        <v>604.005</v>
      </c>
      <c r="F33" s="158">
        <f t="shared" si="3"/>
        <v>604.005</v>
      </c>
      <c r="G33" s="158">
        <f t="shared" si="3"/>
        <v>604.005</v>
      </c>
      <c r="H33" s="158">
        <f t="shared" si="3"/>
        <v>604.005</v>
      </c>
      <c r="I33" s="158">
        <f t="shared" si="3"/>
        <v>604.005</v>
      </c>
      <c r="J33" s="158">
        <f t="shared" si="3"/>
        <v>604.005</v>
      </c>
      <c r="K33" s="158">
        <f t="shared" si="3"/>
        <v>604.005</v>
      </c>
      <c r="L33" s="158">
        <f t="shared" si="3"/>
        <v>604.005</v>
      </c>
      <c r="M33" s="158">
        <f t="shared" si="3"/>
        <v>604.005</v>
      </c>
      <c r="N33" s="159">
        <v>450.75</v>
      </c>
      <c r="O33" s="160">
        <f t="shared" si="4"/>
        <v>108.17999999999999</v>
      </c>
      <c r="P33" s="160">
        <f t="shared" si="5"/>
        <v>45.075000000000003</v>
      </c>
    </row>
    <row r="34" spans="1:20" ht="24.75" customHeight="1">
      <c r="A34" s="43" t="s">
        <v>146</v>
      </c>
      <c r="B34" s="97" t="s">
        <v>448</v>
      </c>
      <c r="C34" s="43" t="s">
        <v>146</v>
      </c>
      <c r="D34" s="158">
        <f t="shared" si="3"/>
        <v>100.00419999999998</v>
      </c>
      <c r="E34" s="158">
        <f t="shared" si="3"/>
        <v>100.00419999999998</v>
      </c>
      <c r="F34" s="158">
        <f t="shared" si="3"/>
        <v>100.00419999999998</v>
      </c>
      <c r="G34" s="158">
        <f t="shared" si="3"/>
        <v>100.00419999999998</v>
      </c>
      <c r="H34" s="158">
        <f t="shared" si="3"/>
        <v>100.00419999999998</v>
      </c>
      <c r="I34" s="158">
        <f t="shared" si="3"/>
        <v>100.00419999999998</v>
      </c>
      <c r="J34" s="158">
        <f t="shared" si="3"/>
        <v>100.00419999999998</v>
      </c>
      <c r="K34" s="158">
        <f t="shared" si="3"/>
        <v>100.00419999999998</v>
      </c>
      <c r="L34" s="158">
        <f t="shared" si="3"/>
        <v>100.00419999999998</v>
      </c>
      <c r="M34" s="158">
        <f t="shared" si="3"/>
        <v>100.00419999999998</v>
      </c>
      <c r="N34" s="159">
        <v>74.63</v>
      </c>
      <c r="O34" s="160">
        <f t="shared" si="4"/>
        <v>17.911199999999997</v>
      </c>
      <c r="P34" s="160">
        <f t="shared" si="5"/>
        <v>7.4630000000000001</v>
      </c>
    </row>
    <row r="35" spans="1:20" ht="24.75" customHeight="1">
      <c r="A35" s="43" t="s">
        <v>479</v>
      </c>
      <c r="B35" s="97" t="s">
        <v>480</v>
      </c>
      <c r="C35" s="43" t="s">
        <v>479</v>
      </c>
      <c r="D35" s="158" t="s">
        <v>115</v>
      </c>
      <c r="E35" s="158" t="s">
        <v>115</v>
      </c>
      <c r="F35" s="158" t="s">
        <v>115</v>
      </c>
      <c r="G35" s="158">
        <f t="shared" ref="G35:M35" si="6">SUM($N35+$O35+$P35)</f>
        <v>446.99719999999996</v>
      </c>
      <c r="H35" s="158">
        <f t="shared" si="6"/>
        <v>446.99719999999996</v>
      </c>
      <c r="I35" s="158">
        <f t="shared" si="6"/>
        <v>446.99719999999996</v>
      </c>
      <c r="J35" s="158">
        <f t="shared" si="6"/>
        <v>446.99719999999996</v>
      </c>
      <c r="K35" s="158">
        <f t="shared" si="6"/>
        <v>446.99719999999996</v>
      </c>
      <c r="L35" s="158">
        <f t="shared" si="6"/>
        <v>446.99719999999996</v>
      </c>
      <c r="M35" s="158">
        <f t="shared" si="6"/>
        <v>446.99719999999996</v>
      </c>
      <c r="N35" s="159">
        <v>333.58</v>
      </c>
      <c r="O35" s="160">
        <f t="shared" si="4"/>
        <v>80.05919999999999</v>
      </c>
      <c r="P35" s="160">
        <f t="shared" si="5"/>
        <v>33.357999999999997</v>
      </c>
    </row>
    <row r="36" spans="1:20" ht="38.25" customHeight="1">
      <c r="A36" s="43" t="s">
        <v>1006</v>
      </c>
      <c r="B36" s="97" t="s">
        <v>1052</v>
      </c>
      <c r="C36" s="43" t="s">
        <v>1006</v>
      </c>
      <c r="D36" s="158">
        <f t="shared" ref="D36:M41" si="7">SUM($N36+$O36+$P36)</f>
        <v>181.99879999999999</v>
      </c>
      <c r="E36" s="158">
        <f t="shared" si="7"/>
        <v>181.99879999999999</v>
      </c>
      <c r="F36" s="158">
        <f t="shared" si="7"/>
        <v>181.99879999999999</v>
      </c>
      <c r="G36" s="158">
        <f t="shared" si="7"/>
        <v>181.99879999999999</v>
      </c>
      <c r="H36" s="158">
        <f t="shared" si="7"/>
        <v>181.99879999999999</v>
      </c>
      <c r="I36" s="158">
        <f t="shared" si="7"/>
        <v>181.99879999999999</v>
      </c>
      <c r="J36" s="158">
        <f t="shared" si="7"/>
        <v>181.99879999999999</v>
      </c>
      <c r="K36" s="158">
        <f t="shared" si="7"/>
        <v>181.99879999999999</v>
      </c>
      <c r="L36" s="158">
        <f t="shared" si="7"/>
        <v>181.99879999999999</v>
      </c>
      <c r="M36" s="158">
        <f t="shared" si="7"/>
        <v>181.99879999999999</v>
      </c>
      <c r="N36" s="159">
        <v>135.82</v>
      </c>
      <c r="O36" s="160">
        <f t="shared" si="4"/>
        <v>32.596799999999995</v>
      </c>
      <c r="P36" s="160">
        <f t="shared" si="5"/>
        <v>13.582000000000001</v>
      </c>
    </row>
    <row r="37" spans="1:20" ht="24.75" customHeight="1">
      <c r="A37" s="43" t="s">
        <v>1005</v>
      </c>
      <c r="B37" s="97" t="s">
        <v>1039</v>
      </c>
      <c r="C37" s="43" t="s">
        <v>1005</v>
      </c>
      <c r="D37" s="158">
        <f t="shared" si="7"/>
        <v>30.002600000000001</v>
      </c>
      <c r="E37" s="158">
        <f t="shared" si="7"/>
        <v>30.002600000000001</v>
      </c>
      <c r="F37" s="158">
        <f t="shared" si="7"/>
        <v>30.002600000000001</v>
      </c>
      <c r="G37" s="158">
        <f t="shared" si="7"/>
        <v>30.002600000000001</v>
      </c>
      <c r="H37" s="158">
        <f t="shared" si="7"/>
        <v>30.002600000000001</v>
      </c>
      <c r="I37" s="158">
        <f t="shared" si="7"/>
        <v>30.002600000000001</v>
      </c>
      <c r="J37" s="158">
        <f t="shared" si="7"/>
        <v>30.002600000000001</v>
      </c>
      <c r="K37" s="158">
        <f t="shared" si="7"/>
        <v>30.002600000000001</v>
      </c>
      <c r="L37" s="158">
        <f t="shared" si="7"/>
        <v>30.002600000000001</v>
      </c>
      <c r="M37" s="158">
        <f t="shared" si="7"/>
        <v>30.002600000000001</v>
      </c>
      <c r="N37" s="159">
        <v>22.39</v>
      </c>
      <c r="O37" s="160">
        <f t="shared" si="4"/>
        <v>5.3735999999999997</v>
      </c>
      <c r="P37" s="160">
        <f t="shared" si="5"/>
        <v>2.2390000000000003</v>
      </c>
    </row>
    <row r="38" spans="1:20" ht="24.75" customHeight="1">
      <c r="A38" s="43" t="s">
        <v>1004</v>
      </c>
      <c r="B38" s="97" t="s">
        <v>1044</v>
      </c>
      <c r="C38" s="43" t="s">
        <v>1004</v>
      </c>
      <c r="D38" s="158">
        <f t="shared" si="7"/>
        <v>100.00419999999998</v>
      </c>
      <c r="E38" s="158">
        <f t="shared" si="7"/>
        <v>100.00419999999998</v>
      </c>
      <c r="F38" s="158">
        <f t="shared" si="7"/>
        <v>100.00419999999998</v>
      </c>
      <c r="G38" s="158">
        <f t="shared" si="7"/>
        <v>100.00419999999998</v>
      </c>
      <c r="H38" s="158">
        <f t="shared" si="7"/>
        <v>100.00419999999998</v>
      </c>
      <c r="I38" s="158">
        <f t="shared" si="7"/>
        <v>100.00419999999998</v>
      </c>
      <c r="J38" s="158">
        <f t="shared" si="7"/>
        <v>100.00419999999998</v>
      </c>
      <c r="K38" s="158">
        <f t="shared" si="7"/>
        <v>100.00419999999998</v>
      </c>
      <c r="L38" s="158">
        <f t="shared" si="7"/>
        <v>100.00419999999998</v>
      </c>
      <c r="M38" s="158">
        <f t="shared" si="7"/>
        <v>100.00419999999998</v>
      </c>
      <c r="N38" s="159">
        <v>74.63</v>
      </c>
      <c r="O38" s="160">
        <f t="shared" si="4"/>
        <v>17.911199999999997</v>
      </c>
      <c r="P38" s="160">
        <f t="shared" si="5"/>
        <v>7.4630000000000001</v>
      </c>
      <c r="Q38" s="93"/>
      <c r="R38" s="93"/>
      <c r="S38" s="93"/>
      <c r="T38" s="93"/>
    </row>
    <row r="39" spans="1:20" ht="24.75" customHeight="1">
      <c r="A39" s="43" t="s">
        <v>147</v>
      </c>
      <c r="B39" s="97" t="s">
        <v>449</v>
      </c>
      <c r="C39" s="43" t="s">
        <v>147</v>
      </c>
      <c r="D39" s="158">
        <f t="shared" si="7"/>
        <v>181.99879999999999</v>
      </c>
      <c r="E39" s="158">
        <f t="shared" si="7"/>
        <v>181.99879999999999</v>
      </c>
      <c r="F39" s="158">
        <f t="shared" si="7"/>
        <v>181.99879999999999</v>
      </c>
      <c r="G39" s="158">
        <f t="shared" si="7"/>
        <v>181.99879999999999</v>
      </c>
      <c r="H39" s="158">
        <f t="shared" si="7"/>
        <v>181.99879999999999</v>
      </c>
      <c r="I39" s="158">
        <f t="shared" si="7"/>
        <v>181.99879999999999</v>
      </c>
      <c r="J39" s="158">
        <f t="shared" si="7"/>
        <v>181.99879999999999</v>
      </c>
      <c r="K39" s="158">
        <f t="shared" si="7"/>
        <v>181.99879999999999</v>
      </c>
      <c r="L39" s="158">
        <f t="shared" si="7"/>
        <v>181.99879999999999</v>
      </c>
      <c r="M39" s="158">
        <f t="shared" si="7"/>
        <v>181.99879999999999</v>
      </c>
      <c r="N39" s="159">
        <v>135.82</v>
      </c>
      <c r="O39" s="160">
        <f t="shared" si="4"/>
        <v>32.596799999999995</v>
      </c>
      <c r="P39" s="160">
        <f t="shared" si="5"/>
        <v>13.582000000000001</v>
      </c>
    </row>
    <row r="40" spans="1:20" ht="24.75" customHeight="1">
      <c r="A40" s="43" t="s">
        <v>148</v>
      </c>
      <c r="B40" s="97" t="s">
        <v>1021</v>
      </c>
      <c r="C40" s="43" t="s">
        <v>148</v>
      </c>
      <c r="D40" s="158">
        <f t="shared" si="7"/>
        <v>604.005</v>
      </c>
      <c r="E40" s="158">
        <f t="shared" si="7"/>
        <v>604.005</v>
      </c>
      <c r="F40" s="158">
        <f t="shared" si="7"/>
        <v>604.005</v>
      </c>
      <c r="G40" s="158">
        <f t="shared" si="7"/>
        <v>604.005</v>
      </c>
      <c r="H40" s="158">
        <f t="shared" si="7"/>
        <v>604.005</v>
      </c>
      <c r="I40" s="158">
        <f t="shared" si="7"/>
        <v>604.005</v>
      </c>
      <c r="J40" s="158">
        <f t="shared" si="7"/>
        <v>604.005</v>
      </c>
      <c r="K40" s="158">
        <f t="shared" si="7"/>
        <v>604.005</v>
      </c>
      <c r="L40" s="158">
        <f t="shared" si="7"/>
        <v>604.005</v>
      </c>
      <c r="M40" s="158">
        <f t="shared" si="7"/>
        <v>604.005</v>
      </c>
      <c r="N40" s="159">
        <v>450.75</v>
      </c>
      <c r="O40" s="160">
        <f t="shared" si="4"/>
        <v>108.17999999999999</v>
      </c>
      <c r="P40" s="160">
        <f t="shared" si="5"/>
        <v>45.075000000000003</v>
      </c>
      <c r="Q40" s="93"/>
      <c r="R40" s="93"/>
      <c r="S40" s="93"/>
      <c r="T40" s="93"/>
    </row>
    <row r="41" spans="1:20" ht="24.75" customHeight="1">
      <c r="A41" s="43" t="s">
        <v>117</v>
      </c>
      <c r="B41" s="97" t="s">
        <v>118</v>
      </c>
      <c r="C41" s="43" t="s">
        <v>117</v>
      </c>
      <c r="D41" s="158">
        <f t="shared" si="7"/>
        <v>245.99720000000002</v>
      </c>
      <c r="E41" s="158">
        <f t="shared" si="7"/>
        <v>245.99720000000002</v>
      </c>
      <c r="F41" s="158">
        <f t="shared" si="7"/>
        <v>245.99720000000002</v>
      </c>
      <c r="G41" s="158">
        <f t="shared" si="7"/>
        <v>245.99720000000002</v>
      </c>
      <c r="H41" s="158">
        <f t="shared" si="7"/>
        <v>245.99720000000002</v>
      </c>
      <c r="I41" s="158">
        <f t="shared" si="7"/>
        <v>245.99720000000002</v>
      </c>
      <c r="J41" s="158">
        <f t="shared" si="7"/>
        <v>245.99720000000002</v>
      </c>
      <c r="K41" s="158">
        <f t="shared" si="7"/>
        <v>245.99720000000002</v>
      </c>
      <c r="L41" s="158">
        <f t="shared" si="7"/>
        <v>245.99720000000002</v>
      </c>
      <c r="M41" s="158">
        <f t="shared" si="7"/>
        <v>245.99720000000002</v>
      </c>
      <c r="N41" s="159">
        <v>183.58</v>
      </c>
      <c r="O41" s="160">
        <f t="shared" si="4"/>
        <v>44.059200000000004</v>
      </c>
      <c r="P41" s="160">
        <f t="shared" si="5"/>
        <v>18.358000000000001</v>
      </c>
    </row>
    <row r="42" spans="1:20" ht="24.75" customHeight="1">
      <c r="A42" s="43" t="s">
        <v>68</v>
      </c>
      <c r="B42" s="97" t="s">
        <v>742</v>
      </c>
      <c r="C42" s="43" t="s">
        <v>68</v>
      </c>
      <c r="D42" s="158" t="s">
        <v>115</v>
      </c>
      <c r="E42" s="158" t="s">
        <v>115</v>
      </c>
      <c r="F42" s="158" t="s">
        <v>115</v>
      </c>
      <c r="G42" s="158">
        <f t="shared" ref="G42:M42" si="8">SUM($N42+$O42+$P42)</f>
        <v>135.005</v>
      </c>
      <c r="H42" s="158">
        <f t="shared" si="8"/>
        <v>135.005</v>
      </c>
      <c r="I42" s="158">
        <f t="shared" si="8"/>
        <v>135.005</v>
      </c>
      <c r="J42" s="158">
        <f t="shared" si="8"/>
        <v>135.005</v>
      </c>
      <c r="K42" s="158">
        <f t="shared" si="8"/>
        <v>135.005</v>
      </c>
      <c r="L42" s="158">
        <f t="shared" si="8"/>
        <v>135.005</v>
      </c>
      <c r="M42" s="158">
        <f t="shared" si="8"/>
        <v>135.005</v>
      </c>
      <c r="N42" s="159">
        <v>100.75</v>
      </c>
      <c r="O42" s="160">
        <f t="shared" si="4"/>
        <v>24.18</v>
      </c>
      <c r="P42" s="160">
        <f t="shared" si="5"/>
        <v>10.075000000000001</v>
      </c>
    </row>
    <row r="43" spans="1:20" ht="24.75" customHeight="1">
      <c r="A43" s="43" t="s">
        <v>149</v>
      </c>
      <c r="B43" s="97" t="s">
        <v>740</v>
      </c>
      <c r="C43" s="43" t="s">
        <v>149</v>
      </c>
      <c r="D43" s="158">
        <f t="shared" ref="D43:M65" si="9">SUM($N43+$O43+$P43)</f>
        <v>135.005</v>
      </c>
      <c r="E43" s="158">
        <f t="shared" si="9"/>
        <v>135.005</v>
      </c>
      <c r="F43" s="158">
        <f t="shared" si="9"/>
        <v>135.005</v>
      </c>
      <c r="G43" s="158">
        <f t="shared" si="9"/>
        <v>135.005</v>
      </c>
      <c r="H43" s="158">
        <f t="shared" si="9"/>
        <v>135.005</v>
      </c>
      <c r="I43" s="158">
        <f t="shared" si="9"/>
        <v>135.005</v>
      </c>
      <c r="J43" s="158">
        <f t="shared" si="9"/>
        <v>135.005</v>
      </c>
      <c r="K43" s="158">
        <f t="shared" si="9"/>
        <v>135.005</v>
      </c>
      <c r="L43" s="158">
        <f t="shared" si="9"/>
        <v>135.005</v>
      </c>
      <c r="M43" s="158">
        <f t="shared" si="9"/>
        <v>135.005</v>
      </c>
      <c r="N43" s="159">
        <v>100.75</v>
      </c>
      <c r="O43" s="160">
        <f t="shared" si="4"/>
        <v>24.18</v>
      </c>
      <c r="P43" s="160">
        <f t="shared" si="5"/>
        <v>10.075000000000001</v>
      </c>
    </row>
    <row r="44" spans="1:20" ht="24.75" customHeight="1">
      <c r="A44" s="43" t="s">
        <v>231</v>
      </c>
      <c r="B44" s="97" t="s">
        <v>355</v>
      </c>
      <c r="C44" s="43" t="s">
        <v>231</v>
      </c>
      <c r="D44" s="158">
        <f t="shared" si="9"/>
        <v>181.99879999999999</v>
      </c>
      <c r="E44" s="158">
        <f t="shared" si="9"/>
        <v>181.99879999999999</v>
      </c>
      <c r="F44" s="158">
        <f t="shared" si="9"/>
        <v>181.99879999999999</v>
      </c>
      <c r="G44" s="158">
        <f t="shared" si="9"/>
        <v>181.99879999999999</v>
      </c>
      <c r="H44" s="158">
        <f t="shared" si="9"/>
        <v>181.99879999999999</v>
      </c>
      <c r="I44" s="158">
        <f t="shared" si="9"/>
        <v>181.99879999999999</v>
      </c>
      <c r="J44" s="158">
        <f t="shared" si="9"/>
        <v>181.99879999999999</v>
      </c>
      <c r="K44" s="158">
        <f t="shared" si="9"/>
        <v>181.99879999999999</v>
      </c>
      <c r="L44" s="158">
        <f t="shared" si="9"/>
        <v>181.99879999999999</v>
      </c>
      <c r="M44" s="158">
        <f t="shared" si="9"/>
        <v>181.99879999999999</v>
      </c>
      <c r="N44" s="159">
        <v>135.82</v>
      </c>
      <c r="O44" s="160">
        <f t="shared" si="4"/>
        <v>32.596799999999995</v>
      </c>
      <c r="P44" s="160">
        <f t="shared" si="5"/>
        <v>13.582000000000001</v>
      </c>
    </row>
    <row r="45" spans="1:20" ht="24.75" customHeight="1">
      <c r="A45" s="43" t="s">
        <v>140</v>
      </c>
      <c r="B45" s="97" t="s">
        <v>19</v>
      </c>
      <c r="C45" s="43" t="s">
        <v>140</v>
      </c>
      <c r="D45" s="158">
        <f t="shared" si="9"/>
        <v>73.994799999999998</v>
      </c>
      <c r="E45" s="158">
        <f t="shared" si="9"/>
        <v>73.994799999999998</v>
      </c>
      <c r="F45" s="158">
        <f t="shared" si="9"/>
        <v>73.994799999999998</v>
      </c>
      <c r="G45" s="158">
        <f t="shared" si="9"/>
        <v>73.994799999999998</v>
      </c>
      <c r="H45" s="158">
        <f t="shared" si="9"/>
        <v>73.994799999999998</v>
      </c>
      <c r="I45" s="158">
        <f t="shared" si="9"/>
        <v>73.994799999999998</v>
      </c>
      <c r="J45" s="158">
        <f t="shared" si="9"/>
        <v>73.994799999999998</v>
      </c>
      <c r="K45" s="158">
        <f t="shared" si="9"/>
        <v>73.994799999999998</v>
      </c>
      <c r="L45" s="158">
        <f t="shared" si="9"/>
        <v>73.994799999999998</v>
      </c>
      <c r="M45" s="158">
        <f t="shared" si="9"/>
        <v>73.994799999999998</v>
      </c>
      <c r="N45" s="159">
        <v>55.22</v>
      </c>
      <c r="O45" s="160">
        <f t="shared" si="4"/>
        <v>13.252799999999999</v>
      </c>
      <c r="P45" s="160">
        <f t="shared" si="5"/>
        <v>5.5220000000000002</v>
      </c>
    </row>
    <row r="46" spans="1:20" ht="24.75" customHeight="1">
      <c r="A46" s="43" t="s">
        <v>749</v>
      </c>
      <c r="B46" s="97" t="s">
        <v>754</v>
      </c>
      <c r="C46" s="43" t="s">
        <v>749</v>
      </c>
      <c r="D46" s="158">
        <f t="shared" si="9"/>
        <v>100.00419999999998</v>
      </c>
      <c r="E46" s="158">
        <f t="shared" si="9"/>
        <v>100.00419999999998</v>
      </c>
      <c r="F46" s="158">
        <f t="shared" si="9"/>
        <v>100.00419999999998</v>
      </c>
      <c r="G46" s="158">
        <f t="shared" si="9"/>
        <v>100.00419999999998</v>
      </c>
      <c r="H46" s="158">
        <f t="shared" si="9"/>
        <v>100.00419999999998</v>
      </c>
      <c r="I46" s="158">
        <f t="shared" si="9"/>
        <v>100.00419999999998</v>
      </c>
      <c r="J46" s="158">
        <f t="shared" si="9"/>
        <v>100.00419999999998</v>
      </c>
      <c r="K46" s="158">
        <f t="shared" si="9"/>
        <v>100.00419999999998</v>
      </c>
      <c r="L46" s="158">
        <f t="shared" si="9"/>
        <v>100.00419999999998</v>
      </c>
      <c r="M46" s="158">
        <f t="shared" si="9"/>
        <v>100.00419999999998</v>
      </c>
      <c r="N46" s="159">
        <v>74.63</v>
      </c>
      <c r="O46" s="160">
        <f t="shared" si="4"/>
        <v>17.911199999999997</v>
      </c>
      <c r="P46" s="160">
        <f t="shared" si="5"/>
        <v>7.4630000000000001</v>
      </c>
    </row>
    <row r="47" spans="1:20" ht="24.75" customHeight="1">
      <c r="A47" s="43" t="s">
        <v>209</v>
      </c>
      <c r="B47" s="97" t="s">
        <v>451</v>
      </c>
      <c r="C47" s="43" t="s">
        <v>209</v>
      </c>
      <c r="D47" s="158">
        <f t="shared" si="9"/>
        <v>330.99340000000001</v>
      </c>
      <c r="E47" s="158">
        <f t="shared" si="9"/>
        <v>330.99340000000001</v>
      </c>
      <c r="F47" s="158">
        <f t="shared" si="9"/>
        <v>330.99340000000001</v>
      </c>
      <c r="G47" s="158">
        <f t="shared" si="9"/>
        <v>330.99340000000001</v>
      </c>
      <c r="H47" s="158">
        <f t="shared" si="9"/>
        <v>330.99340000000001</v>
      </c>
      <c r="I47" s="158">
        <f t="shared" si="9"/>
        <v>330.99340000000001</v>
      </c>
      <c r="J47" s="158">
        <f t="shared" si="9"/>
        <v>330.99340000000001</v>
      </c>
      <c r="K47" s="158">
        <f t="shared" si="9"/>
        <v>330.99340000000001</v>
      </c>
      <c r="L47" s="158">
        <f t="shared" si="9"/>
        <v>330.99340000000001</v>
      </c>
      <c r="M47" s="158">
        <f t="shared" si="9"/>
        <v>330.99340000000001</v>
      </c>
      <c r="N47" s="159">
        <v>247.01</v>
      </c>
      <c r="O47" s="160">
        <f t="shared" si="4"/>
        <v>59.282399999999996</v>
      </c>
      <c r="P47" s="160">
        <f t="shared" si="5"/>
        <v>24.701000000000001</v>
      </c>
    </row>
    <row r="48" spans="1:20" ht="24.75" customHeight="1">
      <c r="A48" s="43" t="s">
        <v>151</v>
      </c>
      <c r="B48" s="97" t="s">
        <v>452</v>
      </c>
      <c r="C48" s="43" t="s">
        <v>151</v>
      </c>
      <c r="D48" s="158">
        <f t="shared" si="9"/>
        <v>815.0014000000001</v>
      </c>
      <c r="E48" s="158">
        <f t="shared" si="9"/>
        <v>815.0014000000001</v>
      </c>
      <c r="F48" s="158">
        <f t="shared" si="9"/>
        <v>815.0014000000001</v>
      </c>
      <c r="G48" s="158">
        <f t="shared" si="9"/>
        <v>815.0014000000001</v>
      </c>
      <c r="H48" s="158">
        <f t="shared" si="9"/>
        <v>815.0014000000001</v>
      </c>
      <c r="I48" s="158">
        <f t="shared" si="9"/>
        <v>815.0014000000001</v>
      </c>
      <c r="J48" s="158">
        <f t="shared" si="9"/>
        <v>815.0014000000001</v>
      </c>
      <c r="K48" s="158">
        <f t="shared" si="9"/>
        <v>815.0014000000001</v>
      </c>
      <c r="L48" s="158">
        <f t="shared" si="9"/>
        <v>815.0014000000001</v>
      </c>
      <c r="M48" s="158">
        <f t="shared" si="9"/>
        <v>815.0014000000001</v>
      </c>
      <c r="N48" s="159">
        <v>608.21</v>
      </c>
      <c r="O48" s="160">
        <f t="shared" si="4"/>
        <v>145.97040000000001</v>
      </c>
      <c r="P48" s="160">
        <f t="shared" si="5"/>
        <v>60.821000000000005</v>
      </c>
    </row>
    <row r="49" spans="1:16" ht="24.75" customHeight="1">
      <c r="A49" s="43" t="s">
        <v>15</v>
      </c>
      <c r="B49" s="97" t="s">
        <v>20</v>
      </c>
      <c r="C49" s="43" t="s">
        <v>15</v>
      </c>
      <c r="D49" s="158">
        <f t="shared" si="9"/>
        <v>330.99340000000001</v>
      </c>
      <c r="E49" s="158">
        <f t="shared" si="9"/>
        <v>330.99340000000001</v>
      </c>
      <c r="F49" s="158">
        <f t="shared" si="9"/>
        <v>330.99340000000001</v>
      </c>
      <c r="G49" s="158">
        <f t="shared" si="9"/>
        <v>330.99340000000001</v>
      </c>
      <c r="H49" s="158">
        <f t="shared" si="9"/>
        <v>330.99340000000001</v>
      </c>
      <c r="I49" s="158">
        <f t="shared" si="9"/>
        <v>330.99340000000001</v>
      </c>
      <c r="J49" s="158">
        <f t="shared" si="9"/>
        <v>330.99340000000001</v>
      </c>
      <c r="K49" s="158">
        <f t="shared" si="9"/>
        <v>330.99340000000001</v>
      </c>
      <c r="L49" s="158">
        <f t="shared" si="9"/>
        <v>330.99340000000001</v>
      </c>
      <c r="M49" s="158">
        <f t="shared" si="9"/>
        <v>330.99340000000001</v>
      </c>
      <c r="N49" s="159">
        <v>247.01</v>
      </c>
      <c r="O49" s="160">
        <f t="shared" si="4"/>
        <v>59.282399999999996</v>
      </c>
      <c r="P49" s="160">
        <f t="shared" si="5"/>
        <v>24.701000000000001</v>
      </c>
    </row>
    <row r="50" spans="1:16" ht="24.75" customHeight="1">
      <c r="A50" s="43" t="s">
        <v>152</v>
      </c>
      <c r="B50" s="97" t="s">
        <v>455</v>
      </c>
      <c r="C50" s="43" t="s">
        <v>152</v>
      </c>
      <c r="D50" s="158">
        <f t="shared" si="9"/>
        <v>181.99879999999999</v>
      </c>
      <c r="E50" s="158">
        <f t="shared" si="9"/>
        <v>181.99879999999999</v>
      </c>
      <c r="F50" s="158">
        <f t="shared" si="9"/>
        <v>181.99879999999999</v>
      </c>
      <c r="G50" s="158">
        <f t="shared" si="9"/>
        <v>181.99879999999999</v>
      </c>
      <c r="H50" s="158">
        <f t="shared" si="9"/>
        <v>181.99879999999999</v>
      </c>
      <c r="I50" s="158">
        <f t="shared" si="9"/>
        <v>181.99879999999999</v>
      </c>
      <c r="J50" s="158">
        <f t="shared" si="9"/>
        <v>181.99879999999999</v>
      </c>
      <c r="K50" s="158">
        <f t="shared" si="9"/>
        <v>181.99879999999999</v>
      </c>
      <c r="L50" s="158">
        <f t="shared" si="9"/>
        <v>181.99879999999999</v>
      </c>
      <c r="M50" s="158">
        <f t="shared" si="9"/>
        <v>181.99879999999999</v>
      </c>
      <c r="N50" s="159">
        <v>135.82</v>
      </c>
      <c r="O50" s="160">
        <f t="shared" si="4"/>
        <v>32.596799999999995</v>
      </c>
      <c r="P50" s="160">
        <f t="shared" si="5"/>
        <v>13.582000000000001</v>
      </c>
    </row>
    <row r="51" spans="1:16" ht="24.75" customHeight="1">
      <c r="A51" s="43" t="s">
        <v>236</v>
      </c>
      <c r="B51" s="97" t="s">
        <v>1097</v>
      </c>
      <c r="C51" s="43" t="s">
        <v>236</v>
      </c>
      <c r="D51" s="158">
        <f t="shared" si="9"/>
        <v>73.994799999999998</v>
      </c>
      <c r="E51" s="158">
        <f t="shared" si="9"/>
        <v>73.994799999999998</v>
      </c>
      <c r="F51" s="158">
        <f t="shared" si="9"/>
        <v>73.994799999999998</v>
      </c>
      <c r="G51" s="158">
        <f t="shared" si="9"/>
        <v>73.994799999999998</v>
      </c>
      <c r="H51" s="158">
        <f t="shared" si="9"/>
        <v>73.994799999999998</v>
      </c>
      <c r="I51" s="158">
        <f t="shared" si="9"/>
        <v>73.994799999999998</v>
      </c>
      <c r="J51" s="158">
        <f t="shared" si="9"/>
        <v>73.994799999999998</v>
      </c>
      <c r="K51" s="158">
        <f t="shared" si="9"/>
        <v>73.994799999999998</v>
      </c>
      <c r="L51" s="158">
        <f t="shared" si="9"/>
        <v>73.994799999999998</v>
      </c>
      <c r="M51" s="158">
        <f t="shared" si="9"/>
        <v>73.994799999999998</v>
      </c>
      <c r="N51" s="159">
        <v>55.22</v>
      </c>
      <c r="O51" s="160">
        <f t="shared" si="4"/>
        <v>13.252799999999999</v>
      </c>
      <c r="P51" s="160">
        <f t="shared" si="5"/>
        <v>5.5220000000000002</v>
      </c>
    </row>
    <row r="52" spans="1:16" ht="128.25" customHeight="1">
      <c r="A52" s="43" t="s">
        <v>1001</v>
      </c>
      <c r="B52" s="97" t="s">
        <v>1095</v>
      </c>
      <c r="C52" s="43" t="s">
        <v>1001</v>
      </c>
      <c r="D52" s="158">
        <f t="shared" si="9"/>
        <v>1799.9951999999998</v>
      </c>
      <c r="E52" s="158">
        <f t="shared" si="9"/>
        <v>1799.9951999999998</v>
      </c>
      <c r="F52" s="158">
        <f t="shared" si="9"/>
        <v>1799.9951999999998</v>
      </c>
      <c r="G52" s="158">
        <f t="shared" si="9"/>
        <v>1799.9951999999998</v>
      </c>
      <c r="H52" s="158">
        <f t="shared" si="9"/>
        <v>1799.9951999999998</v>
      </c>
      <c r="I52" s="158">
        <f t="shared" si="9"/>
        <v>1799.9951999999998</v>
      </c>
      <c r="J52" s="158">
        <f t="shared" si="9"/>
        <v>1799.9951999999998</v>
      </c>
      <c r="K52" s="158">
        <f t="shared" si="9"/>
        <v>1799.9951999999998</v>
      </c>
      <c r="L52" s="158">
        <f t="shared" si="9"/>
        <v>1799.9951999999998</v>
      </c>
      <c r="M52" s="158">
        <f t="shared" si="9"/>
        <v>1799.9951999999998</v>
      </c>
      <c r="N52" s="159">
        <v>1343.28</v>
      </c>
      <c r="O52" s="160">
        <f t="shared" si="4"/>
        <v>322.38720000000001</v>
      </c>
      <c r="P52" s="160">
        <f t="shared" si="5"/>
        <v>134.328</v>
      </c>
    </row>
    <row r="53" spans="1:16" ht="115.5" customHeight="1">
      <c r="A53" s="43" t="s">
        <v>998</v>
      </c>
      <c r="B53" s="97" t="s">
        <v>1080</v>
      </c>
      <c r="C53" s="43" t="s">
        <v>998</v>
      </c>
      <c r="D53" s="158">
        <f t="shared" si="9"/>
        <v>1485.0013999999999</v>
      </c>
      <c r="E53" s="158">
        <f t="shared" si="9"/>
        <v>1485.0013999999999</v>
      </c>
      <c r="F53" s="158">
        <f t="shared" si="9"/>
        <v>1485.0013999999999</v>
      </c>
      <c r="G53" s="158">
        <f t="shared" si="9"/>
        <v>1485.0013999999999</v>
      </c>
      <c r="H53" s="158">
        <f t="shared" si="9"/>
        <v>1485.0013999999999</v>
      </c>
      <c r="I53" s="158">
        <f t="shared" si="9"/>
        <v>1485.0013999999999</v>
      </c>
      <c r="J53" s="158">
        <f t="shared" si="9"/>
        <v>1485.0013999999999</v>
      </c>
      <c r="K53" s="158">
        <f t="shared" si="9"/>
        <v>1485.0013999999999</v>
      </c>
      <c r="L53" s="158">
        <f t="shared" si="9"/>
        <v>1485.0013999999999</v>
      </c>
      <c r="M53" s="158">
        <f t="shared" si="9"/>
        <v>1485.0013999999999</v>
      </c>
      <c r="N53" s="159">
        <v>1108.21</v>
      </c>
      <c r="O53" s="160">
        <f t="shared" si="4"/>
        <v>265.97039999999998</v>
      </c>
      <c r="P53" s="160">
        <f t="shared" si="5"/>
        <v>110.82100000000001</v>
      </c>
    </row>
    <row r="54" spans="1:16" ht="78" customHeight="1">
      <c r="A54" s="43" t="s">
        <v>996</v>
      </c>
      <c r="B54" s="97" t="s">
        <v>1053</v>
      </c>
      <c r="C54" s="43" t="s">
        <v>996</v>
      </c>
      <c r="D54" s="158">
        <f t="shared" si="9"/>
        <v>604.005</v>
      </c>
      <c r="E54" s="158">
        <f t="shared" si="9"/>
        <v>604.005</v>
      </c>
      <c r="F54" s="158">
        <f t="shared" si="9"/>
        <v>604.005</v>
      </c>
      <c r="G54" s="158">
        <f t="shared" si="9"/>
        <v>604.005</v>
      </c>
      <c r="H54" s="158">
        <f t="shared" si="9"/>
        <v>604.005</v>
      </c>
      <c r="I54" s="158">
        <f t="shared" si="9"/>
        <v>604.005</v>
      </c>
      <c r="J54" s="158">
        <f t="shared" si="9"/>
        <v>604.005</v>
      </c>
      <c r="K54" s="158">
        <f t="shared" si="9"/>
        <v>604.005</v>
      </c>
      <c r="L54" s="158">
        <f t="shared" si="9"/>
        <v>604.005</v>
      </c>
      <c r="M54" s="158">
        <f t="shared" si="9"/>
        <v>604.005</v>
      </c>
      <c r="N54" s="159">
        <v>450.75</v>
      </c>
      <c r="O54" s="160">
        <f t="shared" si="4"/>
        <v>108.17999999999999</v>
      </c>
      <c r="P54" s="160">
        <f t="shared" si="5"/>
        <v>45.075000000000003</v>
      </c>
    </row>
    <row r="55" spans="1:16" ht="44.25" customHeight="1">
      <c r="A55" s="43" t="s">
        <v>995</v>
      </c>
      <c r="B55" s="97" t="s">
        <v>1054</v>
      </c>
      <c r="C55" s="43" t="s">
        <v>995</v>
      </c>
      <c r="D55" s="158">
        <f t="shared" si="9"/>
        <v>815.0014000000001</v>
      </c>
      <c r="E55" s="158">
        <f t="shared" si="9"/>
        <v>815.0014000000001</v>
      </c>
      <c r="F55" s="158">
        <f t="shared" si="9"/>
        <v>815.0014000000001</v>
      </c>
      <c r="G55" s="158">
        <f t="shared" si="9"/>
        <v>815.0014000000001</v>
      </c>
      <c r="H55" s="158">
        <f t="shared" si="9"/>
        <v>815.0014000000001</v>
      </c>
      <c r="I55" s="158">
        <f t="shared" si="9"/>
        <v>815.0014000000001</v>
      </c>
      <c r="J55" s="158">
        <f t="shared" si="9"/>
        <v>815.0014000000001</v>
      </c>
      <c r="K55" s="158">
        <f t="shared" si="9"/>
        <v>815.0014000000001</v>
      </c>
      <c r="L55" s="158">
        <f t="shared" si="9"/>
        <v>815.0014000000001</v>
      </c>
      <c r="M55" s="158">
        <f t="shared" si="9"/>
        <v>815.0014000000001</v>
      </c>
      <c r="N55" s="159">
        <v>608.21</v>
      </c>
      <c r="O55" s="160">
        <f t="shared" si="4"/>
        <v>145.97040000000001</v>
      </c>
      <c r="P55" s="160">
        <f t="shared" si="5"/>
        <v>60.821000000000005</v>
      </c>
    </row>
    <row r="56" spans="1:16" ht="44.25" customHeight="1">
      <c r="A56" s="43" t="s">
        <v>994</v>
      </c>
      <c r="B56" s="97" t="s">
        <v>1050</v>
      </c>
      <c r="C56" s="43" t="s">
        <v>994</v>
      </c>
      <c r="D56" s="158">
        <f t="shared" si="9"/>
        <v>604.005</v>
      </c>
      <c r="E56" s="158">
        <f t="shared" si="9"/>
        <v>604.005</v>
      </c>
      <c r="F56" s="158">
        <f t="shared" si="9"/>
        <v>604.005</v>
      </c>
      <c r="G56" s="158">
        <f t="shared" si="9"/>
        <v>604.005</v>
      </c>
      <c r="H56" s="158">
        <f t="shared" si="9"/>
        <v>604.005</v>
      </c>
      <c r="I56" s="158">
        <f t="shared" si="9"/>
        <v>604.005</v>
      </c>
      <c r="J56" s="158">
        <f t="shared" si="9"/>
        <v>604.005</v>
      </c>
      <c r="K56" s="158">
        <f t="shared" si="9"/>
        <v>604.005</v>
      </c>
      <c r="L56" s="158">
        <f t="shared" si="9"/>
        <v>604.005</v>
      </c>
      <c r="M56" s="158">
        <f t="shared" si="9"/>
        <v>604.005</v>
      </c>
      <c r="N56" s="159">
        <v>450.75</v>
      </c>
      <c r="O56" s="160">
        <f t="shared" si="4"/>
        <v>108.17999999999999</v>
      </c>
      <c r="P56" s="160">
        <f t="shared" si="5"/>
        <v>45.075000000000003</v>
      </c>
    </row>
    <row r="57" spans="1:16" ht="24.75" customHeight="1">
      <c r="A57" s="43" t="s">
        <v>993</v>
      </c>
      <c r="B57" s="97" t="s">
        <v>1040</v>
      </c>
      <c r="C57" s="43" t="s">
        <v>993</v>
      </c>
      <c r="D57" s="158">
        <f t="shared" si="9"/>
        <v>245.99720000000002</v>
      </c>
      <c r="E57" s="158">
        <f t="shared" si="9"/>
        <v>245.99720000000002</v>
      </c>
      <c r="F57" s="158">
        <f t="shared" si="9"/>
        <v>245.99720000000002</v>
      </c>
      <c r="G57" s="158">
        <f t="shared" si="9"/>
        <v>245.99720000000002</v>
      </c>
      <c r="H57" s="158">
        <f t="shared" si="9"/>
        <v>245.99720000000002</v>
      </c>
      <c r="I57" s="158">
        <f t="shared" si="9"/>
        <v>245.99720000000002</v>
      </c>
      <c r="J57" s="158">
        <f t="shared" si="9"/>
        <v>245.99720000000002</v>
      </c>
      <c r="K57" s="158">
        <f t="shared" si="9"/>
        <v>245.99720000000002</v>
      </c>
      <c r="L57" s="158">
        <f t="shared" si="9"/>
        <v>245.99720000000002</v>
      </c>
      <c r="M57" s="158">
        <f t="shared" si="9"/>
        <v>245.99720000000002</v>
      </c>
      <c r="N57" s="159">
        <v>183.58</v>
      </c>
      <c r="O57" s="160">
        <f t="shared" si="4"/>
        <v>44.059200000000004</v>
      </c>
      <c r="P57" s="160">
        <f t="shared" si="5"/>
        <v>18.358000000000001</v>
      </c>
    </row>
    <row r="58" spans="1:16" ht="24.75" customHeight="1">
      <c r="A58" s="43" t="s">
        <v>992</v>
      </c>
      <c r="B58" s="97" t="s">
        <v>1048</v>
      </c>
      <c r="C58" s="43" t="s">
        <v>992</v>
      </c>
      <c r="D58" s="158">
        <f t="shared" si="9"/>
        <v>815.0014000000001</v>
      </c>
      <c r="E58" s="158">
        <f t="shared" si="9"/>
        <v>815.0014000000001</v>
      </c>
      <c r="F58" s="158">
        <f t="shared" si="9"/>
        <v>815.0014000000001</v>
      </c>
      <c r="G58" s="158">
        <f t="shared" si="9"/>
        <v>815.0014000000001</v>
      </c>
      <c r="H58" s="158">
        <f t="shared" si="9"/>
        <v>815.0014000000001</v>
      </c>
      <c r="I58" s="158">
        <f t="shared" si="9"/>
        <v>815.0014000000001</v>
      </c>
      <c r="J58" s="158">
        <f t="shared" si="9"/>
        <v>815.0014000000001</v>
      </c>
      <c r="K58" s="158">
        <f t="shared" si="9"/>
        <v>815.0014000000001</v>
      </c>
      <c r="L58" s="158">
        <f t="shared" si="9"/>
        <v>815.0014000000001</v>
      </c>
      <c r="M58" s="158">
        <f t="shared" si="9"/>
        <v>815.0014000000001</v>
      </c>
      <c r="N58" s="159">
        <v>608.21</v>
      </c>
      <c r="O58" s="160">
        <f t="shared" si="4"/>
        <v>145.97040000000001</v>
      </c>
      <c r="P58" s="160">
        <f t="shared" si="5"/>
        <v>60.821000000000005</v>
      </c>
    </row>
    <row r="59" spans="1:16" ht="24.75" customHeight="1">
      <c r="A59" s="43" t="s">
        <v>991</v>
      </c>
      <c r="B59" s="97" t="s">
        <v>1045</v>
      </c>
      <c r="C59" s="43" t="s">
        <v>991</v>
      </c>
      <c r="D59" s="158">
        <f t="shared" si="9"/>
        <v>181.99879999999999</v>
      </c>
      <c r="E59" s="158">
        <f t="shared" si="9"/>
        <v>181.99879999999999</v>
      </c>
      <c r="F59" s="158">
        <f t="shared" si="9"/>
        <v>181.99879999999999</v>
      </c>
      <c r="G59" s="158">
        <f t="shared" si="9"/>
        <v>181.99879999999999</v>
      </c>
      <c r="H59" s="158">
        <f t="shared" si="9"/>
        <v>181.99879999999999</v>
      </c>
      <c r="I59" s="158">
        <f t="shared" si="9"/>
        <v>181.99879999999999</v>
      </c>
      <c r="J59" s="158">
        <f t="shared" si="9"/>
        <v>181.99879999999999</v>
      </c>
      <c r="K59" s="158">
        <f t="shared" si="9"/>
        <v>181.99879999999999</v>
      </c>
      <c r="L59" s="158">
        <f t="shared" si="9"/>
        <v>181.99879999999999</v>
      </c>
      <c r="M59" s="158">
        <f t="shared" si="9"/>
        <v>181.99879999999999</v>
      </c>
      <c r="N59" s="159">
        <v>135.82</v>
      </c>
      <c r="O59" s="160">
        <f t="shared" si="4"/>
        <v>32.596799999999995</v>
      </c>
      <c r="P59" s="160">
        <f t="shared" si="5"/>
        <v>13.582000000000001</v>
      </c>
    </row>
    <row r="60" spans="1:16" ht="114.75" customHeight="1">
      <c r="A60" s="43" t="s">
        <v>990</v>
      </c>
      <c r="B60" s="97" t="s">
        <v>1055</v>
      </c>
      <c r="C60" s="43" t="s">
        <v>990</v>
      </c>
      <c r="D60" s="158">
        <f t="shared" si="9"/>
        <v>1485.0013999999999</v>
      </c>
      <c r="E60" s="158">
        <f t="shared" si="9"/>
        <v>1485.0013999999999</v>
      </c>
      <c r="F60" s="158">
        <f t="shared" si="9"/>
        <v>1485.0013999999999</v>
      </c>
      <c r="G60" s="158">
        <f t="shared" si="9"/>
        <v>1485.0013999999999</v>
      </c>
      <c r="H60" s="158">
        <f t="shared" si="9"/>
        <v>1485.0013999999999</v>
      </c>
      <c r="I60" s="158">
        <f t="shared" si="9"/>
        <v>1485.0013999999999</v>
      </c>
      <c r="J60" s="158">
        <f t="shared" si="9"/>
        <v>1485.0013999999999</v>
      </c>
      <c r="K60" s="158">
        <f t="shared" si="9"/>
        <v>1485.0013999999999</v>
      </c>
      <c r="L60" s="158">
        <f t="shared" si="9"/>
        <v>1485.0013999999999</v>
      </c>
      <c r="M60" s="158">
        <f t="shared" si="9"/>
        <v>1485.0013999999999</v>
      </c>
      <c r="N60" s="159">
        <v>1108.21</v>
      </c>
      <c r="O60" s="160">
        <f t="shared" si="4"/>
        <v>265.97039999999998</v>
      </c>
      <c r="P60" s="160">
        <f t="shared" si="5"/>
        <v>110.82100000000001</v>
      </c>
    </row>
    <row r="61" spans="1:16" ht="44.25" customHeight="1">
      <c r="A61" s="43" t="s">
        <v>989</v>
      </c>
      <c r="B61" s="97" t="s">
        <v>1051</v>
      </c>
      <c r="C61" s="43" t="s">
        <v>989</v>
      </c>
      <c r="D61" s="158">
        <f t="shared" si="9"/>
        <v>1199.9967999999999</v>
      </c>
      <c r="E61" s="158">
        <f t="shared" si="9"/>
        <v>1199.9967999999999</v>
      </c>
      <c r="F61" s="158">
        <f t="shared" si="9"/>
        <v>1199.9967999999999</v>
      </c>
      <c r="G61" s="158">
        <f t="shared" si="9"/>
        <v>1199.9967999999999</v>
      </c>
      <c r="H61" s="158">
        <f t="shared" si="9"/>
        <v>1199.9967999999999</v>
      </c>
      <c r="I61" s="158">
        <f t="shared" si="9"/>
        <v>1199.9967999999999</v>
      </c>
      <c r="J61" s="158">
        <f t="shared" si="9"/>
        <v>1199.9967999999999</v>
      </c>
      <c r="K61" s="158">
        <f t="shared" si="9"/>
        <v>1199.9967999999999</v>
      </c>
      <c r="L61" s="158">
        <f t="shared" si="9"/>
        <v>1199.9967999999999</v>
      </c>
      <c r="M61" s="158">
        <f t="shared" si="9"/>
        <v>1199.9967999999999</v>
      </c>
      <c r="N61" s="159">
        <v>895.52</v>
      </c>
      <c r="O61" s="160">
        <f t="shared" si="4"/>
        <v>214.92479999999998</v>
      </c>
      <c r="P61" s="160">
        <f t="shared" si="5"/>
        <v>89.552000000000007</v>
      </c>
    </row>
    <row r="62" spans="1:16" ht="75.75" customHeight="1">
      <c r="A62" s="43" t="s">
        <v>988</v>
      </c>
      <c r="B62" s="97" t="s">
        <v>1049</v>
      </c>
      <c r="C62" s="43" t="s">
        <v>988</v>
      </c>
      <c r="D62" s="158">
        <f t="shared" si="9"/>
        <v>990.0053999999999</v>
      </c>
      <c r="E62" s="158">
        <f t="shared" si="9"/>
        <v>990.0053999999999</v>
      </c>
      <c r="F62" s="158">
        <f t="shared" si="9"/>
        <v>990.0053999999999</v>
      </c>
      <c r="G62" s="158">
        <f t="shared" si="9"/>
        <v>990.0053999999999</v>
      </c>
      <c r="H62" s="158">
        <f t="shared" si="9"/>
        <v>990.0053999999999</v>
      </c>
      <c r="I62" s="158">
        <f t="shared" si="9"/>
        <v>990.0053999999999</v>
      </c>
      <c r="J62" s="158">
        <f t="shared" si="9"/>
        <v>990.0053999999999</v>
      </c>
      <c r="K62" s="158">
        <f t="shared" si="9"/>
        <v>990.0053999999999</v>
      </c>
      <c r="L62" s="158">
        <f t="shared" si="9"/>
        <v>990.0053999999999</v>
      </c>
      <c r="M62" s="158">
        <f t="shared" si="9"/>
        <v>990.0053999999999</v>
      </c>
      <c r="N62" s="159">
        <v>738.81</v>
      </c>
      <c r="O62" s="160">
        <f t="shared" ref="O62:O92" si="10">N62*0.24</f>
        <v>177.31439999999998</v>
      </c>
      <c r="P62" s="160">
        <f t="shared" ref="P62:P92" si="11">N62*0.1</f>
        <v>73.881</v>
      </c>
    </row>
    <row r="63" spans="1:16" ht="57.75" customHeight="1">
      <c r="A63" s="43" t="s">
        <v>987</v>
      </c>
      <c r="B63" s="97" t="s">
        <v>1056</v>
      </c>
      <c r="C63" s="43" t="s">
        <v>987</v>
      </c>
      <c r="D63" s="158">
        <f t="shared" si="9"/>
        <v>815.0014000000001</v>
      </c>
      <c r="E63" s="158">
        <f t="shared" si="9"/>
        <v>815.0014000000001</v>
      </c>
      <c r="F63" s="158">
        <f t="shared" si="9"/>
        <v>815.0014000000001</v>
      </c>
      <c r="G63" s="158">
        <f t="shared" si="9"/>
        <v>815.0014000000001</v>
      </c>
      <c r="H63" s="158">
        <f t="shared" si="9"/>
        <v>815.0014000000001</v>
      </c>
      <c r="I63" s="158">
        <f t="shared" si="9"/>
        <v>815.0014000000001</v>
      </c>
      <c r="J63" s="158">
        <f t="shared" si="9"/>
        <v>815.0014000000001</v>
      </c>
      <c r="K63" s="158">
        <f t="shared" si="9"/>
        <v>815.0014000000001</v>
      </c>
      <c r="L63" s="158">
        <f t="shared" si="9"/>
        <v>815.0014000000001</v>
      </c>
      <c r="M63" s="158">
        <f t="shared" si="9"/>
        <v>815.0014000000001</v>
      </c>
      <c r="N63" s="159">
        <v>608.21</v>
      </c>
      <c r="O63" s="160">
        <f t="shared" si="10"/>
        <v>145.97040000000001</v>
      </c>
      <c r="P63" s="160">
        <f t="shared" si="11"/>
        <v>60.821000000000005</v>
      </c>
    </row>
    <row r="64" spans="1:16" ht="24.75" customHeight="1">
      <c r="A64" s="43" t="s">
        <v>153</v>
      </c>
      <c r="B64" s="97" t="s">
        <v>154</v>
      </c>
      <c r="C64" s="43" t="s">
        <v>153</v>
      </c>
      <c r="D64" s="158">
        <f t="shared" si="9"/>
        <v>245.99720000000002</v>
      </c>
      <c r="E64" s="158">
        <f t="shared" si="9"/>
        <v>245.99720000000002</v>
      </c>
      <c r="F64" s="158">
        <f t="shared" si="9"/>
        <v>245.99720000000002</v>
      </c>
      <c r="G64" s="158">
        <f t="shared" si="9"/>
        <v>245.99720000000002</v>
      </c>
      <c r="H64" s="158">
        <f t="shared" si="9"/>
        <v>245.99720000000002</v>
      </c>
      <c r="I64" s="158">
        <f t="shared" si="9"/>
        <v>245.99720000000002</v>
      </c>
      <c r="J64" s="158">
        <f t="shared" si="9"/>
        <v>245.99720000000002</v>
      </c>
      <c r="K64" s="158">
        <f t="shared" si="9"/>
        <v>245.99720000000002</v>
      </c>
      <c r="L64" s="158">
        <f t="shared" si="9"/>
        <v>245.99720000000002</v>
      </c>
      <c r="M64" s="158">
        <f t="shared" si="9"/>
        <v>245.99720000000002</v>
      </c>
      <c r="N64" s="159">
        <v>183.58</v>
      </c>
      <c r="O64" s="160">
        <f t="shared" si="10"/>
        <v>44.059200000000004</v>
      </c>
      <c r="P64" s="160">
        <f t="shared" si="11"/>
        <v>18.358000000000001</v>
      </c>
    </row>
    <row r="65" spans="1:20" ht="24.75" customHeight="1">
      <c r="A65" s="43" t="s">
        <v>78</v>
      </c>
      <c r="B65" s="97" t="s">
        <v>457</v>
      </c>
      <c r="C65" s="43" t="s">
        <v>78</v>
      </c>
      <c r="D65" s="158">
        <f t="shared" si="9"/>
        <v>135.005</v>
      </c>
      <c r="E65" s="158">
        <f t="shared" si="9"/>
        <v>135.005</v>
      </c>
      <c r="F65" s="158">
        <f t="shared" si="9"/>
        <v>135.005</v>
      </c>
      <c r="G65" s="158">
        <f t="shared" si="9"/>
        <v>135.005</v>
      </c>
      <c r="H65" s="158">
        <f t="shared" si="9"/>
        <v>135.005</v>
      </c>
      <c r="I65" s="158">
        <f t="shared" si="9"/>
        <v>135.005</v>
      </c>
      <c r="J65" s="158">
        <f t="shared" si="9"/>
        <v>135.005</v>
      </c>
      <c r="K65" s="158">
        <f t="shared" si="9"/>
        <v>135.005</v>
      </c>
      <c r="L65" s="158">
        <f t="shared" si="9"/>
        <v>135.005</v>
      </c>
      <c r="M65" s="158">
        <f t="shared" si="9"/>
        <v>135.005</v>
      </c>
      <c r="N65" s="159">
        <v>100.75</v>
      </c>
      <c r="O65" s="160">
        <f t="shared" si="10"/>
        <v>24.18</v>
      </c>
      <c r="P65" s="160">
        <f t="shared" si="11"/>
        <v>10.075000000000001</v>
      </c>
    </row>
    <row r="66" spans="1:20" ht="24.75" customHeight="1">
      <c r="A66" s="43" t="s">
        <v>210</v>
      </c>
      <c r="B66" s="97" t="s">
        <v>785</v>
      </c>
      <c r="C66" s="43" t="s">
        <v>210</v>
      </c>
      <c r="D66" s="158">
        <f t="shared" ref="D66:J66" si="12">SUM($N66+$O66+$P66)</f>
        <v>446.99719999999996</v>
      </c>
      <c r="E66" s="158">
        <f t="shared" si="12"/>
        <v>446.99719999999996</v>
      </c>
      <c r="F66" s="158">
        <f t="shared" si="12"/>
        <v>446.99719999999996</v>
      </c>
      <c r="G66" s="158">
        <f t="shared" si="12"/>
        <v>446.99719999999996</v>
      </c>
      <c r="H66" s="158">
        <f t="shared" si="12"/>
        <v>446.99719999999996</v>
      </c>
      <c r="I66" s="158">
        <f t="shared" si="12"/>
        <v>446.99719999999996</v>
      </c>
      <c r="J66" s="158">
        <f t="shared" si="12"/>
        <v>446.99719999999996</v>
      </c>
      <c r="K66" s="158" t="s">
        <v>115</v>
      </c>
      <c r="L66" s="158">
        <f t="shared" ref="L66" si="13">SUM($N66+$O66+$P66)</f>
        <v>446.99719999999996</v>
      </c>
      <c r="M66" s="158" t="s">
        <v>115</v>
      </c>
      <c r="N66" s="159">
        <v>333.58</v>
      </c>
      <c r="O66" s="160">
        <f t="shared" si="10"/>
        <v>80.05919999999999</v>
      </c>
      <c r="P66" s="160">
        <f t="shared" si="11"/>
        <v>33.357999999999997</v>
      </c>
    </row>
    <row r="67" spans="1:20" ht="24.75" customHeight="1">
      <c r="A67" s="43" t="s">
        <v>155</v>
      </c>
      <c r="B67" s="97" t="s">
        <v>458</v>
      </c>
      <c r="C67" s="43" t="s">
        <v>155</v>
      </c>
      <c r="D67" s="158">
        <f t="shared" ref="D67:M71" si="14">SUM($N67+$O67+$P67)</f>
        <v>181.99879999999999</v>
      </c>
      <c r="E67" s="158">
        <f t="shared" si="14"/>
        <v>181.99879999999999</v>
      </c>
      <c r="F67" s="158">
        <f t="shared" si="14"/>
        <v>181.99879999999999</v>
      </c>
      <c r="G67" s="158">
        <f t="shared" si="14"/>
        <v>181.99879999999999</v>
      </c>
      <c r="H67" s="158">
        <f t="shared" si="14"/>
        <v>181.99879999999999</v>
      </c>
      <c r="I67" s="158">
        <f t="shared" si="14"/>
        <v>181.99879999999999</v>
      </c>
      <c r="J67" s="158">
        <f t="shared" si="14"/>
        <v>181.99879999999999</v>
      </c>
      <c r="K67" s="158">
        <f t="shared" si="14"/>
        <v>181.99879999999999</v>
      </c>
      <c r="L67" s="158">
        <f t="shared" si="14"/>
        <v>181.99879999999999</v>
      </c>
      <c r="M67" s="158">
        <f t="shared" si="14"/>
        <v>181.99879999999999</v>
      </c>
      <c r="N67" s="159">
        <v>135.82</v>
      </c>
      <c r="O67" s="160">
        <f t="shared" si="10"/>
        <v>32.596799999999995</v>
      </c>
      <c r="P67" s="160">
        <f t="shared" si="11"/>
        <v>13.582000000000001</v>
      </c>
    </row>
    <row r="68" spans="1:20" ht="24.75" customHeight="1">
      <c r="A68" s="43" t="s">
        <v>141</v>
      </c>
      <c r="B68" s="97" t="s">
        <v>459</v>
      </c>
      <c r="C68" s="43" t="s">
        <v>141</v>
      </c>
      <c r="D68" s="158">
        <f t="shared" si="14"/>
        <v>245.99720000000002</v>
      </c>
      <c r="E68" s="158">
        <f t="shared" si="14"/>
        <v>245.99720000000002</v>
      </c>
      <c r="F68" s="158">
        <f t="shared" si="14"/>
        <v>245.99720000000002</v>
      </c>
      <c r="G68" s="158">
        <f t="shared" si="14"/>
        <v>245.99720000000002</v>
      </c>
      <c r="H68" s="158">
        <f t="shared" si="14"/>
        <v>245.99720000000002</v>
      </c>
      <c r="I68" s="158">
        <f t="shared" si="14"/>
        <v>245.99720000000002</v>
      </c>
      <c r="J68" s="158">
        <f t="shared" si="14"/>
        <v>245.99720000000002</v>
      </c>
      <c r="K68" s="158">
        <f t="shared" si="14"/>
        <v>245.99720000000002</v>
      </c>
      <c r="L68" s="158">
        <f t="shared" si="14"/>
        <v>245.99720000000002</v>
      </c>
      <c r="M68" s="158">
        <f t="shared" si="14"/>
        <v>245.99720000000002</v>
      </c>
      <c r="N68" s="159">
        <v>183.58</v>
      </c>
      <c r="O68" s="160">
        <f t="shared" si="10"/>
        <v>44.059200000000004</v>
      </c>
      <c r="P68" s="160">
        <f t="shared" si="11"/>
        <v>18.358000000000001</v>
      </c>
    </row>
    <row r="69" spans="1:20" ht="60.75" customHeight="1">
      <c r="A69" s="43" t="s">
        <v>986</v>
      </c>
      <c r="B69" s="97" t="s">
        <v>1057</v>
      </c>
      <c r="C69" s="43" t="s">
        <v>986</v>
      </c>
      <c r="D69" s="158">
        <f t="shared" si="14"/>
        <v>1586.56</v>
      </c>
      <c r="E69" s="158">
        <f t="shared" si="14"/>
        <v>1586.56</v>
      </c>
      <c r="F69" s="158">
        <f t="shared" si="14"/>
        <v>1586.56</v>
      </c>
      <c r="G69" s="158">
        <f t="shared" si="14"/>
        <v>1586.56</v>
      </c>
      <c r="H69" s="158">
        <f t="shared" si="14"/>
        <v>1586.56</v>
      </c>
      <c r="I69" s="158">
        <f t="shared" si="14"/>
        <v>1586.56</v>
      </c>
      <c r="J69" s="158">
        <f t="shared" si="14"/>
        <v>1586.56</v>
      </c>
      <c r="K69" s="158">
        <f t="shared" si="14"/>
        <v>1586.56</v>
      </c>
      <c r="L69" s="158">
        <f t="shared" si="14"/>
        <v>1586.56</v>
      </c>
      <c r="M69" s="158">
        <f t="shared" si="14"/>
        <v>1586.56</v>
      </c>
      <c r="N69" s="159">
        <v>1184</v>
      </c>
      <c r="O69" s="160">
        <f t="shared" si="10"/>
        <v>284.15999999999997</v>
      </c>
      <c r="P69" s="160">
        <f t="shared" si="11"/>
        <v>118.4</v>
      </c>
    </row>
    <row r="70" spans="1:20" ht="24.75" customHeight="1">
      <c r="A70" s="43" t="s">
        <v>985</v>
      </c>
      <c r="B70" s="97" t="s">
        <v>1023</v>
      </c>
      <c r="C70" s="43" t="s">
        <v>985</v>
      </c>
      <c r="D70" s="158">
        <f t="shared" si="14"/>
        <v>135.005</v>
      </c>
      <c r="E70" s="158">
        <f t="shared" si="14"/>
        <v>135.005</v>
      </c>
      <c r="F70" s="158">
        <f t="shared" si="14"/>
        <v>135.005</v>
      </c>
      <c r="G70" s="158">
        <f t="shared" si="14"/>
        <v>135.005</v>
      </c>
      <c r="H70" s="158">
        <f t="shared" si="14"/>
        <v>135.005</v>
      </c>
      <c r="I70" s="158">
        <f t="shared" si="14"/>
        <v>135.005</v>
      </c>
      <c r="J70" s="158">
        <f t="shared" si="14"/>
        <v>135.005</v>
      </c>
      <c r="K70" s="158">
        <f t="shared" si="14"/>
        <v>135.005</v>
      </c>
      <c r="L70" s="158">
        <f t="shared" si="14"/>
        <v>135.005</v>
      </c>
      <c r="M70" s="158">
        <f t="shared" si="14"/>
        <v>135.005</v>
      </c>
      <c r="N70" s="159">
        <v>100.75</v>
      </c>
      <c r="O70" s="160">
        <f t="shared" si="10"/>
        <v>24.18</v>
      </c>
      <c r="P70" s="160">
        <f t="shared" si="11"/>
        <v>10.075000000000001</v>
      </c>
      <c r="Q70" s="93"/>
      <c r="R70" s="93"/>
      <c r="S70" s="93"/>
      <c r="T70" s="93"/>
    </row>
    <row r="71" spans="1:20" ht="24.75" customHeight="1">
      <c r="A71" s="43" t="s">
        <v>984</v>
      </c>
      <c r="B71" s="97" t="s">
        <v>1027</v>
      </c>
      <c r="C71" s="43" t="s">
        <v>984</v>
      </c>
      <c r="D71" s="158">
        <f t="shared" si="14"/>
        <v>604.005</v>
      </c>
      <c r="E71" s="158">
        <f t="shared" si="14"/>
        <v>604.005</v>
      </c>
      <c r="F71" s="158">
        <f t="shared" si="14"/>
        <v>604.005</v>
      </c>
      <c r="G71" s="158">
        <f t="shared" si="14"/>
        <v>604.005</v>
      </c>
      <c r="H71" s="158">
        <f t="shared" si="14"/>
        <v>604.005</v>
      </c>
      <c r="I71" s="158">
        <f t="shared" si="14"/>
        <v>604.005</v>
      </c>
      <c r="J71" s="158">
        <f t="shared" si="14"/>
        <v>604.005</v>
      </c>
      <c r="K71" s="158">
        <f t="shared" si="14"/>
        <v>604.005</v>
      </c>
      <c r="L71" s="158">
        <f t="shared" si="14"/>
        <v>604.005</v>
      </c>
      <c r="M71" s="158">
        <f t="shared" si="14"/>
        <v>604.005</v>
      </c>
      <c r="N71" s="159">
        <v>450.75</v>
      </c>
      <c r="O71" s="160">
        <f t="shared" si="10"/>
        <v>108.17999999999999</v>
      </c>
      <c r="P71" s="160">
        <f t="shared" si="11"/>
        <v>45.075000000000003</v>
      </c>
    </row>
    <row r="72" spans="1:20" ht="24.75" customHeight="1">
      <c r="A72" s="43" t="s">
        <v>981</v>
      </c>
      <c r="B72" s="97" t="s">
        <v>1058</v>
      </c>
      <c r="C72" s="43" t="s">
        <v>981</v>
      </c>
      <c r="D72" s="158" t="s">
        <v>115</v>
      </c>
      <c r="E72" s="158" t="s">
        <v>115</v>
      </c>
      <c r="F72" s="158" t="s">
        <v>115</v>
      </c>
      <c r="G72" s="158">
        <f t="shared" ref="G72:M72" si="15">SUM($N72+$O72+$P72)</f>
        <v>181.99879999999999</v>
      </c>
      <c r="H72" s="158">
        <f t="shared" si="15"/>
        <v>181.99879999999999</v>
      </c>
      <c r="I72" s="158">
        <f t="shared" si="15"/>
        <v>181.99879999999999</v>
      </c>
      <c r="J72" s="158">
        <f t="shared" si="15"/>
        <v>181.99879999999999</v>
      </c>
      <c r="K72" s="158">
        <f t="shared" si="15"/>
        <v>181.99879999999999</v>
      </c>
      <c r="L72" s="158">
        <f t="shared" si="15"/>
        <v>181.99879999999999</v>
      </c>
      <c r="M72" s="158">
        <f t="shared" si="15"/>
        <v>181.99879999999999</v>
      </c>
      <c r="N72" s="159">
        <v>135.82</v>
      </c>
      <c r="O72" s="160">
        <f t="shared" si="10"/>
        <v>32.596799999999995</v>
      </c>
      <c r="P72" s="160">
        <f t="shared" si="11"/>
        <v>13.582000000000001</v>
      </c>
      <c r="Q72" s="176"/>
      <c r="R72" s="176"/>
    </row>
    <row r="73" spans="1:20" ht="24.75" customHeight="1">
      <c r="A73" s="43" t="s">
        <v>237</v>
      </c>
      <c r="B73" s="97" t="s">
        <v>1028</v>
      </c>
      <c r="C73" s="43" t="s">
        <v>237</v>
      </c>
      <c r="D73" s="158">
        <f t="shared" ref="D73:M73" si="16">SUM($N73+$O73+$P73)</f>
        <v>245.99720000000002</v>
      </c>
      <c r="E73" s="158">
        <f t="shared" si="16"/>
        <v>245.99720000000002</v>
      </c>
      <c r="F73" s="158">
        <f t="shared" si="16"/>
        <v>245.99720000000002</v>
      </c>
      <c r="G73" s="158">
        <f t="shared" si="16"/>
        <v>245.99720000000002</v>
      </c>
      <c r="H73" s="158">
        <f t="shared" si="16"/>
        <v>245.99720000000002</v>
      </c>
      <c r="I73" s="158">
        <f t="shared" si="16"/>
        <v>245.99720000000002</v>
      </c>
      <c r="J73" s="158">
        <f t="shared" si="16"/>
        <v>245.99720000000002</v>
      </c>
      <c r="K73" s="158">
        <f t="shared" si="16"/>
        <v>245.99720000000002</v>
      </c>
      <c r="L73" s="158">
        <f t="shared" si="16"/>
        <v>245.99720000000002</v>
      </c>
      <c r="M73" s="158">
        <f t="shared" si="16"/>
        <v>245.99720000000002</v>
      </c>
      <c r="N73" s="159">
        <v>183.58</v>
      </c>
      <c r="O73" s="160">
        <f t="shared" si="10"/>
        <v>44.059200000000004</v>
      </c>
      <c r="P73" s="160">
        <f t="shared" si="11"/>
        <v>18.358000000000001</v>
      </c>
      <c r="Q73" s="176"/>
      <c r="R73" s="176"/>
    </row>
    <row r="74" spans="1:20" ht="24.75" customHeight="1">
      <c r="A74" s="43" t="s">
        <v>102</v>
      </c>
      <c r="B74" s="97" t="s">
        <v>1059</v>
      </c>
      <c r="C74" s="43" t="s">
        <v>102</v>
      </c>
      <c r="D74" s="158" t="s">
        <v>115</v>
      </c>
      <c r="E74" s="158" t="s">
        <v>115</v>
      </c>
      <c r="F74" s="158" t="s">
        <v>115</v>
      </c>
      <c r="G74" s="158">
        <f t="shared" ref="G74:M74" si="17">SUM($N74+$O74+$P74)</f>
        <v>446.99719999999996</v>
      </c>
      <c r="H74" s="158">
        <f t="shared" si="17"/>
        <v>446.99719999999996</v>
      </c>
      <c r="I74" s="158">
        <f t="shared" si="17"/>
        <v>446.99719999999996</v>
      </c>
      <c r="J74" s="158">
        <f t="shared" si="17"/>
        <v>446.99719999999996</v>
      </c>
      <c r="K74" s="158">
        <f t="shared" si="17"/>
        <v>446.99719999999996</v>
      </c>
      <c r="L74" s="158">
        <f t="shared" si="17"/>
        <v>446.99719999999996</v>
      </c>
      <c r="M74" s="158">
        <f t="shared" si="17"/>
        <v>446.99719999999996</v>
      </c>
      <c r="N74" s="159">
        <v>333.58</v>
      </c>
      <c r="O74" s="160">
        <f t="shared" si="10"/>
        <v>80.05919999999999</v>
      </c>
      <c r="P74" s="160">
        <f t="shared" si="11"/>
        <v>33.357999999999997</v>
      </c>
      <c r="Q74" s="176"/>
      <c r="R74" s="176"/>
      <c r="S74" s="93"/>
      <c r="T74" s="93"/>
    </row>
    <row r="75" spans="1:20" ht="24.75" customHeight="1">
      <c r="A75" s="43" t="s">
        <v>368</v>
      </c>
      <c r="B75" s="97" t="s">
        <v>1060</v>
      </c>
      <c r="C75" s="43" t="s">
        <v>368</v>
      </c>
      <c r="D75" s="158">
        <f t="shared" ref="D75:M99" si="18">SUM($N75+$O75+$P75)</f>
        <v>245.99720000000002</v>
      </c>
      <c r="E75" s="158">
        <f t="shared" si="18"/>
        <v>245.99720000000002</v>
      </c>
      <c r="F75" s="158">
        <f t="shared" si="18"/>
        <v>245.99720000000002</v>
      </c>
      <c r="G75" s="158">
        <f t="shared" si="18"/>
        <v>245.99720000000002</v>
      </c>
      <c r="H75" s="158">
        <f t="shared" si="18"/>
        <v>245.99720000000002</v>
      </c>
      <c r="I75" s="158">
        <f t="shared" si="18"/>
        <v>245.99720000000002</v>
      </c>
      <c r="J75" s="158">
        <f t="shared" si="18"/>
        <v>245.99720000000002</v>
      </c>
      <c r="K75" s="158">
        <f t="shared" si="18"/>
        <v>245.99720000000002</v>
      </c>
      <c r="L75" s="158">
        <f t="shared" si="18"/>
        <v>245.99720000000002</v>
      </c>
      <c r="M75" s="158">
        <f t="shared" si="18"/>
        <v>245.99720000000002</v>
      </c>
      <c r="N75" s="159">
        <v>183.58</v>
      </c>
      <c r="O75" s="160">
        <f t="shared" si="10"/>
        <v>44.059200000000004</v>
      </c>
      <c r="P75" s="160">
        <f t="shared" si="11"/>
        <v>18.358000000000001</v>
      </c>
      <c r="Q75" s="176"/>
      <c r="R75" s="176"/>
      <c r="S75" s="93"/>
      <c r="T75" s="93"/>
    </row>
    <row r="76" spans="1:20" ht="24.75" customHeight="1">
      <c r="A76" s="43" t="s">
        <v>369</v>
      </c>
      <c r="B76" s="97" t="s">
        <v>1061</v>
      </c>
      <c r="C76" s="43" t="s">
        <v>369</v>
      </c>
      <c r="D76" s="158">
        <f t="shared" si="18"/>
        <v>245.99720000000002</v>
      </c>
      <c r="E76" s="158">
        <f t="shared" si="18"/>
        <v>245.99720000000002</v>
      </c>
      <c r="F76" s="158">
        <f t="shared" si="18"/>
        <v>245.99720000000002</v>
      </c>
      <c r="G76" s="158">
        <f t="shared" si="18"/>
        <v>245.99720000000002</v>
      </c>
      <c r="H76" s="158">
        <f t="shared" si="18"/>
        <v>245.99720000000002</v>
      </c>
      <c r="I76" s="158">
        <f t="shared" si="18"/>
        <v>245.99720000000002</v>
      </c>
      <c r="J76" s="158">
        <f t="shared" si="18"/>
        <v>245.99720000000002</v>
      </c>
      <c r="K76" s="158">
        <f t="shared" si="18"/>
        <v>245.99720000000002</v>
      </c>
      <c r="L76" s="158">
        <f t="shared" si="18"/>
        <v>245.99720000000002</v>
      </c>
      <c r="M76" s="158">
        <f t="shared" si="18"/>
        <v>245.99720000000002</v>
      </c>
      <c r="N76" s="159">
        <v>183.58</v>
      </c>
      <c r="O76" s="160">
        <f t="shared" si="10"/>
        <v>44.059200000000004</v>
      </c>
      <c r="P76" s="160">
        <f t="shared" si="11"/>
        <v>18.358000000000001</v>
      </c>
      <c r="Q76" s="176"/>
      <c r="R76" s="176"/>
    </row>
    <row r="77" spans="1:20" ht="24.75" customHeight="1">
      <c r="A77" s="43" t="s">
        <v>980</v>
      </c>
      <c r="B77" s="97" t="s">
        <v>1029</v>
      </c>
      <c r="C77" s="43" t="s">
        <v>980</v>
      </c>
      <c r="D77" s="158">
        <f t="shared" si="18"/>
        <v>245.99720000000002</v>
      </c>
      <c r="E77" s="158">
        <f t="shared" si="18"/>
        <v>245.99720000000002</v>
      </c>
      <c r="F77" s="158">
        <f t="shared" si="18"/>
        <v>245.99720000000002</v>
      </c>
      <c r="G77" s="158">
        <f t="shared" si="18"/>
        <v>245.99720000000002</v>
      </c>
      <c r="H77" s="158">
        <f t="shared" si="18"/>
        <v>245.99720000000002</v>
      </c>
      <c r="I77" s="158">
        <f t="shared" si="18"/>
        <v>245.99720000000002</v>
      </c>
      <c r="J77" s="158">
        <f t="shared" si="18"/>
        <v>245.99720000000002</v>
      </c>
      <c r="K77" s="158">
        <f t="shared" si="18"/>
        <v>245.99720000000002</v>
      </c>
      <c r="L77" s="158">
        <f t="shared" si="18"/>
        <v>245.99720000000002</v>
      </c>
      <c r="M77" s="158">
        <f t="shared" si="18"/>
        <v>245.99720000000002</v>
      </c>
      <c r="N77" s="159">
        <v>183.58</v>
      </c>
      <c r="O77" s="160">
        <f t="shared" si="10"/>
        <v>44.059200000000004</v>
      </c>
      <c r="P77" s="160">
        <f t="shared" si="11"/>
        <v>18.358000000000001</v>
      </c>
      <c r="Q77" s="176"/>
      <c r="R77" s="176"/>
      <c r="S77" s="93"/>
      <c r="T77" s="93"/>
    </row>
    <row r="78" spans="1:20" ht="24.75" customHeight="1">
      <c r="A78" s="43" t="s">
        <v>162</v>
      </c>
      <c r="B78" s="97" t="s">
        <v>483</v>
      </c>
      <c r="C78" s="43" t="s">
        <v>162</v>
      </c>
      <c r="D78" s="158">
        <f t="shared" si="18"/>
        <v>181.99879999999999</v>
      </c>
      <c r="E78" s="158">
        <f t="shared" si="18"/>
        <v>181.99879999999999</v>
      </c>
      <c r="F78" s="158">
        <f t="shared" si="18"/>
        <v>181.99879999999999</v>
      </c>
      <c r="G78" s="158">
        <f t="shared" si="18"/>
        <v>181.99879999999999</v>
      </c>
      <c r="H78" s="158">
        <f t="shared" si="18"/>
        <v>181.99879999999999</v>
      </c>
      <c r="I78" s="158">
        <f t="shared" si="18"/>
        <v>181.99879999999999</v>
      </c>
      <c r="J78" s="158">
        <f t="shared" si="18"/>
        <v>181.99879999999999</v>
      </c>
      <c r="K78" s="158">
        <f t="shared" si="18"/>
        <v>181.99879999999999</v>
      </c>
      <c r="L78" s="158">
        <f t="shared" si="18"/>
        <v>181.99879999999999</v>
      </c>
      <c r="M78" s="158">
        <f t="shared" si="18"/>
        <v>181.99879999999999</v>
      </c>
      <c r="N78" s="159">
        <v>135.82</v>
      </c>
      <c r="O78" s="160">
        <f t="shared" si="10"/>
        <v>32.596799999999995</v>
      </c>
      <c r="P78" s="160">
        <f t="shared" si="11"/>
        <v>13.582000000000001</v>
      </c>
      <c r="Q78" s="176"/>
      <c r="R78" s="176"/>
    </row>
    <row r="79" spans="1:20" ht="24.75" customHeight="1">
      <c r="A79" s="43" t="s">
        <v>713</v>
      </c>
      <c r="B79" s="97" t="s">
        <v>1082</v>
      </c>
      <c r="C79" s="43" t="s">
        <v>713</v>
      </c>
      <c r="D79" s="158">
        <f t="shared" si="18"/>
        <v>245.99720000000002</v>
      </c>
      <c r="E79" s="158">
        <f t="shared" si="18"/>
        <v>245.99720000000002</v>
      </c>
      <c r="F79" s="158">
        <f t="shared" si="18"/>
        <v>245.99720000000002</v>
      </c>
      <c r="G79" s="158">
        <f t="shared" si="18"/>
        <v>245.99720000000002</v>
      </c>
      <c r="H79" s="158">
        <f t="shared" si="18"/>
        <v>245.99720000000002</v>
      </c>
      <c r="I79" s="158">
        <f t="shared" si="18"/>
        <v>245.99720000000002</v>
      </c>
      <c r="J79" s="158">
        <f t="shared" si="18"/>
        <v>245.99720000000002</v>
      </c>
      <c r="K79" s="158">
        <f t="shared" si="18"/>
        <v>245.99720000000002</v>
      </c>
      <c r="L79" s="158">
        <f t="shared" si="18"/>
        <v>245.99720000000002</v>
      </c>
      <c r="M79" s="158">
        <f t="shared" si="18"/>
        <v>245.99720000000002</v>
      </c>
      <c r="N79" s="159">
        <v>183.58</v>
      </c>
      <c r="O79" s="160">
        <f t="shared" si="10"/>
        <v>44.059200000000004</v>
      </c>
      <c r="P79" s="160">
        <f t="shared" si="11"/>
        <v>18.358000000000001</v>
      </c>
      <c r="Q79" s="176"/>
      <c r="R79" s="176"/>
      <c r="S79" s="93"/>
      <c r="T79" s="93"/>
    </row>
    <row r="80" spans="1:20" ht="24.75" customHeight="1">
      <c r="A80" s="43" t="s">
        <v>226</v>
      </c>
      <c r="B80" s="97" t="s">
        <v>487</v>
      </c>
      <c r="C80" s="43" t="s">
        <v>226</v>
      </c>
      <c r="D80" s="158">
        <f t="shared" si="18"/>
        <v>135.005</v>
      </c>
      <c r="E80" s="158">
        <f t="shared" si="18"/>
        <v>135.005</v>
      </c>
      <c r="F80" s="158">
        <f t="shared" si="18"/>
        <v>135.005</v>
      </c>
      <c r="G80" s="158">
        <f t="shared" si="18"/>
        <v>135.005</v>
      </c>
      <c r="H80" s="158">
        <f t="shared" si="18"/>
        <v>135.005</v>
      </c>
      <c r="I80" s="158">
        <f t="shared" si="18"/>
        <v>135.005</v>
      </c>
      <c r="J80" s="158">
        <f t="shared" si="18"/>
        <v>135.005</v>
      </c>
      <c r="K80" s="158">
        <f t="shared" si="18"/>
        <v>135.005</v>
      </c>
      <c r="L80" s="158">
        <f t="shared" si="18"/>
        <v>135.005</v>
      </c>
      <c r="M80" s="158">
        <f t="shared" si="18"/>
        <v>135.005</v>
      </c>
      <c r="N80" s="159">
        <v>100.75</v>
      </c>
      <c r="O80" s="160">
        <f t="shared" si="10"/>
        <v>24.18</v>
      </c>
      <c r="P80" s="160">
        <f t="shared" si="11"/>
        <v>10.075000000000001</v>
      </c>
      <c r="Q80" s="176"/>
      <c r="R80" s="176"/>
    </row>
    <row r="81" spans="1:20" ht="24.75" customHeight="1">
      <c r="A81" s="43" t="s">
        <v>227</v>
      </c>
      <c r="B81" s="97" t="s">
        <v>755</v>
      </c>
      <c r="C81" s="43" t="s">
        <v>227</v>
      </c>
      <c r="D81" s="158">
        <f t="shared" si="18"/>
        <v>181.99879999999999</v>
      </c>
      <c r="E81" s="158">
        <f t="shared" si="18"/>
        <v>181.99879999999999</v>
      </c>
      <c r="F81" s="158">
        <f t="shared" si="18"/>
        <v>181.99879999999999</v>
      </c>
      <c r="G81" s="158">
        <f t="shared" si="18"/>
        <v>181.99879999999999</v>
      </c>
      <c r="H81" s="158">
        <f t="shared" si="18"/>
        <v>181.99879999999999</v>
      </c>
      <c r="I81" s="158">
        <f t="shared" si="18"/>
        <v>181.99879999999999</v>
      </c>
      <c r="J81" s="158">
        <f t="shared" si="18"/>
        <v>181.99879999999999</v>
      </c>
      <c r="K81" s="158">
        <f t="shared" si="18"/>
        <v>181.99879999999999</v>
      </c>
      <c r="L81" s="158">
        <f t="shared" si="18"/>
        <v>181.99879999999999</v>
      </c>
      <c r="M81" s="158">
        <f t="shared" si="18"/>
        <v>181.99879999999999</v>
      </c>
      <c r="N81" s="159">
        <v>135.82</v>
      </c>
      <c r="O81" s="160">
        <f t="shared" si="10"/>
        <v>32.596799999999995</v>
      </c>
      <c r="P81" s="160">
        <f t="shared" si="11"/>
        <v>13.582000000000001</v>
      </c>
      <c r="Q81" s="176"/>
      <c r="R81" s="176"/>
    </row>
    <row r="82" spans="1:20" ht="24.75" customHeight="1">
      <c r="A82" s="43" t="s">
        <v>983</v>
      </c>
      <c r="B82" s="97" t="s">
        <v>1030</v>
      </c>
      <c r="C82" s="43" t="s">
        <v>983</v>
      </c>
      <c r="D82" s="158">
        <f t="shared" si="18"/>
        <v>181.99879999999999</v>
      </c>
      <c r="E82" s="158">
        <f t="shared" si="18"/>
        <v>181.99879999999999</v>
      </c>
      <c r="F82" s="158">
        <f t="shared" si="18"/>
        <v>181.99879999999999</v>
      </c>
      <c r="G82" s="158">
        <f t="shared" si="18"/>
        <v>181.99879999999999</v>
      </c>
      <c r="H82" s="158">
        <f t="shared" si="18"/>
        <v>181.99879999999999</v>
      </c>
      <c r="I82" s="158">
        <f t="shared" si="18"/>
        <v>181.99879999999999</v>
      </c>
      <c r="J82" s="158">
        <f t="shared" si="18"/>
        <v>181.99879999999999</v>
      </c>
      <c r="K82" s="158">
        <f t="shared" si="18"/>
        <v>181.99879999999999</v>
      </c>
      <c r="L82" s="158">
        <f t="shared" si="18"/>
        <v>181.99879999999999</v>
      </c>
      <c r="M82" s="158">
        <f t="shared" si="18"/>
        <v>181.99879999999999</v>
      </c>
      <c r="N82" s="159">
        <v>135.82</v>
      </c>
      <c r="O82" s="160">
        <f t="shared" si="10"/>
        <v>32.596799999999995</v>
      </c>
      <c r="P82" s="160">
        <f t="shared" si="11"/>
        <v>13.582000000000001</v>
      </c>
      <c r="Q82" s="176"/>
      <c r="R82" s="176"/>
    </row>
    <row r="83" spans="1:20" ht="24.75" customHeight="1">
      <c r="A83" s="43" t="s">
        <v>982</v>
      </c>
      <c r="B83" s="97" t="s">
        <v>1031</v>
      </c>
      <c r="C83" s="43" t="s">
        <v>982</v>
      </c>
      <c r="D83" s="158">
        <f t="shared" si="18"/>
        <v>181.99879999999999</v>
      </c>
      <c r="E83" s="158">
        <f t="shared" si="18"/>
        <v>181.99879999999999</v>
      </c>
      <c r="F83" s="158">
        <f t="shared" si="18"/>
        <v>181.99879999999999</v>
      </c>
      <c r="G83" s="158">
        <f t="shared" si="18"/>
        <v>181.99879999999999</v>
      </c>
      <c r="H83" s="158">
        <f t="shared" si="18"/>
        <v>181.99879999999999</v>
      </c>
      <c r="I83" s="158">
        <f t="shared" si="18"/>
        <v>181.99879999999999</v>
      </c>
      <c r="J83" s="158">
        <f t="shared" si="18"/>
        <v>181.99879999999999</v>
      </c>
      <c r="K83" s="158">
        <f t="shared" si="18"/>
        <v>181.99879999999999</v>
      </c>
      <c r="L83" s="158">
        <f t="shared" si="18"/>
        <v>181.99879999999999</v>
      </c>
      <c r="M83" s="158">
        <f t="shared" si="18"/>
        <v>181.99879999999999</v>
      </c>
      <c r="N83" s="159">
        <v>135.82</v>
      </c>
      <c r="O83" s="160">
        <f t="shared" si="10"/>
        <v>32.596799999999995</v>
      </c>
      <c r="P83" s="160">
        <f t="shared" si="11"/>
        <v>13.582000000000001</v>
      </c>
      <c r="Q83" s="176"/>
      <c r="R83" s="176"/>
    </row>
    <row r="84" spans="1:20" ht="24.75" customHeight="1">
      <c r="A84" s="43" t="s">
        <v>711</v>
      </c>
      <c r="B84" s="97" t="s">
        <v>722</v>
      </c>
      <c r="C84" s="43" t="s">
        <v>711</v>
      </c>
      <c r="D84" s="158">
        <f t="shared" si="18"/>
        <v>181.99879999999999</v>
      </c>
      <c r="E84" s="158">
        <f t="shared" si="18"/>
        <v>181.99879999999999</v>
      </c>
      <c r="F84" s="158">
        <f t="shared" si="18"/>
        <v>181.99879999999999</v>
      </c>
      <c r="G84" s="158">
        <f t="shared" si="18"/>
        <v>181.99879999999999</v>
      </c>
      <c r="H84" s="158">
        <f t="shared" si="18"/>
        <v>181.99879999999999</v>
      </c>
      <c r="I84" s="158">
        <f t="shared" si="18"/>
        <v>181.99879999999999</v>
      </c>
      <c r="J84" s="158">
        <f t="shared" si="18"/>
        <v>181.99879999999999</v>
      </c>
      <c r="K84" s="158">
        <f t="shared" si="18"/>
        <v>181.99879999999999</v>
      </c>
      <c r="L84" s="158">
        <f t="shared" si="18"/>
        <v>181.99879999999999</v>
      </c>
      <c r="M84" s="158">
        <f t="shared" si="18"/>
        <v>181.99879999999999</v>
      </c>
      <c r="N84" s="159">
        <v>135.82</v>
      </c>
      <c r="O84" s="160">
        <f t="shared" si="10"/>
        <v>32.596799999999995</v>
      </c>
      <c r="P84" s="160">
        <f t="shared" si="11"/>
        <v>13.582000000000001</v>
      </c>
      <c r="Q84" s="176"/>
      <c r="R84" s="176"/>
    </row>
    <row r="85" spans="1:20" ht="24.75" customHeight="1">
      <c r="A85" s="43" t="s">
        <v>230</v>
      </c>
      <c r="B85" s="97" t="s">
        <v>491</v>
      </c>
      <c r="C85" s="43" t="s">
        <v>230</v>
      </c>
      <c r="D85" s="158">
        <f t="shared" si="18"/>
        <v>54.993600000000001</v>
      </c>
      <c r="E85" s="158">
        <f t="shared" si="18"/>
        <v>54.993600000000001</v>
      </c>
      <c r="F85" s="158">
        <f t="shared" si="18"/>
        <v>54.993600000000001</v>
      </c>
      <c r="G85" s="158">
        <f t="shared" si="18"/>
        <v>54.993600000000001</v>
      </c>
      <c r="H85" s="158">
        <f t="shared" si="18"/>
        <v>54.993600000000001</v>
      </c>
      <c r="I85" s="158">
        <f t="shared" si="18"/>
        <v>54.993600000000001</v>
      </c>
      <c r="J85" s="158">
        <f t="shared" si="18"/>
        <v>54.993600000000001</v>
      </c>
      <c r="K85" s="158">
        <f t="shared" si="18"/>
        <v>54.993600000000001</v>
      </c>
      <c r="L85" s="158">
        <f t="shared" si="18"/>
        <v>54.993600000000001</v>
      </c>
      <c r="M85" s="158">
        <f t="shared" si="18"/>
        <v>54.993600000000001</v>
      </c>
      <c r="N85" s="159">
        <v>41.04</v>
      </c>
      <c r="O85" s="160">
        <f t="shared" si="10"/>
        <v>9.8495999999999988</v>
      </c>
      <c r="P85" s="160">
        <f t="shared" si="11"/>
        <v>4.1040000000000001</v>
      </c>
      <c r="Q85" s="176"/>
      <c r="R85" s="176"/>
    </row>
    <row r="86" spans="1:20" ht="24.75" customHeight="1">
      <c r="A86" s="43" t="s">
        <v>24</v>
      </c>
      <c r="B86" s="97" t="s">
        <v>466</v>
      </c>
      <c r="C86" s="43" t="s">
        <v>24</v>
      </c>
      <c r="D86" s="158">
        <f t="shared" si="18"/>
        <v>446.99719999999996</v>
      </c>
      <c r="E86" s="158">
        <f t="shared" si="18"/>
        <v>446.99719999999996</v>
      </c>
      <c r="F86" s="158">
        <f t="shared" si="18"/>
        <v>446.99719999999996</v>
      </c>
      <c r="G86" s="158">
        <f t="shared" si="18"/>
        <v>446.99719999999996</v>
      </c>
      <c r="H86" s="158">
        <f t="shared" si="18"/>
        <v>446.99719999999996</v>
      </c>
      <c r="I86" s="158">
        <f t="shared" si="18"/>
        <v>446.99719999999996</v>
      </c>
      <c r="J86" s="158">
        <f t="shared" si="18"/>
        <v>446.99719999999996</v>
      </c>
      <c r="K86" s="158">
        <f t="shared" si="18"/>
        <v>446.99719999999996</v>
      </c>
      <c r="L86" s="158">
        <f t="shared" si="18"/>
        <v>446.99719999999996</v>
      </c>
      <c r="M86" s="158">
        <f t="shared" si="18"/>
        <v>446.99719999999996</v>
      </c>
      <c r="N86" s="159">
        <v>333.58</v>
      </c>
      <c r="O86" s="160">
        <f t="shared" si="10"/>
        <v>80.05919999999999</v>
      </c>
      <c r="P86" s="160">
        <f t="shared" si="11"/>
        <v>33.357999999999997</v>
      </c>
      <c r="Q86" s="176"/>
      <c r="R86" s="176"/>
    </row>
    <row r="87" spans="1:20" ht="24.75" customHeight="1">
      <c r="A87" s="43" t="s">
        <v>709</v>
      </c>
      <c r="B87" s="97" t="s">
        <v>744</v>
      </c>
      <c r="C87" s="43" t="s">
        <v>709</v>
      </c>
      <c r="D87" s="158">
        <f t="shared" si="18"/>
        <v>73.994799999999998</v>
      </c>
      <c r="E87" s="158">
        <f t="shared" si="18"/>
        <v>73.994799999999998</v>
      </c>
      <c r="F87" s="158">
        <f t="shared" si="18"/>
        <v>73.994799999999998</v>
      </c>
      <c r="G87" s="158">
        <f t="shared" si="18"/>
        <v>73.994799999999998</v>
      </c>
      <c r="H87" s="158">
        <f t="shared" si="18"/>
        <v>73.994799999999998</v>
      </c>
      <c r="I87" s="158">
        <f t="shared" si="18"/>
        <v>73.994799999999998</v>
      </c>
      <c r="J87" s="158">
        <f t="shared" si="18"/>
        <v>73.994799999999998</v>
      </c>
      <c r="K87" s="158">
        <f t="shared" si="18"/>
        <v>73.994799999999998</v>
      </c>
      <c r="L87" s="158">
        <f t="shared" si="18"/>
        <v>73.994799999999998</v>
      </c>
      <c r="M87" s="158">
        <f t="shared" si="18"/>
        <v>73.994799999999998</v>
      </c>
      <c r="N87" s="159">
        <v>55.22</v>
      </c>
      <c r="O87" s="160">
        <f t="shared" si="10"/>
        <v>13.252799999999999</v>
      </c>
      <c r="P87" s="160">
        <f t="shared" si="11"/>
        <v>5.5220000000000002</v>
      </c>
      <c r="Q87" s="176"/>
      <c r="R87" s="176"/>
    </row>
    <row r="88" spans="1:20" ht="24.75" customHeight="1">
      <c r="A88" s="43" t="s">
        <v>214</v>
      </c>
      <c r="B88" s="97" t="s">
        <v>492</v>
      </c>
      <c r="C88" s="43" t="s">
        <v>214</v>
      </c>
      <c r="D88" s="158">
        <f t="shared" si="18"/>
        <v>30.002600000000001</v>
      </c>
      <c r="E88" s="158">
        <f t="shared" si="18"/>
        <v>30.002600000000001</v>
      </c>
      <c r="F88" s="158">
        <f t="shared" si="18"/>
        <v>30.002600000000001</v>
      </c>
      <c r="G88" s="158">
        <f t="shared" si="18"/>
        <v>30.002600000000001</v>
      </c>
      <c r="H88" s="158">
        <f t="shared" si="18"/>
        <v>30.002600000000001</v>
      </c>
      <c r="I88" s="158">
        <f t="shared" si="18"/>
        <v>30.002600000000001</v>
      </c>
      <c r="J88" s="158">
        <f t="shared" si="18"/>
        <v>30.002600000000001</v>
      </c>
      <c r="K88" s="158">
        <f t="shared" si="18"/>
        <v>30.002600000000001</v>
      </c>
      <c r="L88" s="158">
        <f t="shared" si="18"/>
        <v>30.002600000000001</v>
      </c>
      <c r="M88" s="158">
        <f t="shared" si="18"/>
        <v>30.002600000000001</v>
      </c>
      <c r="N88" s="159">
        <v>22.39</v>
      </c>
      <c r="O88" s="160">
        <f t="shared" si="10"/>
        <v>5.3735999999999997</v>
      </c>
      <c r="P88" s="160">
        <f t="shared" si="11"/>
        <v>2.2390000000000003</v>
      </c>
      <c r="Q88" s="176"/>
      <c r="R88" s="176"/>
    </row>
    <row r="89" spans="1:20" ht="24.75" customHeight="1">
      <c r="A89" s="43" t="s">
        <v>276</v>
      </c>
      <c r="B89" s="97" t="s">
        <v>467</v>
      </c>
      <c r="C89" s="43" t="s">
        <v>276</v>
      </c>
      <c r="D89" s="158">
        <f t="shared" si="18"/>
        <v>181.99879999999999</v>
      </c>
      <c r="E89" s="158">
        <f t="shared" si="18"/>
        <v>181.99879999999999</v>
      </c>
      <c r="F89" s="158">
        <f t="shared" si="18"/>
        <v>181.99879999999999</v>
      </c>
      <c r="G89" s="158">
        <f t="shared" si="18"/>
        <v>181.99879999999999</v>
      </c>
      <c r="H89" s="158">
        <f t="shared" si="18"/>
        <v>181.99879999999999</v>
      </c>
      <c r="I89" s="158">
        <f t="shared" si="18"/>
        <v>181.99879999999999</v>
      </c>
      <c r="J89" s="158">
        <f t="shared" si="18"/>
        <v>181.99879999999999</v>
      </c>
      <c r="K89" s="158">
        <f t="shared" si="18"/>
        <v>181.99879999999999</v>
      </c>
      <c r="L89" s="158">
        <f t="shared" si="18"/>
        <v>181.99879999999999</v>
      </c>
      <c r="M89" s="158">
        <f t="shared" si="18"/>
        <v>181.99879999999999</v>
      </c>
      <c r="N89" s="159">
        <v>135.82</v>
      </c>
      <c r="O89" s="160">
        <f t="shared" si="10"/>
        <v>32.596799999999995</v>
      </c>
      <c r="P89" s="160">
        <f t="shared" si="11"/>
        <v>13.582000000000001</v>
      </c>
      <c r="Q89" s="176"/>
      <c r="R89" s="176"/>
    </row>
    <row r="90" spans="1:20" ht="24.75" customHeight="1">
      <c r="A90" s="43" t="s">
        <v>335</v>
      </c>
      <c r="B90" s="97" t="s">
        <v>468</v>
      </c>
      <c r="C90" s="43" t="s">
        <v>335</v>
      </c>
      <c r="D90" s="158">
        <f t="shared" si="18"/>
        <v>815.0014000000001</v>
      </c>
      <c r="E90" s="158">
        <f t="shared" si="18"/>
        <v>815.0014000000001</v>
      </c>
      <c r="F90" s="158">
        <f t="shared" si="18"/>
        <v>815.0014000000001</v>
      </c>
      <c r="G90" s="158">
        <f t="shared" si="18"/>
        <v>815.0014000000001</v>
      </c>
      <c r="H90" s="158">
        <f t="shared" si="18"/>
        <v>815.0014000000001</v>
      </c>
      <c r="I90" s="158">
        <f t="shared" si="18"/>
        <v>815.0014000000001</v>
      </c>
      <c r="J90" s="158">
        <f t="shared" si="18"/>
        <v>815.0014000000001</v>
      </c>
      <c r="K90" s="158">
        <f t="shared" si="18"/>
        <v>815.0014000000001</v>
      </c>
      <c r="L90" s="158">
        <f t="shared" si="18"/>
        <v>815.0014000000001</v>
      </c>
      <c r="M90" s="158">
        <f t="shared" si="18"/>
        <v>815.0014000000001</v>
      </c>
      <c r="N90" s="159">
        <v>608.21</v>
      </c>
      <c r="O90" s="160">
        <f t="shared" si="10"/>
        <v>145.97040000000001</v>
      </c>
      <c r="P90" s="160">
        <f t="shared" si="11"/>
        <v>60.821000000000005</v>
      </c>
      <c r="Q90" s="176"/>
      <c r="R90" s="176"/>
    </row>
    <row r="91" spans="1:20" ht="24.75" customHeight="1">
      <c r="A91" s="43" t="s">
        <v>157</v>
      </c>
      <c r="B91" s="97" t="s">
        <v>469</v>
      </c>
      <c r="C91" s="43" t="s">
        <v>157</v>
      </c>
      <c r="D91" s="158">
        <f t="shared" si="18"/>
        <v>2003.9967999999999</v>
      </c>
      <c r="E91" s="158">
        <f t="shared" si="18"/>
        <v>2003.9967999999999</v>
      </c>
      <c r="F91" s="158">
        <f t="shared" si="18"/>
        <v>2003.9967999999999</v>
      </c>
      <c r="G91" s="158">
        <f t="shared" si="18"/>
        <v>2003.9967999999999</v>
      </c>
      <c r="H91" s="158">
        <f t="shared" si="18"/>
        <v>2003.9967999999999</v>
      </c>
      <c r="I91" s="158">
        <f t="shared" si="18"/>
        <v>2003.9967999999999</v>
      </c>
      <c r="J91" s="158">
        <f t="shared" si="18"/>
        <v>2003.9967999999999</v>
      </c>
      <c r="K91" s="158">
        <f t="shared" si="18"/>
        <v>2003.9967999999999</v>
      </c>
      <c r="L91" s="158">
        <f t="shared" si="18"/>
        <v>2003.9967999999999</v>
      </c>
      <c r="M91" s="158">
        <f t="shared" si="18"/>
        <v>2003.9967999999999</v>
      </c>
      <c r="N91" s="159">
        <v>1495.52</v>
      </c>
      <c r="O91" s="160">
        <f t="shared" si="10"/>
        <v>358.9248</v>
      </c>
      <c r="P91" s="160">
        <f t="shared" si="11"/>
        <v>149.55199999999999</v>
      </c>
      <c r="Q91" s="176"/>
      <c r="R91" s="176"/>
    </row>
    <row r="92" spans="1:20" ht="24.75" customHeight="1">
      <c r="A92" s="43" t="s">
        <v>243</v>
      </c>
      <c r="B92" s="97" t="s">
        <v>612</v>
      </c>
      <c r="C92" s="43" t="s">
        <v>243</v>
      </c>
      <c r="D92" s="158">
        <f t="shared" si="18"/>
        <v>41.004000000000005</v>
      </c>
      <c r="E92" s="158">
        <f t="shared" si="18"/>
        <v>41.004000000000005</v>
      </c>
      <c r="F92" s="158">
        <f t="shared" si="18"/>
        <v>41.004000000000005</v>
      </c>
      <c r="G92" s="158">
        <f t="shared" si="18"/>
        <v>41.004000000000005</v>
      </c>
      <c r="H92" s="158">
        <f t="shared" si="18"/>
        <v>41.004000000000005</v>
      </c>
      <c r="I92" s="158">
        <f t="shared" si="18"/>
        <v>41.004000000000005</v>
      </c>
      <c r="J92" s="158">
        <f t="shared" si="18"/>
        <v>41.004000000000005</v>
      </c>
      <c r="K92" s="158">
        <f t="shared" si="18"/>
        <v>41.004000000000005</v>
      </c>
      <c r="L92" s="158">
        <f t="shared" si="18"/>
        <v>41.004000000000005</v>
      </c>
      <c r="M92" s="158">
        <f t="shared" si="18"/>
        <v>41.004000000000005</v>
      </c>
      <c r="N92" s="159">
        <v>30.6</v>
      </c>
      <c r="O92" s="160">
        <f t="shared" si="10"/>
        <v>7.3440000000000003</v>
      </c>
      <c r="P92" s="160">
        <f t="shared" si="11"/>
        <v>3.0600000000000005</v>
      </c>
      <c r="Q92" s="176"/>
      <c r="R92" s="176"/>
      <c r="S92" s="93"/>
      <c r="T92" s="93"/>
    </row>
    <row r="93" spans="1:20" ht="24.75" customHeight="1">
      <c r="A93" s="43" t="s">
        <v>164</v>
      </c>
      <c r="B93" s="97" t="s">
        <v>493</v>
      </c>
      <c r="C93" s="43" t="s">
        <v>164</v>
      </c>
      <c r="D93" s="158">
        <f t="shared" si="18"/>
        <v>30.002600000000001</v>
      </c>
      <c r="E93" s="158">
        <f t="shared" si="18"/>
        <v>30.002600000000001</v>
      </c>
      <c r="F93" s="158">
        <f t="shared" si="18"/>
        <v>30.002600000000001</v>
      </c>
      <c r="G93" s="158">
        <f t="shared" si="18"/>
        <v>30.002600000000001</v>
      </c>
      <c r="H93" s="158">
        <f t="shared" si="18"/>
        <v>30.002600000000001</v>
      </c>
      <c r="I93" s="158">
        <f t="shared" si="18"/>
        <v>30.002600000000001</v>
      </c>
      <c r="J93" s="158">
        <f t="shared" si="18"/>
        <v>30.002600000000001</v>
      </c>
      <c r="K93" s="158">
        <f t="shared" si="18"/>
        <v>30.002600000000001</v>
      </c>
      <c r="L93" s="158">
        <f t="shared" si="18"/>
        <v>30.002600000000001</v>
      </c>
      <c r="M93" s="158">
        <f t="shared" si="18"/>
        <v>30.002600000000001</v>
      </c>
      <c r="N93" s="159">
        <v>22.39</v>
      </c>
      <c r="O93" s="160">
        <f t="shared" ref="O93:O124" si="19">N93*0.24</f>
        <v>5.3735999999999997</v>
      </c>
      <c r="P93" s="160">
        <f t="shared" ref="P93:P124" si="20">N93*0.1</f>
        <v>2.2390000000000003</v>
      </c>
      <c r="Q93" s="176"/>
      <c r="R93" s="176"/>
      <c r="S93" s="93"/>
      <c r="T93" s="93"/>
    </row>
    <row r="94" spans="1:20" ht="24.75" customHeight="1">
      <c r="A94" s="43" t="s">
        <v>75</v>
      </c>
      <c r="B94" s="97" t="s">
        <v>494</v>
      </c>
      <c r="C94" s="43" t="s">
        <v>75</v>
      </c>
      <c r="D94" s="158">
        <f t="shared" si="18"/>
        <v>54.993600000000001</v>
      </c>
      <c r="E94" s="158">
        <f t="shared" si="18"/>
        <v>54.993600000000001</v>
      </c>
      <c r="F94" s="158">
        <f t="shared" si="18"/>
        <v>54.993600000000001</v>
      </c>
      <c r="G94" s="158">
        <f t="shared" si="18"/>
        <v>54.993600000000001</v>
      </c>
      <c r="H94" s="158">
        <f t="shared" si="18"/>
        <v>54.993600000000001</v>
      </c>
      <c r="I94" s="158">
        <f t="shared" si="18"/>
        <v>54.993600000000001</v>
      </c>
      <c r="J94" s="158">
        <f t="shared" si="18"/>
        <v>54.993600000000001</v>
      </c>
      <c r="K94" s="158">
        <f t="shared" si="18"/>
        <v>54.993600000000001</v>
      </c>
      <c r="L94" s="158">
        <f t="shared" si="18"/>
        <v>54.993600000000001</v>
      </c>
      <c r="M94" s="158">
        <f t="shared" si="18"/>
        <v>54.993600000000001</v>
      </c>
      <c r="N94" s="159">
        <v>41.04</v>
      </c>
      <c r="O94" s="160">
        <f t="shared" si="19"/>
        <v>9.8495999999999988</v>
      </c>
      <c r="P94" s="160">
        <f t="shared" si="20"/>
        <v>4.1040000000000001</v>
      </c>
      <c r="Q94" s="176"/>
      <c r="R94" s="176"/>
      <c r="S94" s="93"/>
      <c r="T94" s="93"/>
    </row>
    <row r="95" spans="1:20" ht="24.75" customHeight="1">
      <c r="A95" s="43" t="s">
        <v>234</v>
      </c>
      <c r="B95" s="97" t="s">
        <v>496</v>
      </c>
      <c r="C95" s="43" t="s">
        <v>234</v>
      </c>
      <c r="D95" s="158">
        <f t="shared" si="18"/>
        <v>30.002600000000001</v>
      </c>
      <c r="E95" s="158">
        <f t="shared" si="18"/>
        <v>30.002600000000001</v>
      </c>
      <c r="F95" s="158">
        <f t="shared" si="18"/>
        <v>30.002600000000001</v>
      </c>
      <c r="G95" s="158">
        <f t="shared" si="18"/>
        <v>30.002600000000001</v>
      </c>
      <c r="H95" s="158">
        <f t="shared" si="18"/>
        <v>30.002600000000001</v>
      </c>
      <c r="I95" s="158">
        <f t="shared" si="18"/>
        <v>30.002600000000001</v>
      </c>
      <c r="J95" s="158">
        <f t="shared" si="18"/>
        <v>30.002600000000001</v>
      </c>
      <c r="K95" s="158">
        <f t="shared" si="18"/>
        <v>30.002600000000001</v>
      </c>
      <c r="L95" s="158">
        <f t="shared" si="18"/>
        <v>30.002600000000001</v>
      </c>
      <c r="M95" s="158">
        <f t="shared" si="18"/>
        <v>30.002600000000001</v>
      </c>
      <c r="N95" s="159">
        <v>22.39</v>
      </c>
      <c r="O95" s="160">
        <f t="shared" si="19"/>
        <v>5.3735999999999997</v>
      </c>
      <c r="P95" s="160">
        <f t="shared" si="20"/>
        <v>2.2390000000000003</v>
      </c>
      <c r="Q95" s="176"/>
      <c r="R95" s="176"/>
      <c r="S95" s="93"/>
      <c r="T95" s="93"/>
    </row>
    <row r="96" spans="1:20" ht="24.75" customHeight="1">
      <c r="A96" s="43" t="s">
        <v>922</v>
      </c>
      <c r="B96" s="97" t="s">
        <v>1032</v>
      </c>
      <c r="C96" s="43" t="s">
        <v>922</v>
      </c>
      <c r="D96" s="158">
        <f t="shared" si="18"/>
        <v>330.99340000000001</v>
      </c>
      <c r="E96" s="158">
        <f t="shared" si="18"/>
        <v>330.99340000000001</v>
      </c>
      <c r="F96" s="158">
        <f t="shared" si="18"/>
        <v>330.99340000000001</v>
      </c>
      <c r="G96" s="158">
        <f t="shared" si="18"/>
        <v>330.99340000000001</v>
      </c>
      <c r="H96" s="158">
        <f t="shared" si="18"/>
        <v>330.99340000000001</v>
      </c>
      <c r="I96" s="158">
        <f t="shared" si="18"/>
        <v>330.99340000000001</v>
      </c>
      <c r="J96" s="158">
        <f t="shared" si="18"/>
        <v>330.99340000000001</v>
      </c>
      <c r="K96" s="158">
        <f t="shared" si="18"/>
        <v>330.99340000000001</v>
      </c>
      <c r="L96" s="158">
        <f t="shared" si="18"/>
        <v>330.99340000000001</v>
      </c>
      <c r="M96" s="158">
        <f t="shared" si="18"/>
        <v>330.99340000000001</v>
      </c>
      <c r="N96" s="159">
        <v>247.01</v>
      </c>
      <c r="O96" s="160">
        <f t="shared" si="19"/>
        <v>59.282399999999996</v>
      </c>
      <c r="P96" s="160">
        <f t="shared" si="20"/>
        <v>24.701000000000001</v>
      </c>
      <c r="Q96" s="176"/>
      <c r="R96" s="176"/>
      <c r="S96" s="93"/>
      <c r="T96" s="93"/>
    </row>
    <row r="97" spans="1:20" ht="24.75" customHeight="1">
      <c r="A97" s="43" t="s">
        <v>497</v>
      </c>
      <c r="B97" s="97" t="s">
        <v>498</v>
      </c>
      <c r="C97" s="43" t="s">
        <v>497</v>
      </c>
      <c r="D97" s="158">
        <f t="shared" si="18"/>
        <v>330.99340000000001</v>
      </c>
      <c r="E97" s="158">
        <f t="shared" si="18"/>
        <v>330.99340000000001</v>
      </c>
      <c r="F97" s="158">
        <f t="shared" si="18"/>
        <v>330.99340000000001</v>
      </c>
      <c r="G97" s="158">
        <f t="shared" si="18"/>
        <v>330.99340000000001</v>
      </c>
      <c r="H97" s="158">
        <f t="shared" si="18"/>
        <v>330.99340000000001</v>
      </c>
      <c r="I97" s="158">
        <f t="shared" si="18"/>
        <v>330.99340000000001</v>
      </c>
      <c r="J97" s="158">
        <f t="shared" si="18"/>
        <v>330.99340000000001</v>
      </c>
      <c r="K97" s="158">
        <f t="shared" si="18"/>
        <v>330.99340000000001</v>
      </c>
      <c r="L97" s="158">
        <f t="shared" si="18"/>
        <v>330.99340000000001</v>
      </c>
      <c r="M97" s="158">
        <f t="shared" si="18"/>
        <v>330.99340000000001</v>
      </c>
      <c r="N97" s="159">
        <v>247.01</v>
      </c>
      <c r="O97" s="160">
        <f t="shared" si="19"/>
        <v>59.282399999999996</v>
      </c>
      <c r="P97" s="160">
        <f t="shared" si="20"/>
        <v>24.701000000000001</v>
      </c>
      <c r="Q97" s="176"/>
      <c r="R97" s="176"/>
      <c r="S97" s="93"/>
      <c r="T97" s="93"/>
    </row>
    <row r="98" spans="1:20" ht="24.75" customHeight="1">
      <c r="A98" s="43" t="s">
        <v>979</v>
      </c>
      <c r="B98" s="97" t="s">
        <v>1062</v>
      </c>
      <c r="C98" s="43" t="s">
        <v>979</v>
      </c>
      <c r="D98" s="158">
        <f t="shared" si="18"/>
        <v>135.005</v>
      </c>
      <c r="E98" s="158">
        <f t="shared" si="18"/>
        <v>135.005</v>
      </c>
      <c r="F98" s="158">
        <f t="shared" si="18"/>
        <v>135.005</v>
      </c>
      <c r="G98" s="158">
        <f t="shared" si="18"/>
        <v>135.005</v>
      </c>
      <c r="H98" s="158">
        <f t="shared" si="18"/>
        <v>135.005</v>
      </c>
      <c r="I98" s="158">
        <f t="shared" si="18"/>
        <v>135.005</v>
      </c>
      <c r="J98" s="158">
        <f t="shared" si="18"/>
        <v>135.005</v>
      </c>
      <c r="K98" s="158">
        <f t="shared" si="18"/>
        <v>135.005</v>
      </c>
      <c r="L98" s="158">
        <f t="shared" si="18"/>
        <v>135.005</v>
      </c>
      <c r="M98" s="158">
        <f t="shared" si="18"/>
        <v>135.005</v>
      </c>
      <c r="N98" s="159">
        <v>100.75</v>
      </c>
      <c r="O98" s="160">
        <f t="shared" si="19"/>
        <v>24.18</v>
      </c>
      <c r="P98" s="160">
        <f t="shared" si="20"/>
        <v>10.075000000000001</v>
      </c>
      <c r="Q98" s="176"/>
      <c r="R98" s="176"/>
      <c r="S98" s="93"/>
      <c r="T98" s="93"/>
    </row>
    <row r="99" spans="1:20" ht="24.75" customHeight="1">
      <c r="A99" s="43" t="s">
        <v>212</v>
      </c>
      <c r="B99" s="97" t="s">
        <v>471</v>
      </c>
      <c r="C99" s="43" t="s">
        <v>212</v>
      </c>
      <c r="D99" s="158">
        <f t="shared" si="18"/>
        <v>181.99879999999999</v>
      </c>
      <c r="E99" s="158">
        <f t="shared" si="18"/>
        <v>181.99879999999999</v>
      </c>
      <c r="F99" s="158">
        <f t="shared" si="18"/>
        <v>181.99879999999999</v>
      </c>
      <c r="G99" s="158">
        <f t="shared" si="18"/>
        <v>181.99879999999999</v>
      </c>
      <c r="H99" s="158">
        <f t="shared" si="18"/>
        <v>181.99879999999999</v>
      </c>
      <c r="I99" s="158">
        <f t="shared" ref="D99:M124" si="21">SUM($N99+$O99+$P99)</f>
        <v>181.99879999999999</v>
      </c>
      <c r="J99" s="158">
        <f t="shared" si="21"/>
        <v>181.99879999999999</v>
      </c>
      <c r="K99" s="158">
        <f t="shared" si="21"/>
        <v>181.99879999999999</v>
      </c>
      <c r="L99" s="158">
        <f t="shared" si="21"/>
        <v>181.99879999999999</v>
      </c>
      <c r="M99" s="158">
        <f t="shared" si="21"/>
        <v>181.99879999999999</v>
      </c>
      <c r="N99" s="159">
        <v>135.82</v>
      </c>
      <c r="O99" s="160">
        <f t="shared" si="19"/>
        <v>32.596799999999995</v>
      </c>
      <c r="P99" s="160">
        <f t="shared" si="20"/>
        <v>13.582000000000001</v>
      </c>
      <c r="Q99" s="176"/>
      <c r="R99" s="176"/>
      <c r="S99" s="93"/>
      <c r="T99" s="93"/>
    </row>
    <row r="100" spans="1:20" ht="24.75" customHeight="1">
      <c r="A100" s="43" t="s">
        <v>166</v>
      </c>
      <c r="B100" s="97" t="s">
        <v>503</v>
      </c>
      <c r="C100" s="43" t="s">
        <v>166</v>
      </c>
      <c r="D100" s="158">
        <f t="shared" si="21"/>
        <v>100.00419999999998</v>
      </c>
      <c r="E100" s="158">
        <f t="shared" si="21"/>
        <v>100.00419999999998</v>
      </c>
      <c r="F100" s="158">
        <f t="shared" si="21"/>
        <v>100.00419999999998</v>
      </c>
      <c r="G100" s="158">
        <f t="shared" si="21"/>
        <v>100.00419999999998</v>
      </c>
      <c r="H100" s="158">
        <f t="shared" si="21"/>
        <v>100.00419999999998</v>
      </c>
      <c r="I100" s="158">
        <f t="shared" si="21"/>
        <v>100.00419999999998</v>
      </c>
      <c r="J100" s="158">
        <f t="shared" si="21"/>
        <v>100.00419999999998</v>
      </c>
      <c r="K100" s="158">
        <f t="shared" si="21"/>
        <v>100.00419999999998</v>
      </c>
      <c r="L100" s="158">
        <f t="shared" si="21"/>
        <v>100.00419999999998</v>
      </c>
      <c r="M100" s="158">
        <f t="shared" si="21"/>
        <v>100.00419999999998</v>
      </c>
      <c r="N100" s="159">
        <v>74.63</v>
      </c>
      <c r="O100" s="160">
        <f t="shared" si="19"/>
        <v>17.911199999999997</v>
      </c>
      <c r="P100" s="160">
        <f t="shared" si="20"/>
        <v>7.4630000000000001</v>
      </c>
      <c r="Q100" s="176"/>
      <c r="R100" s="176"/>
      <c r="S100" s="93"/>
      <c r="T100" s="93"/>
    </row>
    <row r="101" spans="1:20" ht="24.75" customHeight="1">
      <c r="A101" s="43" t="s">
        <v>239</v>
      </c>
      <c r="B101" s="97" t="s">
        <v>504</v>
      </c>
      <c r="C101" s="43" t="s">
        <v>239</v>
      </c>
      <c r="D101" s="158">
        <f t="shared" si="21"/>
        <v>245.99720000000002</v>
      </c>
      <c r="E101" s="158">
        <f t="shared" si="21"/>
        <v>245.99720000000002</v>
      </c>
      <c r="F101" s="158">
        <f t="shared" si="21"/>
        <v>245.99720000000002</v>
      </c>
      <c r="G101" s="158">
        <f t="shared" si="21"/>
        <v>245.99720000000002</v>
      </c>
      <c r="H101" s="158">
        <f t="shared" si="21"/>
        <v>245.99720000000002</v>
      </c>
      <c r="I101" s="158">
        <f t="shared" si="21"/>
        <v>245.99720000000002</v>
      </c>
      <c r="J101" s="158">
        <f t="shared" si="21"/>
        <v>245.99720000000002</v>
      </c>
      <c r="K101" s="158">
        <f t="shared" si="21"/>
        <v>245.99720000000002</v>
      </c>
      <c r="L101" s="158">
        <f t="shared" si="21"/>
        <v>245.99720000000002</v>
      </c>
      <c r="M101" s="158">
        <f t="shared" si="21"/>
        <v>245.99720000000002</v>
      </c>
      <c r="N101" s="159">
        <v>183.58</v>
      </c>
      <c r="O101" s="160">
        <f t="shared" si="19"/>
        <v>44.059200000000004</v>
      </c>
      <c r="P101" s="160">
        <f t="shared" si="20"/>
        <v>18.358000000000001</v>
      </c>
      <c r="Q101" s="176"/>
      <c r="R101" s="176"/>
    </row>
    <row r="102" spans="1:20" ht="24.75" customHeight="1">
      <c r="A102" s="43" t="s">
        <v>978</v>
      </c>
      <c r="B102" s="97" t="s">
        <v>1033</v>
      </c>
      <c r="C102" s="43" t="s">
        <v>978</v>
      </c>
      <c r="D102" s="158">
        <f t="shared" si="21"/>
        <v>181.99879999999999</v>
      </c>
      <c r="E102" s="158">
        <f t="shared" si="21"/>
        <v>181.99879999999999</v>
      </c>
      <c r="F102" s="158">
        <f t="shared" si="21"/>
        <v>181.99879999999999</v>
      </c>
      <c r="G102" s="158">
        <f t="shared" si="21"/>
        <v>181.99879999999999</v>
      </c>
      <c r="H102" s="158">
        <f t="shared" si="21"/>
        <v>181.99879999999999</v>
      </c>
      <c r="I102" s="158">
        <f t="shared" si="21"/>
        <v>181.99879999999999</v>
      </c>
      <c r="J102" s="158">
        <f t="shared" si="21"/>
        <v>181.99879999999999</v>
      </c>
      <c r="K102" s="158">
        <f t="shared" si="21"/>
        <v>181.99879999999999</v>
      </c>
      <c r="L102" s="158">
        <f t="shared" si="21"/>
        <v>181.99879999999999</v>
      </c>
      <c r="M102" s="158">
        <f t="shared" si="21"/>
        <v>181.99879999999999</v>
      </c>
      <c r="N102" s="159">
        <v>135.82</v>
      </c>
      <c r="O102" s="160">
        <f t="shared" si="19"/>
        <v>32.596799999999995</v>
      </c>
      <c r="P102" s="160">
        <f t="shared" si="20"/>
        <v>13.582000000000001</v>
      </c>
      <c r="Q102" s="176"/>
      <c r="R102" s="176"/>
    </row>
    <row r="103" spans="1:20" ht="24.75" customHeight="1">
      <c r="A103" s="43" t="s">
        <v>370</v>
      </c>
      <c r="B103" s="97" t="s">
        <v>507</v>
      </c>
      <c r="C103" s="43" t="s">
        <v>370</v>
      </c>
      <c r="D103" s="158">
        <f t="shared" si="21"/>
        <v>30.002600000000001</v>
      </c>
      <c r="E103" s="158">
        <f t="shared" si="21"/>
        <v>30.002600000000001</v>
      </c>
      <c r="F103" s="158">
        <f t="shared" si="21"/>
        <v>30.002600000000001</v>
      </c>
      <c r="G103" s="158">
        <f t="shared" si="21"/>
        <v>30.002600000000001</v>
      </c>
      <c r="H103" s="158">
        <f t="shared" si="21"/>
        <v>30.002600000000001</v>
      </c>
      <c r="I103" s="158">
        <f t="shared" si="21"/>
        <v>30.002600000000001</v>
      </c>
      <c r="J103" s="158">
        <f t="shared" si="21"/>
        <v>30.002600000000001</v>
      </c>
      <c r="K103" s="158">
        <f t="shared" si="21"/>
        <v>30.002600000000001</v>
      </c>
      <c r="L103" s="158">
        <f t="shared" si="21"/>
        <v>30.002600000000001</v>
      </c>
      <c r="M103" s="158">
        <f t="shared" si="21"/>
        <v>30.002600000000001</v>
      </c>
      <c r="N103" s="159">
        <v>22.39</v>
      </c>
      <c r="O103" s="160">
        <f t="shared" si="19"/>
        <v>5.3735999999999997</v>
      </c>
      <c r="P103" s="160">
        <f t="shared" si="20"/>
        <v>2.2390000000000003</v>
      </c>
      <c r="Q103" s="176"/>
      <c r="R103" s="176"/>
      <c r="S103" s="93"/>
      <c r="T103" s="93"/>
    </row>
    <row r="104" spans="1:20" ht="24.75" customHeight="1">
      <c r="A104" s="43" t="s">
        <v>198</v>
      </c>
      <c r="B104" s="97" t="s">
        <v>508</v>
      </c>
      <c r="C104" s="43" t="s">
        <v>198</v>
      </c>
      <c r="D104" s="158">
        <f t="shared" si="21"/>
        <v>446.99719999999996</v>
      </c>
      <c r="E104" s="158">
        <f t="shared" si="21"/>
        <v>446.99719999999996</v>
      </c>
      <c r="F104" s="158">
        <f t="shared" si="21"/>
        <v>446.99719999999996</v>
      </c>
      <c r="G104" s="158">
        <f t="shared" si="21"/>
        <v>446.99719999999996</v>
      </c>
      <c r="H104" s="158">
        <f t="shared" si="21"/>
        <v>446.99719999999996</v>
      </c>
      <c r="I104" s="158">
        <f t="shared" si="21"/>
        <v>446.99719999999996</v>
      </c>
      <c r="J104" s="158">
        <f t="shared" si="21"/>
        <v>446.99719999999996</v>
      </c>
      <c r="K104" s="158">
        <f t="shared" si="21"/>
        <v>446.99719999999996</v>
      </c>
      <c r="L104" s="158">
        <f t="shared" si="21"/>
        <v>446.99719999999996</v>
      </c>
      <c r="M104" s="158">
        <f t="shared" si="21"/>
        <v>446.99719999999996</v>
      </c>
      <c r="N104" s="159">
        <v>333.58</v>
      </c>
      <c r="O104" s="160">
        <f t="shared" si="19"/>
        <v>80.05919999999999</v>
      </c>
      <c r="P104" s="160">
        <f t="shared" si="20"/>
        <v>33.357999999999997</v>
      </c>
      <c r="Q104" s="176"/>
      <c r="R104" s="176"/>
      <c r="S104" s="93"/>
      <c r="T104" s="93"/>
    </row>
    <row r="105" spans="1:20" ht="24.75" customHeight="1">
      <c r="A105" s="43" t="s">
        <v>977</v>
      </c>
      <c r="B105" s="97" t="s">
        <v>1034</v>
      </c>
      <c r="C105" s="43" t="s">
        <v>977</v>
      </c>
      <c r="D105" s="158">
        <f t="shared" si="21"/>
        <v>245.99720000000002</v>
      </c>
      <c r="E105" s="158">
        <f t="shared" si="21"/>
        <v>245.99720000000002</v>
      </c>
      <c r="F105" s="158">
        <f t="shared" si="21"/>
        <v>245.99720000000002</v>
      </c>
      <c r="G105" s="158">
        <f t="shared" si="21"/>
        <v>245.99720000000002</v>
      </c>
      <c r="H105" s="158">
        <f t="shared" si="21"/>
        <v>245.99720000000002</v>
      </c>
      <c r="I105" s="158">
        <f t="shared" si="21"/>
        <v>245.99720000000002</v>
      </c>
      <c r="J105" s="158">
        <f t="shared" si="21"/>
        <v>245.99720000000002</v>
      </c>
      <c r="K105" s="158">
        <f t="shared" si="21"/>
        <v>245.99720000000002</v>
      </c>
      <c r="L105" s="158">
        <f t="shared" si="21"/>
        <v>245.99720000000002</v>
      </c>
      <c r="M105" s="158">
        <f t="shared" si="21"/>
        <v>245.99720000000002</v>
      </c>
      <c r="N105" s="159">
        <v>183.58</v>
      </c>
      <c r="O105" s="160">
        <f t="shared" si="19"/>
        <v>44.059200000000004</v>
      </c>
      <c r="P105" s="160">
        <f t="shared" si="20"/>
        <v>18.358000000000001</v>
      </c>
      <c r="Q105" s="176"/>
      <c r="R105" s="176"/>
    </row>
    <row r="106" spans="1:20" ht="24.75" customHeight="1">
      <c r="A106" s="43" t="s">
        <v>168</v>
      </c>
      <c r="B106" s="97" t="s">
        <v>511</v>
      </c>
      <c r="C106" s="43" t="s">
        <v>168</v>
      </c>
      <c r="D106" s="158">
        <f t="shared" si="21"/>
        <v>41.004000000000005</v>
      </c>
      <c r="E106" s="158">
        <f t="shared" si="21"/>
        <v>41.004000000000005</v>
      </c>
      <c r="F106" s="158">
        <f t="shared" si="21"/>
        <v>41.004000000000005</v>
      </c>
      <c r="G106" s="158">
        <f t="shared" si="21"/>
        <v>41.004000000000005</v>
      </c>
      <c r="H106" s="158">
        <f t="shared" si="21"/>
        <v>41.004000000000005</v>
      </c>
      <c r="I106" s="158">
        <f t="shared" si="21"/>
        <v>41.004000000000005</v>
      </c>
      <c r="J106" s="158">
        <f t="shared" si="21"/>
        <v>41.004000000000005</v>
      </c>
      <c r="K106" s="158">
        <f t="shared" si="21"/>
        <v>41.004000000000005</v>
      </c>
      <c r="L106" s="158">
        <f t="shared" si="21"/>
        <v>41.004000000000005</v>
      </c>
      <c r="M106" s="158">
        <f t="shared" si="21"/>
        <v>41.004000000000005</v>
      </c>
      <c r="N106" s="159">
        <v>30.6</v>
      </c>
      <c r="O106" s="160">
        <f t="shared" si="19"/>
        <v>7.3440000000000003</v>
      </c>
      <c r="P106" s="160">
        <f t="shared" si="20"/>
        <v>3.0600000000000005</v>
      </c>
      <c r="Q106" s="176"/>
      <c r="R106" s="176"/>
      <c r="S106" s="93"/>
      <c r="T106" s="93"/>
    </row>
    <row r="107" spans="1:20" ht="24.75" customHeight="1">
      <c r="A107" s="43" t="s">
        <v>371</v>
      </c>
      <c r="B107" s="97" t="s">
        <v>512</v>
      </c>
      <c r="C107" s="43" t="s">
        <v>371</v>
      </c>
      <c r="D107" s="158">
        <f t="shared" si="21"/>
        <v>815.0014000000001</v>
      </c>
      <c r="E107" s="158">
        <f t="shared" si="21"/>
        <v>815.0014000000001</v>
      </c>
      <c r="F107" s="158">
        <f t="shared" si="21"/>
        <v>815.0014000000001</v>
      </c>
      <c r="G107" s="158">
        <f t="shared" si="21"/>
        <v>815.0014000000001</v>
      </c>
      <c r="H107" s="158">
        <f t="shared" si="21"/>
        <v>815.0014000000001</v>
      </c>
      <c r="I107" s="158">
        <f t="shared" si="21"/>
        <v>815.0014000000001</v>
      </c>
      <c r="J107" s="158">
        <f t="shared" si="21"/>
        <v>815.0014000000001</v>
      </c>
      <c r="K107" s="158">
        <f t="shared" si="21"/>
        <v>815.0014000000001</v>
      </c>
      <c r="L107" s="158">
        <f t="shared" si="21"/>
        <v>815.0014000000001</v>
      </c>
      <c r="M107" s="158">
        <f t="shared" si="21"/>
        <v>815.0014000000001</v>
      </c>
      <c r="N107" s="159">
        <v>608.21</v>
      </c>
      <c r="O107" s="160">
        <f t="shared" si="19"/>
        <v>145.97040000000001</v>
      </c>
      <c r="P107" s="160">
        <f t="shared" si="20"/>
        <v>60.821000000000005</v>
      </c>
      <c r="Q107" s="176"/>
      <c r="R107" s="176"/>
      <c r="S107" s="93"/>
      <c r="T107" s="93"/>
    </row>
    <row r="108" spans="1:20" ht="24.75" customHeight="1">
      <c r="A108" s="43" t="s">
        <v>169</v>
      </c>
      <c r="B108" s="97" t="s">
        <v>514</v>
      </c>
      <c r="C108" s="43" t="s">
        <v>169</v>
      </c>
      <c r="D108" s="158">
        <f t="shared" si="21"/>
        <v>73.994799999999998</v>
      </c>
      <c r="E108" s="158">
        <f t="shared" si="21"/>
        <v>73.994799999999998</v>
      </c>
      <c r="F108" s="158">
        <f t="shared" si="21"/>
        <v>73.994799999999998</v>
      </c>
      <c r="G108" s="158">
        <f t="shared" si="21"/>
        <v>73.994799999999998</v>
      </c>
      <c r="H108" s="158">
        <f t="shared" si="21"/>
        <v>73.994799999999998</v>
      </c>
      <c r="I108" s="158">
        <f t="shared" si="21"/>
        <v>73.994799999999998</v>
      </c>
      <c r="J108" s="158">
        <f t="shared" si="21"/>
        <v>73.994799999999998</v>
      </c>
      <c r="K108" s="158">
        <f t="shared" si="21"/>
        <v>73.994799999999998</v>
      </c>
      <c r="L108" s="158">
        <f t="shared" si="21"/>
        <v>73.994799999999998</v>
      </c>
      <c r="M108" s="158">
        <f t="shared" si="21"/>
        <v>73.994799999999998</v>
      </c>
      <c r="N108" s="159">
        <v>55.22</v>
      </c>
      <c r="O108" s="160">
        <f t="shared" si="19"/>
        <v>13.252799999999999</v>
      </c>
      <c r="P108" s="160">
        <f t="shared" si="20"/>
        <v>5.5220000000000002</v>
      </c>
      <c r="Q108" s="176"/>
      <c r="R108" s="176"/>
      <c r="S108" s="93"/>
      <c r="T108" s="93"/>
    </row>
    <row r="109" spans="1:20" ht="24.75" customHeight="1">
      <c r="A109" s="43" t="s">
        <v>171</v>
      </c>
      <c r="B109" s="97" t="s">
        <v>517</v>
      </c>
      <c r="C109" s="43" t="s">
        <v>171</v>
      </c>
      <c r="D109" s="158">
        <f t="shared" si="21"/>
        <v>100.00419999999998</v>
      </c>
      <c r="E109" s="158">
        <f t="shared" si="21"/>
        <v>100.00419999999998</v>
      </c>
      <c r="F109" s="158">
        <f t="shared" si="21"/>
        <v>100.00419999999998</v>
      </c>
      <c r="G109" s="158">
        <f t="shared" si="21"/>
        <v>100.00419999999998</v>
      </c>
      <c r="H109" s="158">
        <f t="shared" si="21"/>
        <v>100.00419999999998</v>
      </c>
      <c r="I109" s="158">
        <f t="shared" si="21"/>
        <v>100.00419999999998</v>
      </c>
      <c r="J109" s="158">
        <f t="shared" si="21"/>
        <v>100.00419999999998</v>
      </c>
      <c r="K109" s="158">
        <f t="shared" si="21"/>
        <v>100.00419999999998</v>
      </c>
      <c r="L109" s="158">
        <f t="shared" si="21"/>
        <v>100.00419999999998</v>
      </c>
      <c r="M109" s="158">
        <f t="shared" si="21"/>
        <v>100.00419999999998</v>
      </c>
      <c r="N109" s="159">
        <v>74.63</v>
      </c>
      <c r="O109" s="160">
        <f t="shared" si="19"/>
        <v>17.911199999999997</v>
      </c>
      <c r="P109" s="160">
        <f t="shared" si="20"/>
        <v>7.4630000000000001</v>
      </c>
      <c r="Q109" s="176"/>
      <c r="R109" s="176"/>
      <c r="S109" s="93"/>
      <c r="T109" s="93"/>
    </row>
    <row r="110" spans="1:20" ht="24.75" customHeight="1">
      <c r="A110" s="43" t="s">
        <v>700</v>
      </c>
      <c r="B110" s="97" t="s">
        <v>1063</v>
      </c>
      <c r="C110" s="43" t="s">
        <v>700</v>
      </c>
      <c r="D110" s="158">
        <f t="shared" si="21"/>
        <v>30.002600000000001</v>
      </c>
      <c r="E110" s="158">
        <f t="shared" si="21"/>
        <v>30.002600000000001</v>
      </c>
      <c r="F110" s="158">
        <f t="shared" si="21"/>
        <v>30.002600000000001</v>
      </c>
      <c r="G110" s="158">
        <f t="shared" si="21"/>
        <v>30.002600000000001</v>
      </c>
      <c r="H110" s="158">
        <f t="shared" si="21"/>
        <v>30.002600000000001</v>
      </c>
      <c r="I110" s="158">
        <f t="shared" si="21"/>
        <v>30.002600000000001</v>
      </c>
      <c r="J110" s="158">
        <f t="shared" si="21"/>
        <v>30.002600000000001</v>
      </c>
      <c r="K110" s="158">
        <f t="shared" si="21"/>
        <v>30.002600000000001</v>
      </c>
      <c r="L110" s="158">
        <f t="shared" si="21"/>
        <v>30.002600000000001</v>
      </c>
      <c r="M110" s="158">
        <f t="shared" si="21"/>
        <v>30.002600000000001</v>
      </c>
      <c r="N110" s="159">
        <v>22.39</v>
      </c>
      <c r="O110" s="160">
        <f t="shared" si="19"/>
        <v>5.3735999999999997</v>
      </c>
      <c r="P110" s="160">
        <f t="shared" si="20"/>
        <v>2.2390000000000003</v>
      </c>
      <c r="Q110" s="176"/>
      <c r="R110" s="176"/>
      <c r="S110" s="93"/>
      <c r="T110" s="93"/>
    </row>
    <row r="111" spans="1:20" ht="24.75" customHeight="1">
      <c r="A111" s="43" t="s">
        <v>976</v>
      </c>
      <c r="B111" s="97" t="s">
        <v>1035</v>
      </c>
      <c r="C111" s="43" t="s">
        <v>976</v>
      </c>
      <c r="D111" s="158">
        <f t="shared" si="21"/>
        <v>181.99879999999999</v>
      </c>
      <c r="E111" s="158">
        <f t="shared" si="21"/>
        <v>181.99879999999999</v>
      </c>
      <c r="F111" s="158">
        <f t="shared" si="21"/>
        <v>181.99879999999999</v>
      </c>
      <c r="G111" s="158">
        <f t="shared" si="21"/>
        <v>181.99879999999999</v>
      </c>
      <c r="H111" s="158">
        <f t="shared" si="21"/>
        <v>181.99879999999999</v>
      </c>
      <c r="I111" s="158">
        <f t="shared" si="21"/>
        <v>181.99879999999999</v>
      </c>
      <c r="J111" s="158">
        <f t="shared" si="21"/>
        <v>181.99879999999999</v>
      </c>
      <c r="K111" s="158">
        <f t="shared" si="21"/>
        <v>181.99879999999999</v>
      </c>
      <c r="L111" s="158">
        <f t="shared" si="21"/>
        <v>181.99879999999999</v>
      </c>
      <c r="M111" s="158">
        <f t="shared" si="21"/>
        <v>181.99879999999999</v>
      </c>
      <c r="N111" s="159">
        <v>135.82</v>
      </c>
      <c r="O111" s="160">
        <f t="shared" si="19"/>
        <v>32.596799999999995</v>
      </c>
      <c r="P111" s="160">
        <f t="shared" si="20"/>
        <v>13.582000000000001</v>
      </c>
      <c r="Q111" s="176"/>
      <c r="R111" s="176"/>
      <c r="S111" s="93"/>
      <c r="T111" s="93"/>
    </row>
    <row r="112" spans="1:20" ht="24.75" customHeight="1">
      <c r="A112" s="43" t="s">
        <v>269</v>
      </c>
      <c r="B112" s="97" t="s">
        <v>270</v>
      </c>
      <c r="C112" s="43" t="s">
        <v>269</v>
      </c>
      <c r="D112" s="158">
        <f t="shared" si="21"/>
        <v>30.002600000000001</v>
      </c>
      <c r="E112" s="158">
        <f t="shared" si="21"/>
        <v>30.002600000000001</v>
      </c>
      <c r="F112" s="158">
        <f t="shared" si="21"/>
        <v>30.002600000000001</v>
      </c>
      <c r="G112" s="158">
        <f t="shared" si="21"/>
        <v>30.002600000000001</v>
      </c>
      <c r="H112" s="158">
        <f t="shared" si="21"/>
        <v>30.002600000000001</v>
      </c>
      <c r="I112" s="158">
        <f t="shared" si="21"/>
        <v>30.002600000000001</v>
      </c>
      <c r="J112" s="158">
        <f t="shared" si="21"/>
        <v>30.002600000000001</v>
      </c>
      <c r="K112" s="158">
        <f t="shared" si="21"/>
        <v>30.002600000000001</v>
      </c>
      <c r="L112" s="158">
        <f t="shared" si="21"/>
        <v>30.002600000000001</v>
      </c>
      <c r="M112" s="158">
        <f t="shared" si="21"/>
        <v>30.002600000000001</v>
      </c>
      <c r="N112" s="159">
        <v>22.39</v>
      </c>
      <c r="O112" s="160">
        <f t="shared" si="19"/>
        <v>5.3735999999999997</v>
      </c>
      <c r="P112" s="160">
        <f t="shared" si="20"/>
        <v>2.2390000000000003</v>
      </c>
      <c r="Q112" s="176"/>
      <c r="R112" s="176"/>
      <c r="S112" s="93"/>
      <c r="T112" s="93"/>
    </row>
    <row r="113" spans="1:21" ht="24.75" customHeight="1">
      <c r="A113" s="43" t="s">
        <v>299</v>
      </c>
      <c r="B113" s="97" t="s">
        <v>1020</v>
      </c>
      <c r="C113" s="43" t="s">
        <v>299</v>
      </c>
      <c r="D113" s="158">
        <f t="shared" si="21"/>
        <v>30.002600000000001</v>
      </c>
      <c r="E113" s="158">
        <f t="shared" si="21"/>
        <v>30.002600000000001</v>
      </c>
      <c r="F113" s="158">
        <f t="shared" si="21"/>
        <v>30.002600000000001</v>
      </c>
      <c r="G113" s="158">
        <f t="shared" si="21"/>
        <v>30.002600000000001</v>
      </c>
      <c r="H113" s="158">
        <f t="shared" si="21"/>
        <v>30.002600000000001</v>
      </c>
      <c r="I113" s="158">
        <f t="shared" si="21"/>
        <v>30.002600000000001</v>
      </c>
      <c r="J113" s="158">
        <f t="shared" si="21"/>
        <v>30.002600000000001</v>
      </c>
      <c r="K113" s="158">
        <f t="shared" si="21"/>
        <v>30.002600000000001</v>
      </c>
      <c r="L113" s="158">
        <f t="shared" si="21"/>
        <v>30.002600000000001</v>
      </c>
      <c r="M113" s="158">
        <f t="shared" si="21"/>
        <v>30.002600000000001</v>
      </c>
      <c r="N113" s="159">
        <v>22.39</v>
      </c>
      <c r="O113" s="160">
        <f t="shared" si="19"/>
        <v>5.3735999999999997</v>
      </c>
      <c r="P113" s="160">
        <f t="shared" si="20"/>
        <v>2.2390000000000003</v>
      </c>
      <c r="Q113" s="176"/>
      <c r="R113" s="176"/>
      <c r="S113" s="93"/>
      <c r="T113" s="93"/>
    </row>
    <row r="114" spans="1:21" ht="24.75" customHeight="1">
      <c r="A114" s="43" t="s">
        <v>44</v>
      </c>
      <c r="B114" s="97" t="s">
        <v>213</v>
      </c>
      <c r="C114" s="43" t="s">
        <v>44</v>
      </c>
      <c r="D114" s="158">
        <f t="shared" si="21"/>
        <v>54.993600000000001</v>
      </c>
      <c r="E114" s="158">
        <f t="shared" si="21"/>
        <v>54.993600000000001</v>
      </c>
      <c r="F114" s="158">
        <f t="shared" si="21"/>
        <v>54.993600000000001</v>
      </c>
      <c r="G114" s="158">
        <f t="shared" si="21"/>
        <v>54.993600000000001</v>
      </c>
      <c r="H114" s="158">
        <f t="shared" si="21"/>
        <v>54.993600000000001</v>
      </c>
      <c r="I114" s="158">
        <f t="shared" si="21"/>
        <v>54.993600000000001</v>
      </c>
      <c r="J114" s="158">
        <f t="shared" si="21"/>
        <v>54.993600000000001</v>
      </c>
      <c r="K114" s="158">
        <f t="shared" si="21"/>
        <v>54.993600000000001</v>
      </c>
      <c r="L114" s="158">
        <f t="shared" si="21"/>
        <v>54.993600000000001</v>
      </c>
      <c r="M114" s="158">
        <f t="shared" si="21"/>
        <v>54.993600000000001</v>
      </c>
      <c r="N114" s="159">
        <v>41.04</v>
      </c>
      <c r="O114" s="160">
        <f t="shared" si="19"/>
        <v>9.8495999999999988</v>
      </c>
      <c r="P114" s="160">
        <f t="shared" si="20"/>
        <v>4.1040000000000001</v>
      </c>
      <c r="Q114" s="176"/>
      <c r="R114" s="176"/>
      <c r="S114" s="93"/>
      <c r="T114" s="93"/>
    </row>
    <row r="115" spans="1:21" ht="24.75" customHeight="1">
      <c r="A115" s="43" t="s">
        <v>160</v>
      </c>
      <c r="B115" s="97" t="s">
        <v>378</v>
      </c>
      <c r="C115" s="43" t="s">
        <v>160</v>
      </c>
      <c r="D115" s="158">
        <f t="shared" si="21"/>
        <v>135.005</v>
      </c>
      <c r="E115" s="158">
        <f t="shared" si="21"/>
        <v>135.005</v>
      </c>
      <c r="F115" s="158">
        <f t="shared" si="21"/>
        <v>135.005</v>
      </c>
      <c r="G115" s="158">
        <f t="shared" si="21"/>
        <v>135.005</v>
      </c>
      <c r="H115" s="158">
        <f t="shared" si="21"/>
        <v>135.005</v>
      </c>
      <c r="I115" s="158">
        <f t="shared" si="21"/>
        <v>135.005</v>
      </c>
      <c r="J115" s="158">
        <f t="shared" si="21"/>
        <v>135.005</v>
      </c>
      <c r="K115" s="158">
        <f t="shared" si="21"/>
        <v>135.005</v>
      </c>
      <c r="L115" s="158">
        <f t="shared" si="21"/>
        <v>135.005</v>
      </c>
      <c r="M115" s="158">
        <f t="shared" si="21"/>
        <v>135.005</v>
      </c>
      <c r="N115" s="159">
        <v>100.75</v>
      </c>
      <c r="O115" s="160">
        <f t="shared" si="19"/>
        <v>24.18</v>
      </c>
      <c r="P115" s="160">
        <f t="shared" si="20"/>
        <v>10.075000000000001</v>
      </c>
      <c r="Q115" s="176"/>
      <c r="R115" s="176"/>
    </row>
    <row r="116" spans="1:21" ht="24.75" customHeight="1">
      <c r="A116" s="43" t="s">
        <v>372</v>
      </c>
      <c r="B116" s="97" t="s">
        <v>519</v>
      </c>
      <c r="C116" s="43" t="s">
        <v>372</v>
      </c>
      <c r="D116" s="158">
        <f t="shared" si="21"/>
        <v>30.002600000000001</v>
      </c>
      <c r="E116" s="158">
        <f t="shared" si="21"/>
        <v>30.002600000000001</v>
      </c>
      <c r="F116" s="158">
        <f t="shared" si="21"/>
        <v>30.002600000000001</v>
      </c>
      <c r="G116" s="158">
        <f t="shared" si="21"/>
        <v>30.002600000000001</v>
      </c>
      <c r="H116" s="158">
        <f t="shared" si="21"/>
        <v>30.002600000000001</v>
      </c>
      <c r="I116" s="158">
        <f t="shared" si="21"/>
        <v>30.002600000000001</v>
      </c>
      <c r="J116" s="158">
        <f t="shared" si="21"/>
        <v>30.002600000000001</v>
      </c>
      <c r="K116" s="158">
        <f t="shared" si="21"/>
        <v>30.002600000000001</v>
      </c>
      <c r="L116" s="158">
        <f t="shared" si="21"/>
        <v>30.002600000000001</v>
      </c>
      <c r="M116" s="158">
        <f t="shared" si="21"/>
        <v>30.002600000000001</v>
      </c>
      <c r="N116" s="159">
        <v>22.39</v>
      </c>
      <c r="O116" s="160">
        <f t="shared" si="19"/>
        <v>5.3735999999999997</v>
      </c>
      <c r="P116" s="160">
        <f t="shared" si="20"/>
        <v>2.2390000000000003</v>
      </c>
      <c r="Q116" s="176"/>
      <c r="R116" s="176"/>
      <c r="S116" s="93"/>
      <c r="T116" s="93"/>
    </row>
    <row r="117" spans="1:21" ht="24.75" customHeight="1">
      <c r="A117" s="43" t="s">
        <v>12</v>
      </c>
      <c r="B117" s="97" t="s">
        <v>473</v>
      </c>
      <c r="C117" s="43" t="s">
        <v>12</v>
      </c>
      <c r="D117" s="158">
        <f t="shared" si="21"/>
        <v>181.99879999999999</v>
      </c>
      <c r="E117" s="158">
        <f t="shared" si="21"/>
        <v>181.99879999999999</v>
      </c>
      <c r="F117" s="158">
        <f t="shared" si="21"/>
        <v>181.99879999999999</v>
      </c>
      <c r="G117" s="158">
        <f t="shared" si="21"/>
        <v>181.99879999999999</v>
      </c>
      <c r="H117" s="158">
        <f t="shared" si="21"/>
        <v>181.99879999999999</v>
      </c>
      <c r="I117" s="158">
        <f t="shared" si="21"/>
        <v>181.99879999999999</v>
      </c>
      <c r="J117" s="158">
        <f t="shared" si="21"/>
        <v>181.99879999999999</v>
      </c>
      <c r="K117" s="158">
        <f t="shared" si="21"/>
        <v>181.99879999999999</v>
      </c>
      <c r="L117" s="158">
        <f t="shared" si="21"/>
        <v>181.99879999999999</v>
      </c>
      <c r="M117" s="158">
        <f t="shared" si="21"/>
        <v>181.99879999999999</v>
      </c>
      <c r="N117" s="159">
        <v>135.82</v>
      </c>
      <c r="O117" s="160">
        <f t="shared" si="19"/>
        <v>32.596799999999995</v>
      </c>
      <c r="P117" s="160">
        <f t="shared" si="20"/>
        <v>13.582000000000001</v>
      </c>
      <c r="Q117" s="176"/>
      <c r="R117" s="176"/>
      <c r="S117" s="93"/>
      <c r="T117" s="93"/>
    </row>
    <row r="118" spans="1:21" ht="24.75" customHeight="1">
      <c r="A118" s="43" t="s">
        <v>281</v>
      </c>
      <c r="B118" s="97" t="s">
        <v>520</v>
      </c>
      <c r="C118" s="43" t="s">
        <v>281</v>
      </c>
      <c r="D118" s="158">
        <f t="shared" si="21"/>
        <v>30.002600000000001</v>
      </c>
      <c r="E118" s="158">
        <f t="shared" si="21"/>
        <v>30.002600000000001</v>
      </c>
      <c r="F118" s="158">
        <f t="shared" si="21"/>
        <v>30.002600000000001</v>
      </c>
      <c r="G118" s="158">
        <f t="shared" si="21"/>
        <v>30.002600000000001</v>
      </c>
      <c r="H118" s="158">
        <f t="shared" si="21"/>
        <v>30.002600000000001</v>
      </c>
      <c r="I118" s="158">
        <f t="shared" si="21"/>
        <v>30.002600000000001</v>
      </c>
      <c r="J118" s="158">
        <f t="shared" si="21"/>
        <v>30.002600000000001</v>
      </c>
      <c r="K118" s="158">
        <f t="shared" si="21"/>
        <v>30.002600000000001</v>
      </c>
      <c r="L118" s="158">
        <f t="shared" si="21"/>
        <v>30.002600000000001</v>
      </c>
      <c r="M118" s="158">
        <f t="shared" si="21"/>
        <v>30.002600000000001</v>
      </c>
      <c r="N118" s="159">
        <v>22.39</v>
      </c>
      <c r="O118" s="160">
        <f t="shared" si="19"/>
        <v>5.3735999999999997</v>
      </c>
      <c r="P118" s="160">
        <f t="shared" si="20"/>
        <v>2.2390000000000003</v>
      </c>
      <c r="Q118" s="176"/>
      <c r="R118" s="176"/>
      <c r="S118" s="93"/>
      <c r="T118" s="93"/>
    </row>
    <row r="119" spans="1:21" ht="24.75" customHeight="1">
      <c r="A119" s="43" t="s">
        <v>547</v>
      </c>
      <c r="B119" s="97" t="s">
        <v>1064</v>
      </c>
      <c r="C119" s="43" t="s">
        <v>547</v>
      </c>
      <c r="D119" s="158">
        <f t="shared" si="21"/>
        <v>181.99879999999999</v>
      </c>
      <c r="E119" s="158">
        <f t="shared" si="21"/>
        <v>181.99879999999999</v>
      </c>
      <c r="F119" s="158">
        <f t="shared" si="21"/>
        <v>181.99879999999999</v>
      </c>
      <c r="G119" s="158">
        <f t="shared" si="21"/>
        <v>181.99879999999999</v>
      </c>
      <c r="H119" s="158">
        <f t="shared" si="21"/>
        <v>181.99879999999999</v>
      </c>
      <c r="I119" s="158">
        <f t="shared" si="21"/>
        <v>181.99879999999999</v>
      </c>
      <c r="J119" s="158">
        <f t="shared" si="21"/>
        <v>181.99879999999999</v>
      </c>
      <c r="K119" s="158">
        <f t="shared" si="21"/>
        <v>181.99879999999999</v>
      </c>
      <c r="L119" s="158">
        <f t="shared" si="21"/>
        <v>181.99879999999999</v>
      </c>
      <c r="M119" s="158">
        <f t="shared" si="21"/>
        <v>181.99879999999999</v>
      </c>
      <c r="N119" s="159">
        <v>135.82</v>
      </c>
      <c r="O119" s="160">
        <f t="shared" si="19"/>
        <v>32.596799999999995</v>
      </c>
      <c r="P119" s="160">
        <f t="shared" si="20"/>
        <v>13.582000000000001</v>
      </c>
      <c r="Q119" s="176"/>
      <c r="R119" s="176"/>
      <c r="S119" s="93"/>
      <c r="T119" s="93"/>
    </row>
    <row r="120" spans="1:21" ht="35.25" customHeight="1">
      <c r="A120" s="43" t="s">
        <v>641</v>
      </c>
      <c r="B120" s="97" t="s">
        <v>1024</v>
      </c>
      <c r="C120" s="43" t="s">
        <v>641</v>
      </c>
      <c r="D120" s="158">
        <f t="shared" si="21"/>
        <v>245.99720000000002</v>
      </c>
      <c r="E120" s="158">
        <f t="shared" si="21"/>
        <v>245.99720000000002</v>
      </c>
      <c r="F120" s="158">
        <f t="shared" si="21"/>
        <v>245.99720000000002</v>
      </c>
      <c r="G120" s="158">
        <f t="shared" si="21"/>
        <v>245.99720000000002</v>
      </c>
      <c r="H120" s="158">
        <f t="shared" si="21"/>
        <v>245.99720000000002</v>
      </c>
      <c r="I120" s="158">
        <f t="shared" si="21"/>
        <v>245.99720000000002</v>
      </c>
      <c r="J120" s="158">
        <f t="shared" si="21"/>
        <v>245.99720000000002</v>
      </c>
      <c r="K120" s="158">
        <f t="shared" si="21"/>
        <v>245.99720000000002</v>
      </c>
      <c r="L120" s="158">
        <f t="shared" si="21"/>
        <v>245.99720000000002</v>
      </c>
      <c r="M120" s="158">
        <f t="shared" si="21"/>
        <v>245.99720000000002</v>
      </c>
      <c r="N120" s="159">
        <v>183.58</v>
      </c>
      <c r="O120" s="160">
        <f t="shared" si="19"/>
        <v>44.059200000000004</v>
      </c>
      <c r="P120" s="160">
        <f t="shared" si="20"/>
        <v>18.358000000000001</v>
      </c>
      <c r="Q120" s="176"/>
      <c r="R120" s="176"/>
      <c r="S120" s="93"/>
      <c r="T120" s="93"/>
      <c r="U120" s="30"/>
    </row>
    <row r="121" spans="1:21" ht="24.75" customHeight="1">
      <c r="A121" s="43" t="s">
        <v>252</v>
      </c>
      <c r="B121" s="97" t="s">
        <v>474</v>
      </c>
      <c r="C121" s="43" t="s">
        <v>252</v>
      </c>
      <c r="D121" s="158">
        <f t="shared" si="21"/>
        <v>330.99340000000001</v>
      </c>
      <c r="E121" s="158">
        <f t="shared" si="21"/>
        <v>330.99340000000001</v>
      </c>
      <c r="F121" s="158">
        <f t="shared" si="21"/>
        <v>330.99340000000001</v>
      </c>
      <c r="G121" s="158">
        <f t="shared" si="21"/>
        <v>330.99340000000001</v>
      </c>
      <c r="H121" s="158">
        <f t="shared" si="21"/>
        <v>330.99340000000001</v>
      </c>
      <c r="I121" s="158">
        <f t="shared" si="21"/>
        <v>330.99340000000001</v>
      </c>
      <c r="J121" s="158">
        <f t="shared" si="21"/>
        <v>330.99340000000001</v>
      </c>
      <c r="K121" s="158">
        <f t="shared" si="21"/>
        <v>330.99340000000001</v>
      </c>
      <c r="L121" s="158">
        <f t="shared" si="21"/>
        <v>330.99340000000001</v>
      </c>
      <c r="M121" s="158">
        <f t="shared" si="21"/>
        <v>330.99340000000001</v>
      </c>
      <c r="N121" s="159">
        <v>247.01</v>
      </c>
      <c r="O121" s="160">
        <f t="shared" si="19"/>
        <v>59.282399999999996</v>
      </c>
      <c r="P121" s="160">
        <f t="shared" si="20"/>
        <v>24.701000000000001</v>
      </c>
      <c r="Q121" s="176"/>
      <c r="R121" s="176"/>
      <c r="S121" s="93"/>
      <c r="T121" s="93"/>
      <c r="U121" s="30"/>
    </row>
    <row r="122" spans="1:21" ht="24.75" customHeight="1">
      <c r="A122" s="43" t="s">
        <v>84</v>
      </c>
      <c r="B122" s="97" t="s">
        <v>1047</v>
      </c>
      <c r="C122" s="43" t="s">
        <v>84</v>
      </c>
      <c r="D122" s="158">
        <f t="shared" si="21"/>
        <v>181.99879999999999</v>
      </c>
      <c r="E122" s="158">
        <f t="shared" si="21"/>
        <v>181.99879999999999</v>
      </c>
      <c r="F122" s="158">
        <f t="shared" si="21"/>
        <v>181.99879999999999</v>
      </c>
      <c r="G122" s="158">
        <f t="shared" si="21"/>
        <v>181.99879999999999</v>
      </c>
      <c r="H122" s="158">
        <f t="shared" si="21"/>
        <v>181.99879999999999</v>
      </c>
      <c r="I122" s="158">
        <f t="shared" si="21"/>
        <v>181.99879999999999</v>
      </c>
      <c r="J122" s="158">
        <f t="shared" si="21"/>
        <v>181.99879999999999</v>
      </c>
      <c r="K122" s="158">
        <f t="shared" si="21"/>
        <v>181.99879999999999</v>
      </c>
      <c r="L122" s="158">
        <f t="shared" si="21"/>
        <v>181.99879999999999</v>
      </c>
      <c r="M122" s="158">
        <f t="shared" si="21"/>
        <v>181.99879999999999</v>
      </c>
      <c r="N122" s="159">
        <v>135.82</v>
      </c>
      <c r="O122" s="160">
        <f t="shared" si="19"/>
        <v>32.596799999999995</v>
      </c>
      <c r="P122" s="160">
        <f t="shared" si="20"/>
        <v>13.582000000000001</v>
      </c>
      <c r="Q122" s="176"/>
      <c r="R122" s="176"/>
    </row>
    <row r="123" spans="1:21" ht="24.75" customHeight="1">
      <c r="A123" s="43" t="s">
        <v>161</v>
      </c>
      <c r="B123" s="97" t="s">
        <v>386</v>
      </c>
      <c r="C123" s="43" t="s">
        <v>161</v>
      </c>
      <c r="D123" s="158">
        <f t="shared" si="21"/>
        <v>604.005</v>
      </c>
      <c r="E123" s="158">
        <f t="shared" si="21"/>
        <v>604.005</v>
      </c>
      <c r="F123" s="158">
        <f t="shared" si="21"/>
        <v>604.005</v>
      </c>
      <c r="G123" s="158">
        <f t="shared" si="21"/>
        <v>604.005</v>
      </c>
      <c r="H123" s="158">
        <f t="shared" si="21"/>
        <v>604.005</v>
      </c>
      <c r="I123" s="158">
        <f t="shared" si="21"/>
        <v>604.005</v>
      </c>
      <c r="J123" s="158">
        <f t="shared" si="21"/>
        <v>604.005</v>
      </c>
      <c r="K123" s="158">
        <f t="shared" si="21"/>
        <v>604.005</v>
      </c>
      <c r="L123" s="158">
        <f t="shared" si="21"/>
        <v>604.005</v>
      </c>
      <c r="M123" s="158">
        <f t="shared" si="21"/>
        <v>604.005</v>
      </c>
      <c r="N123" s="159">
        <v>450.75</v>
      </c>
      <c r="O123" s="160">
        <f t="shared" si="19"/>
        <v>108.17999999999999</v>
      </c>
      <c r="P123" s="160">
        <f t="shared" si="20"/>
        <v>45.075000000000003</v>
      </c>
      <c r="Q123" s="176"/>
      <c r="R123" s="176"/>
      <c r="S123" s="93"/>
      <c r="T123" s="93"/>
      <c r="U123" s="30"/>
    </row>
    <row r="124" spans="1:21" ht="24.75" customHeight="1">
      <c r="A124" s="43" t="s">
        <v>48</v>
      </c>
      <c r="B124" s="97" t="s">
        <v>475</v>
      </c>
      <c r="C124" s="43" t="s">
        <v>48</v>
      </c>
      <c r="D124" s="158">
        <f t="shared" si="21"/>
        <v>30.002600000000001</v>
      </c>
      <c r="E124" s="158">
        <f t="shared" si="21"/>
        <v>30.002600000000001</v>
      </c>
      <c r="F124" s="158">
        <f t="shared" si="21"/>
        <v>30.002600000000001</v>
      </c>
      <c r="G124" s="158">
        <f t="shared" si="21"/>
        <v>30.002600000000001</v>
      </c>
      <c r="H124" s="158">
        <f t="shared" si="21"/>
        <v>30.002600000000001</v>
      </c>
      <c r="I124" s="158">
        <f t="shared" si="21"/>
        <v>30.002600000000001</v>
      </c>
      <c r="J124" s="158">
        <f t="shared" si="21"/>
        <v>30.002600000000001</v>
      </c>
      <c r="K124" s="158">
        <f t="shared" si="21"/>
        <v>30.002600000000001</v>
      </c>
      <c r="L124" s="158">
        <f t="shared" si="21"/>
        <v>30.002600000000001</v>
      </c>
      <c r="M124" s="158">
        <f t="shared" si="21"/>
        <v>30.002600000000001</v>
      </c>
      <c r="N124" s="159">
        <v>22.39</v>
      </c>
      <c r="O124" s="160">
        <f t="shared" si="19"/>
        <v>5.3735999999999997</v>
      </c>
      <c r="P124" s="160">
        <f t="shared" si="20"/>
        <v>2.2390000000000003</v>
      </c>
      <c r="Q124" s="176"/>
      <c r="R124" s="176"/>
      <c r="S124" s="93"/>
      <c r="T124" s="93"/>
      <c r="U124" s="30"/>
    </row>
    <row r="125" spans="1:21" ht="24.75" customHeight="1">
      <c r="A125" s="43" t="s">
        <v>373</v>
      </c>
      <c r="B125" s="97" t="s">
        <v>521</v>
      </c>
      <c r="C125" s="43" t="s">
        <v>373</v>
      </c>
      <c r="D125" s="158">
        <f t="shared" ref="D125:M141" si="22">SUM($N125+$O125+$P125)</f>
        <v>181.99879999999999</v>
      </c>
      <c r="E125" s="158">
        <f t="shared" si="22"/>
        <v>181.99879999999999</v>
      </c>
      <c r="F125" s="158">
        <f t="shared" si="22"/>
        <v>181.99879999999999</v>
      </c>
      <c r="G125" s="158">
        <f t="shared" si="22"/>
        <v>181.99879999999999</v>
      </c>
      <c r="H125" s="158">
        <f t="shared" si="22"/>
        <v>181.99879999999999</v>
      </c>
      <c r="I125" s="158">
        <f t="shared" si="22"/>
        <v>181.99879999999999</v>
      </c>
      <c r="J125" s="158">
        <f t="shared" si="22"/>
        <v>181.99879999999999</v>
      </c>
      <c r="K125" s="158">
        <f t="shared" si="22"/>
        <v>181.99879999999999</v>
      </c>
      <c r="L125" s="158">
        <f t="shared" si="22"/>
        <v>181.99879999999999</v>
      </c>
      <c r="M125" s="158">
        <f t="shared" si="22"/>
        <v>181.99879999999999</v>
      </c>
      <c r="N125" s="159">
        <v>135.82</v>
      </c>
      <c r="O125" s="160">
        <f t="shared" ref="O125:O141" si="23">N125*0.24</f>
        <v>32.596799999999995</v>
      </c>
      <c r="P125" s="160">
        <f t="shared" ref="P125:P141" si="24">N125*0.1</f>
        <v>13.582000000000001</v>
      </c>
      <c r="Q125" s="176"/>
      <c r="R125" s="176"/>
      <c r="S125" s="93"/>
      <c r="T125" s="93"/>
      <c r="U125" s="30"/>
    </row>
    <row r="126" spans="1:21" ht="24.75" customHeight="1">
      <c r="A126" s="43" t="s">
        <v>698</v>
      </c>
      <c r="B126" s="97" t="s">
        <v>736</v>
      </c>
      <c r="C126" s="43" t="s">
        <v>698</v>
      </c>
      <c r="D126" s="158">
        <f t="shared" si="22"/>
        <v>446.99719999999996</v>
      </c>
      <c r="E126" s="158">
        <f t="shared" si="22"/>
        <v>446.99719999999996</v>
      </c>
      <c r="F126" s="158">
        <f t="shared" si="22"/>
        <v>446.99719999999996</v>
      </c>
      <c r="G126" s="158">
        <f t="shared" si="22"/>
        <v>446.99719999999996</v>
      </c>
      <c r="H126" s="158">
        <f t="shared" si="22"/>
        <v>446.99719999999996</v>
      </c>
      <c r="I126" s="158">
        <f t="shared" si="22"/>
        <v>446.99719999999996</v>
      </c>
      <c r="J126" s="158">
        <f t="shared" si="22"/>
        <v>446.99719999999996</v>
      </c>
      <c r="K126" s="158">
        <f t="shared" si="22"/>
        <v>446.99719999999996</v>
      </c>
      <c r="L126" s="158">
        <f t="shared" si="22"/>
        <v>446.99719999999996</v>
      </c>
      <c r="M126" s="158">
        <f t="shared" si="22"/>
        <v>446.99719999999996</v>
      </c>
      <c r="N126" s="159">
        <v>333.58</v>
      </c>
      <c r="O126" s="160">
        <f t="shared" si="23"/>
        <v>80.05919999999999</v>
      </c>
      <c r="P126" s="160">
        <f t="shared" si="24"/>
        <v>33.357999999999997</v>
      </c>
      <c r="Q126" s="176"/>
      <c r="R126" s="176"/>
      <c r="S126" s="93"/>
      <c r="T126" s="93"/>
      <c r="U126" s="30"/>
    </row>
    <row r="127" spans="1:21" ht="24.75" customHeight="1">
      <c r="A127" s="43" t="s">
        <v>975</v>
      </c>
      <c r="B127" s="97" t="s">
        <v>1025</v>
      </c>
      <c r="C127" s="43" t="s">
        <v>975</v>
      </c>
      <c r="D127" s="158">
        <f t="shared" si="22"/>
        <v>604.005</v>
      </c>
      <c r="E127" s="158">
        <f t="shared" si="22"/>
        <v>604.005</v>
      </c>
      <c r="F127" s="158">
        <f t="shared" si="22"/>
        <v>604.005</v>
      </c>
      <c r="G127" s="158">
        <f t="shared" si="22"/>
        <v>604.005</v>
      </c>
      <c r="H127" s="158">
        <f t="shared" si="22"/>
        <v>604.005</v>
      </c>
      <c r="I127" s="158">
        <f t="shared" si="22"/>
        <v>604.005</v>
      </c>
      <c r="J127" s="158">
        <f t="shared" si="22"/>
        <v>604.005</v>
      </c>
      <c r="K127" s="158">
        <f t="shared" si="22"/>
        <v>604.005</v>
      </c>
      <c r="L127" s="158">
        <f t="shared" si="22"/>
        <v>604.005</v>
      </c>
      <c r="M127" s="158">
        <f t="shared" si="22"/>
        <v>604.005</v>
      </c>
      <c r="N127" s="159">
        <v>450.75</v>
      </c>
      <c r="O127" s="160">
        <f t="shared" si="23"/>
        <v>108.17999999999999</v>
      </c>
      <c r="P127" s="160">
        <f t="shared" si="24"/>
        <v>45.075000000000003</v>
      </c>
      <c r="Q127" s="176"/>
      <c r="R127" s="176"/>
      <c r="S127" s="93"/>
      <c r="T127" s="93"/>
      <c r="U127" s="30"/>
    </row>
    <row r="128" spans="1:21" ht="24.75" customHeight="1">
      <c r="A128" s="43" t="s">
        <v>974</v>
      </c>
      <c r="B128" s="97" t="s">
        <v>1026</v>
      </c>
      <c r="C128" s="43" t="s">
        <v>974</v>
      </c>
      <c r="D128" s="158">
        <f t="shared" si="22"/>
        <v>181.99879999999999</v>
      </c>
      <c r="E128" s="158">
        <f t="shared" si="22"/>
        <v>181.99879999999999</v>
      </c>
      <c r="F128" s="158">
        <f t="shared" si="22"/>
        <v>181.99879999999999</v>
      </c>
      <c r="G128" s="158">
        <f t="shared" si="22"/>
        <v>181.99879999999999</v>
      </c>
      <c r="H128" s="158">
        <f t="shared" si="22"/>
        <v>181.99879999999999</v>
      </c>
      <c r="I128" s="158">
        <f t="shared" si="22"/>
        <v>181.99879999999999</v>
      </c>
      <c r="J128" s="158">
        <f t="shared" si="22"/>
        <v>181.99879999999999</v>
      </c>
      <c r="K128" s="158">
        <f t="shared" si="22"/>
        <v>181.99879999999999</v>
      </c>
      <c r="L128" s="158">
        <f t="shared" si="22"/>
        <v>181.99879999999999</v>
      </c>
      <c r="M128" s="158">
        <f t="shared" si="22"/>
        <v>181.99879999999999</v>
      </c>
      <c r="N128" s="159">
        <v>135.82</v>
      </c>
      <c r="O128" s="160">
        <f t="shared" si="23"/>
        <v>32.596799999999995</v>
      </c>
      <c r="P128" s="160">
        <f t="shared" si="24"/>
        <v>13.582000000000001</v>
      </c>
      <c r="Q128" s="176"/>
      <c r="R128" s="176"/>
      <c r="S128" s="93"/>
      <c r="T128" s="93"/>
    </row>
    <row r="129" spans="1:21" ht="24.75" customHeight="1">
      <c r="A129" s="43" t="s">
        <v>1015</v>
      </c>
      <c r="B129" s="97" t="s">
        <v>1016</v>
      </c>
      <c r="C129" s="43" t="s">
        <v>1015</v>
      </c>
      <c r="D129" s="158">
        <f t="shared" si="22"/>
        <v>30.002600000000001</v>
      </c>
      <c r="E129" s="158">
        <f t="shared" si="22"/>
        <v>30.002600000000001</v>
      </c>
      <c r="F129" s="158">
        <f t="shared" si="22"/>
        <v>30.002600000000001</v>
      </c>
      <c r="G129" s="158">
        <f t="shared" si="22"/>
        <v>30.002600000000001</v>
      </c>
      <c r="H129" s="158">
        <f t="shared" si="22"/>
        <v>30.002600000000001</v>
      </c>
      <c r="I129" s="158">
        <f t="shared" si="22"/>
        <v>30.002600000000001</v>
      </c>
      <c r="J129" s="158">
        <f t="shared" si="22"/>
        <v>30.002600000000001</v>
      </c>
      <c r="K129" s="158">
        <f t="shared" si="22"/>
        <v>30.002600000000001</v>
      </c>
      <c r="L129" s="158">
        <f t="shared" si="22"/>
        <v>30.002600000000001</v>
      </c>
      <c r="M129" s="158">
        <f t="shared" si="22"/>
        <v>30.002600000000001</v>
      </c>
      <c r="N129" s="159">
        <v>22.39</v>
      </c>
      <c r="O129" s="160">
        <f t="shared" si="23"/>
        <v>5.3735999999999997</v>
      </c>
      <c r="P129" s="160">
        <f t="shared" si="24"/>
        <v>2.2390000000000003</v>
      </c>
      <c r="Q129" s="176"/>
      <c r="R129" s="176"/>
      <c r="S129" s="93"/>
      <c r="T129" s="93"/>
    </row>
    <row r="130" spans="1:21" ht="24.75" customHeight="1">
      <c r="A130" s="43" t="s">
        <v>1014</v>
      </c>
      <c r="B130" s="97" t="s">
        <v>1036</v>
      </c>
      <c r="C130" s="43" t="s">
        <v>1014</v>
      </c>
      <c r="D130" s="158">
        <f t="shared" si="22"/>
        <v>604.005</v>
      </c>
      <c r="E130" s="158">
        <f t="shared" si="22"/>
        <v>604.005</v>
      </c>
      <c r="F130" s="158">
        <f t="shared" si="22"/>
        <v>604.005</v>
      </c>
      <c r="G130" s="158">
        <f t="shared" si="22"/>
        <v>604.005</v>
      </c>
      <c r="H130" s="158">
        <f t="shared" si="22"/>
        <v>604.005</v>
      </c>
      <c r="I130" s="158">
        <f t="shared" si="22"/>
        <v>604.005</v>
      </c>
      <c r="J130" s="158">
        <f t="shared" si="22"/>
        <v>604.005</v>
      </c>
      <c r="K130" s="158">
        <f t="shared" si="22"/>
        <v>604.005</v>
      </c>
      <c r="L130" s="158">
        <f t="shared" si="22"/>
        <v>604.005</v>
      </c>
      <c r="M130" s="158">
        <f t="shared" si="22"/>
        <v>604.005</v>
      </c>
      <c r="N130" s="159">
        <v>450.75</v>
      </c>
      <c r="O130" s="160">
        <f t="shared" si="23"/>
        <v>108.17999999999999</v>
      </c>
      <c r="P130" s="160">
        <f t="shared" si="24"/>
        <v>45.075000000000003</v>
      </c>
      <c r="Q130" s="176"/>
      <c r="R130" s="176"/>
      <c r="S130" s="93"/>
      <c r="T130" s="93"/>
    </row>
    <row r="131" spans="1:21" ht="24.75" customHeight="1">
      <c r="A131" s="43" t="s">
        <v>1013</v>
      </c>
      <c r="B131" s="97" t="s">
        <v>1037</v>
      </c>
      <c r="C131" s="43" t="s">
        <v>1013</v>
      </c>
      <c r="D131" s="158">
        <f t="shared" si="22"/>
        <v>330.99340000000001</v>
      </c>
      <c r="E131" s="158">
        <f t="shared" si="22"/>
        <v>330.99340000000001</v>
      </c>
      <c r="F131" s="158">
        <f t="shared" si="22"/>
        <v>330.99340000000001</v>
      </c>
      <c r="G131" s="158">
        <f t="shared" si="22"/>
        <v>330.99340000000001</v>
      </c>
      <c r="H131" s="158">
        <f t="shared" si="22"/>
        <v>330.99340000000001</v>
      </c>
      <c r="I131" s="158">
        <f t="shared" si="22"/>
        <v>330.99340000000001</v>
      </c>
      <c r="J131" s="158">
        <f t="shared" si="22"/>
        <v>330.99340000000001</v>
      </c>
      <c r="K131" s="158">
        <f t="shared" si="22"/>
        <v>330.99340000000001</v>
      </c>
      <c r="L131" s="158">
        <f t="shared" si="22"/>
        <v>330.99340000000001</v>
      </c>
      <c r="M131" s="158">
        <f t="shared" si="22"/>
        <v>330.99340000000001</v>
      </c>
      <c r="N131" s="159">
        <v>247.01</v>
      </c>
      <c r="O131" s="160">
        <f t="shared" si="23"/>
        <v>59.282399999999996</v>
      </c>
      <c r="P131" s="160">
        <f t="shared" si="24"/>
        <v>24.701000000000001</v>
      </c>
      <c r="Q131" s="176"/>
      <c r="R131" s="176"/>
      <c r="S131" s="93"/>
      <c r="T131" s="93"/>
    </row>
    <row r="132" spans="1:21" ht="24.75" customHeight="1">
      <c r="A132" s="43" t="s">
        <v>1012</v>
      </c>
      <c r="B132" s="97" t="s">
        <v>1038</v>
      </c>
      <c r="C132" s="43" t="s">
        <v>1012</v>
      </c>
      <c r="D132" s="158">
        <f t="shared" si="22"/>
        <v>100.00419999999998</v>
      </c>
      <c r="E132" s="158">
        <f t="shared" si="22"/>
        <v>100.00419999999998</v>
      </c>
      <c r="F132" s="158">
        <f t="shared" si="22"/>
        <v>100.00419999999998</v>
      </c>
      <c r="G132" s="158">
        <f t="shared" si="22"/>
        <v>100.00419999999998</v>
      </c>
      <c r="H132" s="158">
        <f t="shared" si="22"/>
        <v>100.00419999999998</v>
      </c>
      <c r="I132" s="158">
        <f t="shared" si="22"/>
        <v>100.00419999999998</v>
      </c>
      <c r="J132" s="158">
        <f t="shared" si="22"/>
        <v>100.00419999999998</v>
      </c>
      <c r="K132" s="158">
        <f t="shared" si="22"/>
        <v>100.00419999999998</v>
      </c>
      <c r="L132" s="158">
        <f t="shared" si="22"/>
        <v>100.00419999999998</v>
      </c>
      <c r="M132" s="158">
        <f t="shared" si="22"/>
        <v>100.00419999999998</v>
      </c>
      <c r="N132" s="159">
        <v>74.63</v>
      </c>
      <c r="O132" s="160">
        <f t="shared" si="23"/>
        <v>17.911199999999997</v>
      </c>
      <c r="P132" s="160">
        <f t="shared" si="24"/>
        <v>7.4630000000000001</v>
      </c>
      <c r="Q132" s="176"/>
      <c r="R132" s="176"/>
      <c r="S132" s="93"/>
      <c r="T132" s="93"/>
    </row>
    <row r="133" spans="1:21" ht="24.75" customHeight="1">
      <c r="A133" s="43" t="s">
        <v>523</v>
      </c>
      <c r="B133" s="97" t="s">
        <v>524</v>
      </c>
      <c r="C133" s="43" t="s">
        <v>523</v>
      </c>
      <c r="D133" s="158">
        <f t="shared" si="22"/>
        <v>181.99879999999999</v>
      </c>
      <c r="E133" s="158">
        <f t="shared" si="22"/>
        <v>181.99879999999999</v>
      </c>
      <c r="F133" s="158">
        <f t="shared" si="22"/>
        <v>181.99879999999999</v>
      </c>
      <c r="G133" s="158">
        <f t="shared" si="22"/>
        <v>181.99879999999999</v>
      </c>
      <c r="H133" s="158">
        <f t="shared" si="22"/>
        <v>181.99879999999999</v>
      </c>
      <c r="I133" s="158">
        <f t="shared" si="22"/>
        <v>181.99879999999999</v>
      </c>
      <c r="J133" s="158">
        <f t="shared" si="22"/>
        <v>181.99879999999999</v>
      </c>
      <c r="K133" s="158">
        <f t="shared" si="22"/>
        <v>181.99879999999999</v>
      </c>
      <c r="L133" s="158">
        <f t="shared" si="22"/>
        <v>181.99879999999999</v>
      </c>
      <c r="M133" s="158">
        <f t="shared" si="22"/>
        <v>181.99879999999999</v>
      </c>
      <c r="N133" s="159">
        <v>135.82</v>
      </c>
      <c r="O133" s="160">
        <f t="shared" si="23"/>
        <v>32.596799999999995</v>
      </c>
      <c r="P133" s="160">
        <f t="shared" si="24"/>
        <v>13.582000000000001</v>
      </c>
      <c r="Q133" s="176"/>
      <c r="R133" s="176"/>
      <c r="S133" s="93"/>
      <c r="T133" s="93"/>
    </row>
    <row r="134" spans="1:21" ht="24.75" customHeight="1">
      <c r="A134" s="43" t="s">
        <v>215</v>
      </c>
      <c r="B134" s="97" t="s">
        <v>525</v>
      </c>
      <c r="C134" s="43" t="s">
        <v>215</v>
      </c>
      <c r="D134" s="158">
        <f t="shared" si="22"/>
        <v>245.99720000000002</v>
      </c>
      <c r="E134" s="158">
        <f t="shared" si="22"/>
        <v>245.99720000000002</v>
      </c>
      <c r="F134" s="158">
        <f t="shared" si="22"/>
        <v>245.99720000000002</v>
      </c>
      <c r="G134" s="158">
        <f t="shared" si="22"/>
        <v>245.99720000000002</v>
      </c>
      <c r="H134" s="158">
        <f t="shared" si="22"/>
        <v>245.99720000000002</v>
      </c>
      <c r="I134" s="158">
        <f t="shared" si="22"/>
        <v>245.99720000000002</v>
      </c>
      <c r="J134" s="158">
        <f t="shared" si="22"/>
        <v>245.99720000000002</v>
      </c>
      <c r="K134" s="158">
        <f t="shared" si="22"/>
        <v>245.99720000000002</v>
      </c>
      <c r="L134" s="158">
        <f t="shared" si="22"/>
        <v>245.99720000000002</v>
      </c>
      <c r="M134" s="158">
        <f t="shared" si="22"/>
        <v>245.99720000000002</v>
      </c>
      <c r="N134" s="159">
        <v>183.58</v>
      </c>
      <c r="O134" s="160">
        <f t="shared" si="23"/>
        <v>44.059200000000004</v>
      </c>
      <c r="P134" s="160">
        <f t="shared" si="24"/>
        <v>18.358000000000001</v>
      </c>
      <c r="Q134" s="176"/>
      <c r="R134" s="176"/>
      <c r="S134" s="93"/>
      <c r="T134" s="93"/>
    </row>
    <row r="135" spans="1:21" ht="24.75" customHeight="1">
      <c r="A135" s="43" t="s">
        <v>1011</v>
      </c>
      <c r="B135" s="97" t="s">
        <v>1046</v>
      </c>
      <c r="C135" s="43" t="s">
        <v>1011</v>
      </c>
      <c r="D135" s="158">
        <f t="shared" si="22"/>
        <v>181.99879999999999</v>
      </c>
      <c r="E135" s="158">
        <f t="shared" si="22"/>
        <v>181.99879999999999</v>
      </c>
      <c r="F135" s="158">
        <f t="shared" si="22"/>
        <v>181.99879999999999</v>
      </c>
      <c r="G135" s="158">
        <f t="shared" si="22"/>
        <v>181.99879999999999</v>
      </c>
      <c r="H135" s="158">
        <f t="shared" si="22"/>
        <v>181.99879999999999</v>
      </c>
      <c r="I135" s="158">
        <f t="shared" si="22"/>
        <v>181.99879999999999</v>
      </c>
      <c r="J135" s="158">
        <f t="shared" si="22"/>
        <v>181.99879999999999</v>
      </c>
      <c r="K135" s="158">
        <f t="shared" si="22"/>
        <v>181.99879999999999</v>
      </c>
      <c r="L135" s="158">
        <f t="shared" si="22"/>
        <v>181.99879999999999</v>
      </c>
      <c r="M135" s="158">
        <f t="shared" si="22"/>
        <v>181.99879999999999</v>
      </c>
      <c r="N135" s="159">
        <v>135.82</v>
      </c>
      <c r="O135" s="160">
        <f t="shared" si="23"/>
        <v>32.596799999999995</v>
      </c>
      <c r="P135" s="160">
        <f t="shared" si="24"/>
        <v>13.582000000000001</v>
      </c>
      <c r="Q135" s="176"/>
      <c r="R135" s="176"/>
      <c r="S135" s="93"/>
      <c r="T135" s="93"/>
    </row>
    <row r="136" spans="1:21" ht="24.75" customHeight="1">
      <c r="A136" s="43" t="s">
        <v>1010</v>
      </c>
      <c r="B136" s="97" t="s">
        <v>1022</v>
      </c>
      <c r="C136" s="43" t="s">
        <v>1010</v>
      </c>
      <c r="D136" s="158">
        <f t="shared" si="22"/>
        <v>181.99879999999999</v>
      </c>
      <c r="E136" s="158">
        <f t="shared" si="22"/>
        <v>181.99879999999999</v>
      </c>
      <c r="F136" s="158">
        <f t="shared" si="22"/>
        <v>181.99879999999999</v>
      </c>
      <c r="G136" s="158">
        <f t="shared" si="22"/>
        <v>181.99879999999999</v>
      </c>
      <c r="H136" s="158">
        <f t="shared" si="22"/>
        <v>181.99879999999999</v>
      </c>
      <c r="I136" s="158">
        <f t="shared" si="22"/>
        <v>181.99879999999999</v>
      </c>
      <c r="J136" s="158">
        <f t="shared" si="22"/>
        <v>181.99879999999999</v>
      </c>
      <c r="K136" s="158">
        <f t="shared" si="22"/>
        <v>181.99879999999999</v>
      </c>
      <c r="L136" s="158">
        <f t="shared" si="22"/>
        <v>181.99879999999999</v>
      </c>
      <c r="M136" s="158">
        <f t="shared" si="22"/>
        <v>181.99879999999999</v>
      </c>
      <c r="N136" s="159">
        <v>135.82</v>
      </c>
      <c r="O136" s="160">
        <f t="shared" si="23"/>
        <v>32.596799999999995</v>
      </c>
      <c r="P136" s="160">
        <f t="shared" si="24"/>
        <v>13.582000000000001</v>
      </c>
      <c r="Q136" s="176"/>
      <c r="R136" s="176"/>
      <c r="S136" s="93"/>
      <c r="T136" s="93"/>
    </row>
    <row r="137" spans="1:21" ht="24.75" customHeight="1">
      <c r="A137" s="43" t="s">
        <v>173</v>
      </c>
      <c r="B137" s="97" t="s">
        <v>527</v>
      </c>
      <c r="C137" s="43" t="s">
        <v>173</v>
      </c>
      <c r="D137" s="158">
        <f t="shared" si="22"/>
        <v>100.00419999999998</v>
      </c>
      <c r="E137" s="158">
        <f t="shared" si="22"/>
        <v>100.00419999999998</v>
      </c>
      <c r="F137" s="158">
        <f t="shared" si="22"/>
        <v>100.00419999999998</v>
      </c>
      <c r="G137" s="158">
        <f t="shared" si="22"/>
        <v>100.00419999999998</v>
      </c>
      <c r="H137" s="158">
        <f t="shared" si="22"/>
        <v>100.00419999999998</v>
      </c>
      <c r="I137" s="158">
        <f t="shared" si="22"/>
        <v>100.00419999999998</v>
      </c>
      <c r="J137" s="158">
        <f t="shared" si="22"/>
        <v>100.00419999999998</v>
      </c>
      <c r="K137" s="158">
        <f t="shared" si="22"/>
        <v>100.00419999999998</v>
      </c>
      <c r="L137" s="158">
        <f t="shared" si="22"/>
        <v>100.00419999999998</v>
      </c>
      <c r="M137" s="158">
        <f t="shared" si="22"/>
        <v>100.00419999999998</v>
      </c>
      <c r="N137" s="159">
        <v>74.63</v>
      </c>
      <c r="O137" s="160">
        <f t="shared" si="23"/>
        <v>17.911199999999997</v>
      </c>
      <c r="P137" s="160">
        <f t="shared" si="24"/>
        <v>7.4630000000000001</v>
      </c>
      <c r="Q137" s="176"/>
      <c r="R137" s="176"/>
      <c r="S137" s="93"/>
      <c r="T137" s="93"/>
    </row>
    <row r="138" spans="1:21" ht="24.75" customHeight="1">
      <c r="A138" s="43" t="s">
        <v>1009</v>
      </c>
      <c r="B138" s="97" t="s">
        <v>1043</v>
      </c>
      <c r="C138" s="43" t="s">
        <v>1009</v>
      </c>
      <c r="D138" s="158">
        <f t="shared" si="22"/>
        <v>446.99719999999996</v>
      </c>
      <c r="E138" s="158">
        <f t="shared" si="22"/>
        <v>446.99719999999996</v>
      </c>
      <c r="F138" s="158">
        <f t="shared" si="22"/>
        <v>446.99719999999996</v>
      </c>
      <c r="G138" s="158">
        <f t="shared" si="22"/>
        <v>446.99719999999996</v>
      </c>
      <c r="H138" s="158">
        <f t="shared" si="22"/>
        <v>446.99719999999996</v>
      </c>
      <c r="I138" s="158">
        <f t="shared" si="22"/>
        <v>446.99719999999996</v>
      </c>
      <c r="J138" s="158">
        <f t="shared" si="22"/>
        <v>446.99719999999996</v>
      </c>
      <c r="K138" s="158">
        <f t="shared" si="22"/>
        <v>446.99719999999996</v>
      </c>
      <c r="L138" s="158">
        <f t="shared" si="22"/>
        <v>446.99719999999996</v>
      </c>
      <c r="M138" s="158">
        <f t="shared" si="22"/>
        <v>446.99719999999996</v>
      </c>
      <c r="N138" s="159">
        <v>333.58</v>
      </c>
      <c r="O138" s="160">
        <f t="shared" si="23"/>
        <v>80.05919999999999</v>
      </c>
      <c r="P138" s="160">
        <f t="shared" si="24"/>
        <v>33.357999999999997</v>
      </c>
      <c r="Q138" s="176"/>
      <c r="R138" s="176"/>
      <c r="S138" s="93"/>
      <c r="T138" s="93"/>
      <c r="U138" s="30"/>
    </row>
    <row r="139" spans="1:21" ht="24.75" customHeight="1">
      <c r="A139" s="43" t="s">
        <v>1008</v>
      </c>
      <c r="B139" s="97" t="s">
        <v>1042</v>
      </c>
      <c r="C139" s="43" t="s">
        <v>1008</v>
      </c>
      <c r="D139" s="158">
        <f t="shared" si="22"/>
        <v>135.005</v>
      </c>
      <c r="E139" s="158">
        <f t="shared" si="22"/>
        <v>135.005</v>
      </c>
      <c r="F139" s="158">
        <f t="shared" si="22"/>
        <v>135.005</v>
      </c>
      <c r="G139" s="158">
        <f t="shared" si="22"/>
        <v>135.005</v>
      </c>
      <c r="H139" s="158">
        <f t="shared" si="22"/>
        <v>135.005</v>
      </c>
      <c r="I139" s="158">
        <f t="shared" si="22"/>
        <v>135.005</v>
      </c>
      <c r="J139" s="158">
        <f t="shared" si="22"/>
        <v>135.005</v>
      </c>
      <c r="K139" s="158">
        <f t="shared" si="22"/>
        <v>135.005</v>
      </c>
      <c r="L139" s="158">
        <f t="shared" si="22"/>
        <v>135.005</v>
      </c>
      <c r="M139" s="158">
        <f t="shared" si="22"/>
        <v>135.005</v>
      </c>
      <c r="N139" s="159">
        <v>100.75</v>
      </c>
      <c r="O139" s="160">
        <f t="shared" si="23"/>
        <v>24.18</v>
      </c>
      <c r="P139" s="160">
        <f t="shared" si="24"/>
        <v>10.075000000000001</v>
      </c>
      <c r="Q139" s="176"/>
      <c r="R139" s="176"/>
    </row>
    <row r="140" spans="1:21" ht="24.75" customHeight="1">
      <c r="A140" s="43" t="s">
        <v>1007</v>
      </c>
      <c r="B140" s="97" t="s">
        <v>1041</v>
      </c>
      <c r="C140" s="43" t="s">
        <v>1007</v>
      </c>
      <c r="D140" s="158">
        <f t="shared" si="22"/>
        <v>54.993600000000001</v>
      </c>
      <c r="E140" s="158">
        <f t="shared" si="22"/>
        <v>54.993600000000001</v>
      </c>
      <c r="F140" s="158">
        <f t="shared" si="22"/>
        <v>54.993600000000001</v>
      </c>
      <c r="G140" s="158">
        <f t="shared" si="22"/>
        <v>54.993600000000001</v>
      </c>
      <c r="H140" s="158">
        <f t="shared" si="22"/>
        <v>54.993600000000001</v>
      </c>
      <c r="I140" s="158">
        <f t="shared" si="22"/>
        <v>54.993600000000001</v>
      </c>
      <c r="J140" s="158">
        <f t="shared" si="22"/>
        <v>54.993600000000001</v>
      </c>
      <c r="K140" s="158">
        <f t="shared" si="22"/>
        <v>54.993600000000001</v>
      </c>
      <c r="L140" s="158">
        <f t="shared" si="22"/>
        <v>54.993600000000001</v>
      </c>
      <c r="M140" s="158">
        <f t="shared" si="22"/>
        <v>54.993600000000001</v>
      </c>
      <c r="N140" s="159">
        <v>41.04</v>
      </c>
      <c r="O140" s="160">
        <f t="shared" si="23"/>
        <v>9.8495999999999988</v>
      </c>
      <c r="P140" s="160">
        <f t="shared" si="24"/>
        <v>4.1040000000000001</v>
      </c>
      <c r="Q140" s="176"/>
      <c r="R140" s="176"/>
      <c r="S140" s="93"/>
      <c r="T140" s="93"/>
      <c r="U140" s="30"/>
    </row>
    <row r="141" spans="1:21" ht="24.75" customHeight="1">
      <c r="A141" s="43" t="s">
        <v>528</v>
      </c>
      <c r="B141" s="97" t="s">
        <v>529</v>
      </c>
      <c r="C141" s="43" t="s">
        <v>528</v>
      </c>
      <c r="D141" s="158">
        <f t="shared" si="22"/>
        <v>604.005</v>
      </c>
      <c r="E141" s="158">
        <f t="shared" si="22"/>
        <v>604.005</v>
      </c>
      <c r="F141" s="158">
        <f t="shared" si="22"/>
        <v>604.005</v>
      </c>
      <c r="G141" s="158">
        <f t="shared" si="22"/>
        <v>604.005</v>
      </c>
      <c r="H141" s="158">
        <f t="shared" si="22"/>
        <v>604.005</v>
      </c>
      <c r="I141" s="158">
        <f t="shared" si="22"/>
        <v>604.005</v>
      </c>
      <c r="J141" s="158">
        <f t="shared" si="22"/>
        <v>604.005</v>
      </c>
      <c r="K141" s="158">
        <f t="shared" si="22"/>
        <v>604.005</v>
      </c>
      <c r="L141" s="158">
        <f t="shared" si="22"/>
        <v>604.005</v>
      </c>
      <c r="M141" s="158">
        <f t="shared" si="22"/>
        <v>604.005</v>
      </c>
      <c r="N141" s="159">
        <v>450.75</v>
      </c>
      <c r="O141" s="160">
        <f t="shared" si="23"/>
        <v>108.17999999999999</v>
      </c>
      <c r="P141" s="160">
        <f t="shared" si="24"/>
        <v>45.075000000000003</v>
      </c>
      <c r="Q141" s="176"/>
      <c r="R141" s="176"/>
      <c r="S141" s="93"/>
      <c r="T141" s="93"/>
    </row>
    <row r="142" spans="1:21" ht="21.6" customHeight="1">
      <c r="A142" s="45" t="s">
        <v>392</v>
      </c>
      <c r="C142" s="45" t="s">
        <v>392</v>
      </c>
      <c r="Q142" s="176"/>
      <c r="R142" s="176"/>
    </row>
    <row r="143" spans="1:21" ht="21.6" customHeight="1">
      <c r="A143" s="75" t="s">
        <v>286</v>
      </c>
      <c r="C143" s="75" t="s">
        <v>286</v>
      </c>
      <c r="Q143" s="176"/>
      <c r="R143" s="176"/>
    </row>
    <row r="144" spans="1:21" ht="21.6" customHeight="1">
      <c r="A144" s="75" t="s">
        <v>287</v>
      </c>
      <c r="C144" s="75" t="s">
        <v>287</v>
      </c>
      <c r="Q144" s="176"/>
      <c r="R144" s="176"/>
    </row>
    <row r="145" spans="1:18" ht="21.6" customHeight="1">
      <c r="A145" s="76" t="s">
        <v>296</v>
      </c>
      <c r="C145" s="76" t="s">
        <v>296</v>
      </c>
      <c r="Q145" s="176"/>
      <c r="R145" s="176"/>
    </row>
  </sheetData>
  <sortState ref="A9:U230">
    <sortCondition ref="A28:A144"/>
  </sortState>
  <conditionalFormatting sqref="D9:M16 D18:M20 D74:F74 D72:F72 K66 M66 D42:F42 D35:F35 D22:M29">
    <cfRule type="cellIs" dxfId="271" priority="96" stopIfTrue="1" operator="equal">
      <formula>"-"</formula>
    </cfRule>
    <cfRule type="cellIs" dxfId="270" priority="97" stopIfTrue="1" operator="equal">
      <formula>"Std"</formula>
    </cfRule>
  </conditionalFormatting>
  <conditionalFormatting sqref="D9:M16 D18:M20 D74:F74 D72:F72 K66 M66 D42:F42 D35:F35 D22:M29">
    <cfRule type="cellIs" dxfId="269" priority="95" stopIfTrue="1" operator="between">
      <formula>0</formula>
      <formula>5000</formula>
    </cfRule>
  </conditionalFormatting>
  <conditionalFormatting sqref="O4:O6">
    <cfRule type="cellIs" dxfId="268" priority="83" stopIfTrue="1" operator="between">
      <formula>0</formula>
      <formula>5000</formula>
    </cfRule>
  </conditionalFormatting>
  <conditionalFormatting sqref="O4:O6">
    <cfRule type="cellIs" dxfId="267" priority="84" stopIfTrue="1" operator="equal">
      <formula>"-"</formula>
    </cfRule>
    <cfRule type="cellIs" dxfId="266" priority="85" stopIfTrue="1" operator="equal">
      <formula>"Std"</formula>
    </cfRule>
  </conditionalFormatting>
  <conditionalFormatting sqref="D3:M3">
    <cfRule type="cellIs" dxfId="265" priority="48" stopIfTrue="1" operator="equal">
      <formula>"-"</formula>
    </cfRule>
    <cfRule type="cellIs" dxfId="264" priority="49" stopIfTrue="1" operator="equal">
      <formula>"Std"</formula>
    </cfRule>
  </conditionalFormatting>
  <conditionalFormatting sqref="D17:M17">
    <cfRule type="cellIs" dxfId="263" priority="44" stopIfTrue="1" operator="equal">
      <formula>"-"</formula>
    </cfRule>
    <cfRule type="cellIs" dxfId="262" priority="45" stopIfTrue="1" operator="equal">
      <formula>"Std"</formula>
    </cfRule>
  </conditionalFormatting>
  <conditionalFormatting sqref="D17:M17">
    <cfRule type="cellIs" dxfId="261" priority="43" stopIfTrue="1" operator="between">
      <formula>0</formula>
      <formula>5000</formula>
    </cfRule>
  </conditionalFormatting>
  <conditionalFormatting sqref="D75:M141">
    <cfRule type="cellIs" dxfId="260" priority="41" stopIfTrue="1" operator="equal">
      <formula>"-"</formula>
    </cfRule>
    <cfRule type="cellIs" dxfId="259" priority="42" stopIfTrue="1" operator="equal">
      <formula>"Std"</formula>
    </cfRule>
  </conditionalFormatting>
  <conditionalFormatting sqref="D75:M141">
    <cfRule type="cellIs" dxfId="258" priority="40" stopIfTrue="1" operator="between">
      <formula>0</formula>
      <formula>5000</formula>
    </cfRule>
  </conditionalFormatting>
  <conditionalFormatting sqref="G74:M74">
    <cfRule type="cellIs" dxfId="257" priority="38" stopIfTrue="1" operator="equal">
      <formula>"-"</formula>
    </cfRule>
    <cfRule type="cellIs" dxfId="256" priority="39" stopIfTrue="1" operator="equal">
      <formula>"Std"</formula>
    </cfRule>
  </conditionalFormatting>
  <conditionalFormatting sqref="G74:M74">
    <cfRule type="cellIs" dxfId="255" priority="37" stopIfTrue="1" operator="between">
      <formula>0</formula>
      <formula>5000</formula>
    </cfRule>
  </conditionalFormatting>
  <conditionalFormatting sqref="D73:M73">
    <cfRule type="cellIs" dxfId="254" priority="35" stopIfTrue="1" operator="equal">
      <formula>"-"</formula>
    </cfRule>
    <cfRule type="cellIs" dxfId="253" priority="36" stopIfTrue="1" operator="equal">
      <formula>"Std"</formula>
    </cfRule>
  </conditionalFormatting>
  <conditionalFormatting sqref="D73:M73">
    <cfRule type="cellIs" dxfId="252" priority="34" stopIfTrue="1" operator="between">
      <formula>0</formula>
      <formula>5000</formula>
    </cfRule>
  </conditionalFormatting>
  <conditionalFormatting sqref="G72:M72">
    <cfRule type="cellIs" dxfId="251" priority="32" stopIfTrue="1" operator="equal">
      <formula>"-"</formula>
    </cfRule>
    <cfRule type="cellIs" dxfId="250" priority="33" stopIfTrue="1" operator="equal">
      <formula>"Std"</formula>
    </cfRule>
  </conditionalFormatting>
  <conditionalFormatting sqref="G72:M72">
    <cfRule type="cellIs" dxfId="249" priority="31" stopIfTrue="1" operator="between">
      <formula>0</formula>
      <formula>5000</formula>
    </cfRule>
  </conditionalFormatting>
  <conditionalFormatting sqref="D67:M71">
    <cfRule type="cellIs" dxfId="248" priority="29" stopIfTrue="1" operator="equal">
      <formula>"-"</formula>
    </cfRule>
    <cfRule type="cellIs" dxfId="247" priority="30" stopIfTrue="1" operator="equal">
      <formula>"Std"</formula>
    </cfRule>
  </conditionalFormatting>
  <conditionalFormatting sqref="D67:M71">
    <cfRule type="cellIs" dxfId="246" priority="28" stopIfTrue="1" operator="between">
      <formula>0</formula>
      <formula>5000</formula>
    </cfRule>
  </conditionalFormatting>
  <conditionalFormatting sqref="D66:J66">
    <cfRule type="cellIs" dxfId="245" priority="26" stopIfTrue="1" operator="equal">
      <formula>"-"</formula>
    </cfRule>
    <cfRule type="cellIs" dxfId="244" priority="27" stopIfTrue="1" operator="equal">
      <formula>"Std"</formula>
    </cfRule>
  </conditionalFormatting>
  <conditionalFormatting sqref="D66:J66">
    <cfRule type="cellIs" dxfId="243" priority="25" stopIfTrue="1" operator="between">
      <formula>0</formula>
      <formula>5000</formula>
    </cfRule>
  </conditionalFormatting>
  <conditionalFormatting sqref="L66">
    <cfRule type="cellIs" dxfId="242" priority="23" stopIfTrue="1" operator="equal">
      <formula>"-"</formula>
    </cfRule>
    <cfRule type="cellIs" dxfId="241" priority="24" stopIfTrue="1" operator="equal">
      <formula>"Std"</formula>
    </cfRule>
  </conditionalFormatting>
  <conditionalFormatting sqref="L66">
    <cfRule type="cellIs" dxfId="240" priority="22" stopIfTrue="1" operator="between">
      <formula>0</formula>
      <formula>5000</formula>
    </cfRule>
  </conditionalFormatting>
  <conditionalFormatting sqref="D43:M65">
    <cfRule type="cellIs" dxfId="239" priority="20" stopIfTrue="1" operator="equal">
      <formula>"-"</formula>
    </cfRule>
    <cfRule type="cellIs" dxfId="238" priority="21" stopIfTrue="1" operator="equal">
      <formula>"Std"</formula>
    </cfRule>
  </conditionalFormatting>
  <conditionalFormatting sqref="D43:M65">
    <cfRule type="cellIs" dxfId="237" priority="19" stopIfTrue="1" operator="between">
      <formula>0</formula>
      <formula>5000</formula>
    </cfRule>
  </conditionalFormatting>
  <conditionalFormatting sqref="G42:M42">
    <cfRule type="cellIs" dxfId="236" priority="17" stopIfTrue="1" operator="equal">
      <formula>"-"</formula>
    </cfRule>
    <cfRule type="cellIs" dxfId="235" priority="18" stopIfTrue="1" operator="equal">
      <formula>"Std"</formula>
    </cfRule>
  </conditionalFormatting>
  <conditionalFormatting sqref="G42:M42">
    <cfRule type="cellIs" dxfId="234" priority="16" stopIfTrue="1" operator="between">
      <formula>0</formula>
      <formula>5000</formula>
    </cfRule>
  </conditionalFormatting>
  <conditionalFormatting sqref="D36:M41">
    <cfRule type="cellIs" dxfId="233" priority="14" stopIfTrue="1" operator="equal">
      <formula>"-"</formula>
    </cfRule>
    <cfRule type="cellIs" dxfId="232" priority="15" stopIfTrue="1" operator="equal">
      <formula>"Std"</formula>
    </cfRule>
  </conditionalFormatting>
  <conditionalFormatting sqref="D36:M41">
    <cfRule type="cellIs" dxfId="231" priority="13" stopIfTrue="1" operator="between">
      <formula>0</formula>
      <formula>5000</formula>
    </cfRule>
  </conditionalFormatting>
  <conditionalFormatting sqref="G35:M35">
    <cfRule type="cellIs" dxfId="230" priority="11" stopIfTrue="1" operator="equal">
      <formula>"-"</formula>
    </cfRule>
    <cfRule type="cellIs" dxfId="229" priority="12" stopIfTrue="1" operator="equal">
      <formula>"Std"</formula>
    </cfRule>
  </conditionalFormatting>
  <conditionalFormatting sqref="G35:M35">
    <cfRule type="cellIs" dxfId="228" priority="10" stopIfTrue="1" operator="between">
      <formula>0</formula>
      <formula>5000</formula>
    </cfRule>
  </conditionalFormatting>
  <conditionalFormatting sqref="D30:M34">
    <cfRule type="cellIs" dxfId="227" priority="8" stopIfTrue="1" operator="equal">
      <formula>"-"</formula>
    </cfRule>
    <cfRule type="cellIs" dxfId="226" priority="9" stopIfTrue="1" operator="equal">
      <formula>"Std"</formula>
    </cfRule>
  </conditionalFormatting>
  <conditionalFormatting sqref="D30:M34">
    <cfRule type="cellIs" dxfId="225" priority="7" stopIfTrue="1" operator="between">
      <formula>0</formula>
      <formula>5000</formula>
    </cfRule>
  </conditionalFormatting>
  <conditionalFormatting sqref="D21:M21">
    <cfRule type="cellIs" dxfId="224" priority="2" stopIfTrue="1" operator="equal">
      <formula>"-"</formula>
    </cfRule>
    <cfRule type="cellIs" dxfId="223" priority="3" stopIfTrue="1" operator="equal">
      <formula>"Std"</formula>
    </cfRule>
  </conditionalFormatting>
  <conditionalFormatting sqref="D21:M21">
    <cfRule type="cellIs" dxfId="222"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U147"/>
  <sheetViews>
    <sheetView showGridLines="0" view="pageBreakPreview" zoomScale="60" zoomScaleNormal="70" workbookViewId="0">
      <pane ySplit="8" topLeftCell="A119" activePane="bottomLeft" state="frozen"/>
      <selection activeCell="M33" sqref="M33"/>
      <selection pane="bottomLeft" activeCell="D1" sqref="D1:M1"/>
    </sheetView>
  </sheetViews>
  <sheetFormatPr defaultColWidth="8" defaultRowHeight="17.399999999999999"/>
  <cols>
    <col min="1" max="1" width="14" style="8" customWidth="1"/>
    <col min="2" max="2" width="95.5546875" style="9" customWidth="1"/>
    <col min="3" max="3" width="14" style="8" customWidth="1"/>
    <col min="4" max="13" width="17.33203125" style="8" customWidth="1"/>
    <col min="14" max="16" width="14.88671875" style="8" customWidth="1"/>
    <col min="17" max="17" width="6.6640625" style="9" customWidth="1"/>
    <col min="18" max="18" width="12.6640625" style="9" bestFit="1" customWidth="1"/>
    <col min="19" max="16384" width="8" style="9"/>
  </cols>
  <sheetData>
    <row r="1" spans="1:21" ht="25.2" customHeight="1">
      <c r="A1" s="6"/>
      <c r="B1" s="6"/>
      <c r="C1" s="6"/>
      <c r="D1" s="7" t="s">
        <v>1199</v>
      </c>
      <c r="E1" s="7" t="s">
        <v>1199</v>
      </c>
      <c r="F1" s="7" t="s">
        <v>1199</v>
      </c>
      <c r="G1" s="7" t="s">
        <v>1199</v>
      </c>
      <c r="H1" s="7" t="s">
        <v>1199</v>
      </c>
      <c r="I1" s="7" t="s">
        <v>1199</v>
      </c>
      <c r="J1" s="7" t="s">
        <v>1199</v>
      </c>
      <c r="K1" s="7" t="s">
        <v>1199</v>
      </c>
      <c r="L1" s="7" t="s">
        <v>1199</v>
      </c>
      <c r="M1" s="7" t="s">
        <v>1199</v>
      </c>
      <c r="O1" s="77"/>
      <c r="P1" s="78"/>
    </row>
    <row r="2" spans="1:21" ht="73.95" customHeight="1">
      <c r="A2" s="10"/>
      <c r="B2" s="11" t="str">
        <f>'FIAT PANDA VAN'!B2</f>
        <v>Ισχύς προτεινόμενου τιμοκαταλόγου λιανικής από 14/06/2021</v>
      </c>
      <c r="C2" s="10"/>
      <c r="D2" s="79" t="s">
        <v>1168</v>
      </c>
      <c r="E2" s="79" t="s">
        <v>1169</v>
      </c>
      <c r="F2" s="79" t="s">
        <v>1170</v>
      </c>
      <c r="G2" s="79" t="s">
        <v>1171</v>
      </c>
      <c r="H2" s="79" t="s">
        <v>1172</v>
      </c>
      <c r="I2" s="79" t="s">
        <v>1173</v>
      </c>
      <c r="J2" s="79" t="s">
        <v>1174</v>
      </c>
      <c r="K2" s="79" t="s">
        <v>1175</v>
      </c>
      <c r="L2" s="79" t="s">
        <v>1176</v>
      </c>
      <c r="M2" s="79" t="s">
        <v>1177</v>
      </c>
      <c r="O2" s="80"/>
      <c r="P2" s="80"/>
    </row>
    <row r="3" spans="1:21" ht="25.2" customHeight="1">
      <c r="A3" s="13"/>
      <c r="B3" s="33" t="s">
        <v>323</v>
      </c>
      <c r="C3" s="13"/>
      <c r="D3" s="15">
        <f>SUM(D4:D6)</f>
        <v>31399.997600000002</v>
      </c>
      <c r="E3" s="15">
        <f t="shared" ref="E3:M3" si="0">SUM(E4:E6)</f>
        <v>33000</v>
      </c>
      <c r="F3" s="15">
        <f t="shared" si="0"/>
        <v>34000</v>
      </c>
      <c r="G3" s="15">
        <f t="shared" si="0"/>
        <v>34800</v>
      </c>
      <c r="H3" s="15">
        <f t="shared" si="0"/>
        <v>35600.000000000007</v>
      </c>
      <c r="I3" s="15">
        <f t="shared" si="0"/>
        <v>35800</v>
      </c>
      <c r="J3" s="15">
        <f t="shared" si="0"/>
        <v>36600</v>
      </c>
      <c r="K3" s="15">
        <f t="shared" si="0"/>
        <v>37400</v>
      </c>
      <c r="L3" s="15">
        <f t="shared" si="0"/>
        <v>37600</v>
      </c>
      <c r="M3" s="15">
        <f t="shared" si="0"/>
        <v>38400</v>
      </c>
      <c r="O3" s="16" t="s">
        <v>334</v>
      </c>
      <c r="P3" s="50"/>
    </row>
    <row r="4" spans="1:21" ht="25.2" customHeight="1">
      <c r="A4" s="17"/>
      <c r="B4" s="26" t="s">
        <v>108</v>
      </c>
      <c r="C4" s="17"/>
      <c r="D4" s="18">
        <f>(D6+227.72)*0.1</f>
        <v>2364.3560000000002</v>
      </c>
      <c r="E4" s="18">
        <f t="shared" ref="E4:M4" si="1">(E6+227.72)*0.1</f>
        <v>2483.7591641791046</v>
      </c>
      <c r="F4" s="18">
        <f t="shared" si="1"/>
        <v>2558.3860298507466</v>
      </c>
      <c r="G4" s="18">
        <f t="shared" si="1"/>
        <v>2618.0875223880598</v>
      </c>
      <c r="H4" s="18">
        <f t="shared" si="1"/>
        <v>2677.789014925374</v>
      </c>
      <c r="I4" s="18">
        <f t="shared" si="1"/>
        <v>2692.7143880597014</v>
      </c>
      <c r="J4" s="18">
        <f t="shared" si="1"/>
        <v>2752.4158805970151</v>
      </c>
      <c r="K4" s="18">
        <f t="shared" si="1"/>
        <v>2812.1173731343283</v>
      </c>
      <c r="L4" s="18">
        <f t="shared" si="1"/>
        <v>2827.0427462686571</v>
      </c>
      <c r="M4" s="18">
        <f t="shared" si="1"/>
        <v>2886.7442388059703</v>
      </c>
      <c r="O4" s="19" t="s">
        <v>654</v>
      </c>
      <c r="P4" s="51" t="s">
        <v>319</v>
      </c>
      <c r="Q4" s="20"/>
      <c r="R4" s="20"/>
    </row>
    <row r="5" spans="1:21" ht="25.2" customHeight="1">
      <c r="A5" s="17"/>
      <c r="B5" s="26" t="s">
        <v>16</v>
      </c>
      <c r="C5" s="17"/>
      <c r="D5" s="21">
        <f>D6*0.24</f>
        <v>5619.8015999999998</v>
      </c>
      <c r="E5" s="21">
        <f t="shared" ref="E5:M5" si="2">E6*0.24</f>
        <v>5906.3691940298504</v>
      </c>
      <c r="F5" s="21">
        <f t="shared" si="2"/>
        <v>6085.473671641791</v>
      </c>
      <c r="G5" s="21">
        <f t="shared" si="2"/>
        <v>6228.7572537313426</v>
      </c>
      <c r="H5" s="21">
        <f t="shared" si="2"/>
        <v>6372.0408358208961</v>
      </c>
      <c r="I5" s="21">
        <f t="shared" si="2"/>
        <v>6407.8617313432824</v>
      </c>
      <c r="J5" s="21">
        <f t="shared" si="2"/>
        <v>6551.1453134328358</v>
      </c>
      <c r="K5" s="21">
        <f t="shared" si="2"/>
        <v>6694.4288955223874</v>
      </c>
      <c r="L5" s="21">
        <f t="shared" si="2"/>
        <v>6730.2497910447764</v>
      </c>
      <c r="M5" s="21">
        <f t="shared" si="2"/>
        <v>6873.533373134328</v>
      </c>
      <c r="O5" s="19">
        <v>123</v>
      </c>
      <c r="P5" s="51" t="s">
        <v>820</v>
      </c>
      <c r="Q5" s="20"/>
      <c r="R5" s="20"/>
    </row>
    <row r="6" spans="1:21" s="25" customFormat="1" ht="25.2" customHeight="1">
      <c r="A6" s="22"/>
      <c r="B6" s="40" t="s">
        <v>324</v>
      </c>
      <c r="C6" s="22"/>
      <c r="D6" s="23">
        <v>23415.84</v>
      </c>
      <c r="E6" s="23">
        <v>24609.871641791044</v>
      </c>
      <c r="F6" s="23">
        <v>25356.140298507464</v>
      </c>
      <c r="G6" s="23">
        <v>25953.155223880596</v>
      </c>
      <c r="H6" s="23">
        <v>26550.170149253736</v>
      </c>
      <c r="I6" s="23">
        <v>26699.423880597013</v>
      </c>
      <c r="J6" s="23">
        <v>27296.438805970149</v>
      </c>
      <c r="K6" s="23">
        <v>27893.453731343281</v>
      </c>
      <c r="L6" s="23">
        <v>28042.707462686569</v>
      </c>
      <c r="M6" s="23">
        <v>28639.722388059701</v>
      </c>
      <c r="N6" s="42"/>
      <c r="O6" s="19" t="s">
        <v>115</v>
      </c>
      <c r="P6" s="51" t="s">
        <v>821</v>
      </c>
      <c r="Q6" s="24"/>
      <c r="R6" s="24"/>
    </row>
    <row r="7" spans="1:21" ht="25.2" customHeight="1">
      <c r="A7" s="13"/>
      <c r="B7" s="26" t="s">
        <v>822</v>
      </c>
      <c r="C7" s="13"/>
      <c r="D7" s="26" t="s">
        <v>1065</v>
      </c>
      <c r="E7" s="26" t="s">
        <v>1066</v>
      </c>
      <c r="F7" s="26" t="s">
        <v>1067</v>
      </c>
      <c r="G7" s="26" t="s">
        <v>1068</v>
      </c>
      <c r="H7" s="26" t="s">
        <v>1069</v>
      </c>
      <c r="I7" s="26" t="s">
        <v>1070</v>
      </c>
      <c r="J7" s="26" t="s">
        <v>1071</v>
      </c>
      <c r="K7" s="26" t="s">
        <v>1072</v>
      </c>
      <c r="L7" s="26" t="s">
        <v>1073</v>
      </c>
      <c r="M7" s="26" t="s">
        <v>1074</v>
      </c>
      <c r="O7" s="12"/>
      <c r="P7" s="12"/>
    </row>
    <row r="8" spans="1:21" ht="60" customHeight="1">
      <c r="A8" s="13" t="s">
        <v>3</v>
      </c>
      <c r="B8" s="14" t="s">
        <v>332</v>
      </c>
      <c r="C8" s="14" t="s">
        <v>3</v>
      </c>
      <c r="D8" s="14" t="s">
        <v>279</v>
      </c>
      <c r="E8" s="14" t="s">
        <v>279</v>
      </c>
      <c r="F8" s="14" t="s">
        <v>279</v>
      </c>
      <c r="G8" s="14" t="s">
        <v>279</v>
      </c>
      <c r="H8" s="14" t="s">
        <v>279</v>
      </c>
      <c r="I8" s="14" t="s">
        <v>279</v>
      </c>
      <c r="J8" s="14" t="s">
        <v>279</v>
      </c>
      <c r="K8" s="14" t="s">
        <v>279</v>
      </c>
      <c r="L8" s="14" t="s">
        <v>279</v>
      </c>
      <c r="M8" s="14" t="s">
        <v>279</v>
      </c>
      <c r="N8" s="14" t="s">
        <v>278</v>
      </c>
      <c r="O8" s="14" t="s">
        <v>283</v>
      </c>
      <c r="P8" s="14" t="s">
        <v>284</v>
      </c>
    </row>
    <row r="9" spans="1:21" s="30" customFormat="1" ht="22.5" customHeight="1">
      <c r="A9" s="43" t="s">
        <v>441</v>
      </c>
      <c r="B9" s="97" t="s">
        <v>1075</v>
      </c>
      <c r="C9" s="43" t="str">
        <f t="shared" ref="C9:C40" si="3">A9</f>
        <v>007</v>
      </c>
      <c r="D9" s="158" t="s">
        <v>654</v>
      </c>
      <c r="E9" s="158" t="s">
        <v>654</v>
      </c>
      <c r="F9" s="158" t="s">
        <v>654</v>
      </c>
      <c r="G9" s="158" t="s">
        <v>654</v>
      </c>
      <c r="H9" s="158" t="s">
        <v>654</v>
      </c>
      <c r="I9" s="158" t="s">
        <v>654</v>
      </c>
      <c r="J9" s="158" t="s">
        <v>654</v>
      </c>
      <c r="K9" s="158" t="s">
        <v>654</v>
      </c>
      <c r="L9" s="158" t="s">
        <v>654</v>
      </c>
      <c r="M9" s="158" t="s">
        <v>654</v>
      </c>
      <c r="N9" s="160"/>
      <c r="O9" s="160"/>
      <c r="P9" s="160"/>
      <c r="Q9" s="9"/>
      <c r="R9" s="9"/>
      <c r="S9" s="9"/>
      <c r="T9" s="9"/>
      <c r="U9" s="9"/>
    </row>
    <row r="10" spans="1:21" s="30" customFormat="1" ht="22.5" customHeight="1">
      <c r="A10" s="43" t="s">
        <v>8</v>
      </c>
      <c r="B10" s="97" t="s">
        <v>1076</v>
      </c>
      <c r="C10" s="43" t="str">
        <f t="shared" si="3"/>
        <v>025</v>
      </c>
      <c r="D10" s="158" t="s">
        <v>654</v>
      </c>
      <c r="E10" s="158" t="s">
        <v>654</v>
      </c>
      <c r="F10" s="158" t="s">
        <v>654</v>
      </c>
      <c r="G10" s="158" t="s">
        <v>654</v>
      </c>
      <c r="H10" s="158" t="s">
        <v>654</v>
      </c>
      <c r="I10" s="158" t="s">
        <v>654</v>
      </c>
      <c r="J10" s="158" t="s">
        <v>654</v>
      </c>
      <c r="K10" s="158" t="s">
        <v>654</v>
      </c>
      <c r="L10" s="158" t="s">
        <v>654</v>
      </c>
      <c r="M10" s="158" t="s">
        <v>654</v>
      </c>
      <c r="N10" s="160"/>
      <c r="O10" s="160"/>
      <c r="P10" s="160"/>
      <c r="Q10" s="9"/>
      <c r="R10" s="9"/>
      <c r="S10" s="9"/>
      <c r="T10" s="9"/>
      <c r="U10" s="9"/>
    </row>
    <row r="11" spans="1:21" s="30" customFormat="1" ht="22.5" customHeight="1">
      <c r="A11" s="43" t="s">
        <v>39</v>
      </c>
      <c r="B11" s="97" t="s">
        <v>733</v>
      </c>
      <c r="C11" s="43" t="str">
        <f t="shared" si="3"/>
        <v>029</v>
      </c>
      <c r="D11" s="158" t="s">
        <v>654</v>
      </c>
      <c r="E11" s="158" t="s">
        <v>654</v>
      </c>
      <c r="F11" s="158" t="s">
        <v>654</v>
      </c>
      <c r="G11" s="158" t="s">
        <v>654</v>
      </c>
      <c r="H11" s="158" t="s">
        <v>654</v>
      </c>
      <c r="I11" s="158" t="s">
        <v>654</v>
      </c>
      <c r="J11" s="158" t="s">
        <v>654</v>
      </c>
      <c r="K11" s="158" t="s">
        <v>654</v>
      </c>
      <c r="L11" s="158" t="s">
        <v>654</v>
      </c>
      <c r="M11" s="158" t="s">
        <v>654</v>
      </c>
      <c r="N11" s="160"/>
      <c r="O11" s="160"/>
      <c r="P11" s="160"/>
      <c r="Q11" s="9"/>
      <c r="R11" s="9"/>
      <c r="S11" s="9"/>
      <c r="T11" s="9"/>
      <c r="U11" s="9"/>
    </row>
    <row r="12" spans="1:21" s="30" customFormat="1" ht="22.5" customHeight="1">
      <c r="A12" s="43" t="s">
        <v>145</v>
      </c>
      <c r="B12" s="97" t="s">
        <v>422</v>
      </c>
      <c r="C12" s="43" t="str">
        <f t="shared" si="3"/>
        <v>077</v>
      </c>
      <c r="D12" s="158" t="s">
        <v>654</v>
      </c>
      <c r="E12" s="158" t="s">
        <v>654</v>
      </c>
      <c r="F12" s="158" t="s">
        <v>654</v>
      </c>
      <c r="G12" s="158" t="s">
        <v>654</v>
      </c>
      <c r="H12" s="158" t="s">
        <v>654</v>
      </c>
      <c r="I12" s="158" t="s">
        <v>654</v>
      </c>
      <c r="J12" s="158" t="s">
        <v>654</v>
      </c>
      <c r="K12" s="158" t="s">
        <v>654</v>
      </c>
      <c r="L12" s="158" t="s">
        <v>654</v>
      </c>
      <c r="M12" s="158" t="s">
        <v>654</v>
      </c>
      <c r="N12" s="160"/>
      <c r="O12" s="160"/>
      <c r="P12" s="160"/>
      <c r="Q12" s="9"/>
      <c r="R12" s="9"/>
      <c r="S12" s="9"/>
      <c r="T12" s="9"/>
      <c r="U12" s="9"/>
    </row>
    <row r="13" spans="1:21" s="30" customFormat="1" ht="22.5" customHeight="1">
      <c r="A13" s="43" t="s">
        <v>61</v>
      </c>
      <c r="B13" s="97" t="s">
        <v>423</v>
      </c>
      <c r="C13" s="43" t="str">
        <f t="shared" si="3"/>
        <v>132</v>
      </c>
      <c r="D13" s="158" t="s">
        <v>654</v>
      </c>
      <c r="E13" s="158" t="s">
        <v>654</v>
      </c>
      <c r="F13" s="158" t="s">
        <v>654</v>
      </c>
      <c r="G13" s="158" t="s">
        <v>654</v>
      </c>
      <c r="H13" s="158" t="s">
        <v>654</v>
      </c>
      <c r="I13" s="158" t="s">
        <v>654</v>
      </c>
      <c r="J13" s="158" t="s">
        <v>654</v>
      </c>
      <c r="K13" s="158" t="s">
        <v>654</v>
      </c>
      <c r="L13" s="158" t="s">
        <v>654</v>
      </c>
      <c r="M13" s="158" t="s">
        <v>654</v>
      </c>
      <c r="N13" s="160"/>
      <c r="O13" s="160"/>
      <c r="P13" s="160"/>
      <c r="Q13" s="9"/>
      <c r="R13" s="9"/>
      <c r="S13" s="9"/>
      <c r="T13" s="9"/>
      <c r="U13" s="9"/>
    </row>
    <row r="14" spans="1:21" s="30" customFormat="1" ht="22.5" customHeight="1">
      <c r="A14" s="43" t="s">
        <v>26</v>
      </c>
      <c r="B14" s="97" t="s">
        <v>424</v>
      </c>
      <c r="C14" s="43" t="str">
        <f t="shared" si="3"/>
        <v>199</v>
      </c>
      <c r="D14" s="158" t="s">
        <v>654</v>
      </c>
      <c r="E14" s="158" t="s">
        <v>654</v>
      </c>
      <c r="F14" s="158" t="s">
        <v>654</v>
      </c>
      <c r="G14" s="158" t="s">
        <v>654</v>
      </c>
      <c r="H14" s="158" t="s">
        <v>654</v>
      </c>
      <c r="I14" s="158" t="s">
        <v>654</v>
      </c>
      <c r="J14" s="158" t="s">
        <v>654</v>
      </c>
      <c r="K14" s="158" t="s">
        <v>654</v>
      </c>
      <c r="L14" s="158" t="s">
        <v>654</v>
      </c>
      <c r="M14" s="158" t="s">
        <v>654</v>
      </c>
      <c r="N14" s="160"/>
      <c r="O14" s="160"/>
      <c r="P14" s="160"/>
      <c r="Q14" s="9"/>
      <c r="R14" s="9"/>
      <c r="S14" s="9"/>
      <c r="T14" s="9"/>
      <c r="U14" s="9"/>
    </row>
    <row r="15" spans="1:21" s="30" customFormat="1" ht="22.5" customHeight="1">
      <c r="A15" s="43" t="s">
        <v>136</v>
      </c>
      <c r="B15" s="97" t="s">
        <v>425</v>
      </c>
      <c r="C15" s="43" t="str">
        <f t="shared" si="3"/>
        <v>293</v>
      </c>
      <c r="D15" s="158" t="s">
        <v>654</v>
      </c>
      <c r="E15" s="158" t="s">
        <v>654</v>
      </c>
      <c r="F15" s="158" t="s">
        <v>654</v>
      </c>
      <c r="G15" s="158" t="s">
        <v>654</v>
      </c>
      <c r="H15" s="158" t="s">
        <v>654</v>
      </c>
      <c r="I15" s="158" t="s">
        <v>654</v>
      </c>
      <c r="J15" s="158" t="s">
        <v>654</v>
      </c>
      <c r="K15" s="158" t="s">
        <v>654</v>
      </c>
      <c r="L15" s="158" t="s">
        <v>654</v>
      </c>
      <c r="M15" s="158" t="s">
        <v>654</v>
      </c>
      <c r="N15" s="160"/>
      <c r="O15" s="160"/>
      <c r="P15" s="160"/>
      <c r="Q15" s="9"/>
      <c r="R15" s="9"/>
      <c r="S15" s="9"/>
      <c r="T15" s="9"/>
      <c r="U15" s="9"/>
    </row>
    <row r="16" spans="1:21" s="30" customFormat="1" ht="57.75" customHeight="1">
      <c r="A16" s="43" t="s">
        <v>999</v>
      </c>
      <c r="B16" s="97" t="s">
        <v>1094</v>
      </c>
      <c r="C16" s="43" t="str">
        <f t="shared" si="3"/>
        <v>2D4</v>
      </c>
      <c r="D16" s="158" t="s">
        <v>654</v>
      </c>
      <c r="E16" s="158" t="s">
        <v>654</v>
      </c>
      <c r="F16" s="158" t="s">
        <v>654</v>
      </c>
      <c r="G16" s="158" t="s">
        <v>654</v>
      </c>
      <c r="H16" s="158" t="s">
        <v>654</v>
      </c>
      <c r="I16" s="158" t="s">
        <v>654</v>
      </c>
      <c r="J16" s="158" t="s">
        <v>654</v>
      </c>
      <c r="K16" s="158" t="s">
        <v>654</v>
      </c>
      <c r="L16" s="158" t="s">
        <v>654</v>
      </c>
      <c r="M16" s="158" t="s">
        <v>654</v>
      </c>
      <c r="N16" s="160"/>
      <c r="O16" s="160"/>
      <c r="P16" s="160"/>
      <c r="Q16" s="9"/>
      <c r="R16" s="9"/>
      <c r="S16" s="9"/>
      <c r="T16" s="9"/>
      <c r="U16" s="9"/>
    </row>
    <row r="17" spans="1:21" s="30" customFormat="1" ht="22.5" customHeight="1">
      <c r="A17" s="43" t="s">
        <v>174</v>
      </c>
      <c r="B17" s="97" t="s">
        <v>426</v>
      </c>
      <c r="C17" s="43" t="str">
        <f t="shared" si="3"/>
        <v>361</v>
      </c>
      <c r="D17" s="158" t="s">
        <v>654</v>
      </c>
      <c r="E17" s="158" t="s">
        <v>654</v>
      </c>
      <c r="F17" s="158" t="s">
        <v>654</v>
      </c>
      <c r="G17" s="158" t="s">
        <v>654</v>
      </c>
      <c r="H17" s="158" t="s">
        <v>654</v>
      </c>
      <c r="I17" s="158" t="s">
        <v>654</v>
      </c>
      <c r="J17" s="158" t="s">
        <v>654</v>
      </c>
      <c r="K17" s="158" t="s">
        <v>654</v>
      </c>
      <c r="L17" s="158" t="s">
        <v>654</v>
      </c>
      <c r="M17" s="158" t="s">
        <v>654</v>
      </c>
      <c r="N17" s="160"/>
      <c r="O17" s="160"/>
      <c r="P17" s="160"/>
      <c r="Q17" s="9"/>
      <c r="R17" s="9"/>
      <c r="S17" s="9"/>
      <c r="T17" s="9"/>
      <c r="U17" s="9"/>
    </row>
    <row r="18" spans="1:21" s="30" customFormat="1" ht="22.5" customHeight="1">
      <c r="A18" s="43" t="s">
        <v>211</v>
      </c>
      <c r="B18" s="97" t="s">
        <v>427</v>
      </c>
      <c r="C18" s="43" t="str">
        <f t="shared" si="3"/>
        <v>381</v>
      </c>
      <c r="D18" s="158" t="s">
        <v>654</v>
      </c>
      <c r="E18" s="158" t="s">
        <v>654</v>
      </c>
      <c r="F18" s="158" t="s">
        <v>654</v>
      </c>
      <c r="G18" s="158" t="s">
        <v>654</v>
      </c>
      <c r="H18" s="158" t="s">
        <v>654</v>
      </c>
      <c r="I18" s="158" t="s">
        <v>654</v>
      </c>
      <c r="J18" s="158" t="s">
        <v>654</v>
      </c>
      <c r="K18" s="158" t="s">
        <v>654</v>
      </c>
      <c r="L18" s="158" t="s">
        <v>654</v>
      </c>
      <c r="M18" s="158" t="s">
        <v>654</v>
      </c>
      <c r="N18" s="160"/>
      <c r="O18" s="160"/>
      <c r="P18" s="160"/>
      <c r="Q18" s="9"/>
      <c r="R18" s="9"/>
      <c r="S18" s="9"/>
      <c r="T18" s="9"/>
      <c r="U18" s="9"/>
    </row>
    <row r="19" spans="1:21" s="30" customFormat="1" ht="22.5" customHeight="1">
      <c r="A19" s="43" t="s">
        <v>748</v>
      </c>
      <c r="B19" s="161" t="s">
        <v>1017</v>
      </c>
      <c r="C19" s="43" t="str">
        <f t="shared" si="3"/>
        <v>498</v>
      </c>
      <c r="D19" s="158" t="s">
        <v>654</v>
      </c>
      <c r="E19" s="158" t="s">
        <v>654</v>
      </c>
      <c r="F19" s="158" t="s">
        <v>654</v>
      </c>
      <c r="G19" s="158" t="s">
        <v>654</v>
      </c>
      <c r="H19" s="158" t="s">
        <v>654</v>
      </c>
      <c r="I19" s="158" t="s">
        <v>654</v>
      </c>
      <c r="J19" s="158" t="s">
        <v>654</v>
      </c>
      <c r="K19" s="158" t="s">
        <v>654</v>
      </c>
      <c r="L19" s="158" t="s">
        <v>654</v>
      </c>
      <c r="M19" s="158" t="s">
        <v>654</v>
      </c>
      <c r="N19" s="160"/>
      <c r="O19" s="160"/>
      <c r="P19" s="160"/>
      <c r="Q19" s="9"/>
      <c r="R19" s="9"/>
      <c r="S19" s="9"/>
      <c r="T19" s="9"/>
      <c r="U19" s="9"/>
    </row>
    <row r="20" spans="1:21" s="30" customFormat="1" ht="22.5" customHeight="1">
      <c r="A20" s="43" t="s">
        <v>221</v>
      </c>
      <c r="B20" s="97" t="s">
        <v>721</v>
      </c>
      <c r="C20" s="43" t="str">
        <f t="shared" si="3"/>
        <v>4HH</v>
      </c>
      <c r="D20" s="158" t="s">
        <v>115</v>
      </c>
      <c r="E20" s="158" t="s">
        <v>115</v>
      </c>
      <c r="F20" s="158" t="s">
        <v>115</v>
      </c>
      <c r="G20" s="158" t="s">
        <v>115</v>
      </c>
      <c r="H20" s="158" t="s">
        <v>115</v>
      </c>
      <c r="I20" s="158" t="s">
        <v>115</v>
      </c>
      <c r="J20" s="158" t="s">
        <v>115</v>
      </c>
      <c r="K20" s="158" t="s">
        <v>115</v>
      </c>
      <c r="L20" s="158" t="s">
        <v>654</v>
      </c>
      <c r="M20" s="158" t="s">
        <v>654</v>
      </c>
      <c r="N20" s="160"/>
      <c r="O20" s="160"/>
      <c r="P20" s="160"/>
      <c r="Q20" s="9"/>
      <c r="R20" s="9"/>
      <c r="S20" s="9"/>
      <c r="T20" s="9"/>
      <c r="U20" s="9"/>
    </row>
    <row r="21" spans="1:21" s="30" customFormat="1" ht="22.5" customHeight="1">
      <c r="A21" s="43" t="s">
        <v>13</v>
      </c>
      <c r="B21" s="97" t="s">
        <v>465</v>
      </c>
      <c r="C21" s="43" t="str">
        <f t="shared" si="3"/>
        <v>502</v>
      </c>
      <c r="D21" s="158" t="s">
        <v>654</v>
      </c>
      <c r="E21" s="158" t="s">
        <v>654</v>
      </c>
      <c r="F21" s="158" t="s">
        <v>654</v>
      </c>
      <c r="G21" s="158" t="s">
        <v>654</v>
      </c>
      <c r="H21" s="158" t="s">
        <v>654</v>
      </c>
      <c r="I21" s="158" t="s">
        <v>654</v>
      </c>
      <c r="J21" s="158" t="s">
        <v>654</v>
      </c>
      <c r="K21" s="158" t="s">
        <v>654</v>
      </c>
      <c r="L21" s="158" t="s">
        <v>654</v>
      </c>
      <c r="M21" s="158" t="s">
        <v>654</v>
      </c>
      <c r="N21" s="160"/>
      <c r="O21" s="160"/>
      <c r="P21" s="160"/>
      <c r="Q21" s="9"/>
      <c r="R21" s="9"/>
      <c r="S21" s="9"/>
      <c r="T21" s="9"/>
      <c r="U21" s="9"/>
    </row>
    <row r="22" spans="1:21" s="30" customFormat="1" ht="22.5" customHeight="1">
      <c r="A22" s="43" t="s">
        <v>34</v>
      </c>
      <c r="B22" s="97" t="s">
        <v>429</v>
      </c>
      <c r="C22" s="43" t="str">
        <f t="shared" si="3"/>
        <v>508</v>
      </c>
      <c r="D22" s="158" t="s">
        <v>654</v>
      </c>
      <c r="E22" s="158" t="s">
        <v>654</v>
      </c>
      <c r="F22" s="158" t="s">
        <v>654</v>
      </c>
      <c r="G22" s="158" t="s">
        <v>654</v>
      </c>
      <c r="H22" s="158" t="s">
        <v>654</v>
      </c>
      <c r="I22" s="158" t="s">
        <v>654</v>
      </c>
      <c r="J22" s="158" t="s">
        <v>654</v>
      </c>
      <c r="K22" s="158" t="s">
        <v>654</v>
      </c>
      <c r="L22" s="158" t="s">
        <v>654</v>
      </c>
      <c r="M22" s="158" t="s">
        <v>654</v>
      </c>
      <c r="N22" s="160"/>
      <c r="O22" s="160"/>
      <c r="P22" s="160"/>
      <c r="Q22" s="9"/>
      <c r="R22" s="9"/>
      <c r="S22" s="9"/>
      <c r="T22" s="9"/>
      <c r="U22" s="9"/>
    </row>
    <row r="23" spans="1:21" s="30" customFormat="1" ht="35.4" customHeight="1">
      <c r="A23" s="43" t="s">
        <v>708</v>
      </c>
      <c r="B23" s="97" t="s">
        <v>1197</v>
      </c>
      <c r="C23" s="43" t="str">
        <f t="shared" si="3"/>
        <v>516</v>
      </c>
      <c r="D23" s="158" t="s">
        <v>654</v>
      </c>
      <c r="E23" s="158" t="s">
        <v>654</v>
      </c>
      <c r="F23" s="158" t="s">
        <v>654</v>
      </c>
      <c r="G23" s="158" t="s">
        <v>654</v>
      </c>
      <c r="H23" s="158" t="s">
        <v>654</v>
      </c>
      <c r="I23" s="158" t="s">
        <v>654</v>
      </c>
      <c r="J23" s="158" t="s">
        <v>654</v>
      </c>
      <c r="K23" s="158" t="s">
        <v>654</v>
      </c>
      <c r="L23" s="158" t="s">
        <v>654</v>
      </c>
      <c r="M23" s="158" t="s">
        <v>654</v>
      </c>
      <c r="N23" s="160"/>
      <c r="O23" s="160"/>
      <c r="P23" s="160"/>
      <c r="Q23" s="9"/>
      <c r="R23" s="9"/>
      <c r="S23" s="9"/>
      <c r="T23" s="9"/>
      <c r="U23" s="9"/>
    </row>
    <row r="24" spans="1:21" s="30" customFormat="1" ht="22.5" customHeight="1">
      <c r="A24" s="43" t="s">
        <v>28</v>
      </c>
      <c r="B24" s="97" t="s">
        <v>430</v>
      </c>
      <c r="C24" s="43" t="str">
        <f t="shared" si="3"/>
        <v>519</v>
      </c>
      <c r="D24" s="158" t="s">
        <v>654</v>
      </c>
      <c r="E24" s="158" t="s">
        <v>654</v>
      </c>
      <c r="F24" s="158" t="s">
        <v>654</v>
      </c>
      <c r="G24" s="158" t="s">
        <v>654</v>
      </c>
      <c r="H24" s="158" t="s">
        <v>654</v>
      </c>
      <c r="I24" s="158" t="s">
        <v>654</v>
      </c>
      <c r="J24" s="158" t="s">
        <v>654</v>
      </c>
      <c r="K24" s="158" t="s">
        <v>654</v>
      </c>
      <c r="L24" s="158" t="s">
        <v>654</v>
      </c>
      <c r="M24" s="158" t="s">
        <v>654</v>
      </c>
      <c r="N24" s="160"/>
      <c r="O24" s="160"/>
      <c r="P24" s="160"/>
      <c r="Q24" s="9"/>
      <c r="R24" s="9"/>
      <c r="S24" s="9"/>
      <c r="T24" s="9"/>
      <c r="U24" s="9"/>
    </row>
    <row r="25" spans="1:21" s="30" customFormat="1" ht="22.5" customHeight="1">
      <c r="A25" s="43" t="s">
        <v>581</v>
      </c>
      <c r="B25" s="97" t="s">
        <v>1018</v>
      </c>
      <c r="C25" s="43" t="str">
        <f t="shared" si="3"/>
        <v>5PP</v>
      </c>
      <c r="D25" s="158" t="s">
        <v>654</v>
      </c>
      <c r="E25" s="158" t="s">
        <v>654</v>
      </c>
      <c r="F25" s="158" t="s">
        <v>654</v>
      </c>
      <c r="G25" s="158" t="s">
        <v>654</v>
      </c>
      <c r="H25" s="158" t="s">
        <v>654</v>
      </c>
      <c r="I25" s="158" t="s">
        <v>654</v>
      </c>
      <c r="J25" s="158" t="s">
        <v>654</v>
      </c>
      <c r="K25" s="158" t="s">
        <v>654</v>
      </c>
      <c r="L25" s="158" t="s">
        <v>654</v>
      </c>
      <c r="M25" s="158" t="s">
        <v>654</v>
      </c>
      <c r="N25" s="160"/>
      <c r="O25" s="160"/>
      <c r="P25" s="160"/>
      <c r="Q25" s="9"/>
      <c r="R25" s="9"/>
      <c r="S25" s="9"/>
      <c r="T25" s="9"/>
      <c r="U25" s="9"/>
    </row>
    <row r="26" spans="1:21" s="30" customFormat="1" ht="22.5" customHeight="1">
      <c r="A26" s="43" t="s">
        <v>387</v>
      </c>
      <c r="B26" s="97" t="s">
        <v>431</v>
      </c>
      <c r="C26" s="43" t="str">
        <f t="shared" si="3"/>
        <v>734</v>
      </c>
      <c r="D26" s="158" t="s">
        <v>654</v>
      </c>
      <c r="E26" s="158" t="s">
        <v>654</v>
      </c>
      <c r="F26" s="158" t="s">
        <v>654</v>
      </c>
      <c r="G26" s="158" t="s">
        <v>654</v>
      </c>
      <c r="H26" s="158" t="s">
        <v>654</v>
      </c>
      <c r="I26" s="158" t="s">
        <v>654</v>
      </c>
      <c r="J26" s="158" t="s">
        <v>654</v>
      </c>
      <c r="K26" s="158" t="s">
        <v>654</v>
      </c>
      <c r="L26" s="158" t="s">
        <v>654</v>
      </c>
      <c r="M26" s="158" t="s">
        <v>654</v>
      </c>
      <c r="N26" s="160"/>
      <c r="O26" s="160"/>
      <c r="P26" s="160"/>
      <c r="Q26" s="9"/>
      <c r="R26" s="9"/>
      <c r="S26" s="9"/>
      <c r="T26" s="9"/>
      <c r="U26" s="9"/>
    </row>
    <row r="27" spans="1:21" s="30" customFormat="1" ht="22.5" customHeight="1">
      <c r="A27" s="43" t="s">
        <v>251</v>
      </c>
      <c r="B27" s="97" t="s">
        <v>472</v>
      </c>
      <c r="C27" s="43" t="str">
        <f t="shared" si="3"/>
        <v>738</v>
      </c>
      <c r="D27" s="158" t="s">
        <v>654</v>
      </c>
      <c r="E27" s="158" t="s">
        <v>654</v>
      </c>
      <c r="F27" s="158" t="s">
        <v>654</v>
      </c>
      <c r="G27" s="158" t="s">
        <v>654</v>
      </c>
      <c r="H27" s="158" t="s">
        <v>654</v>
      </c>
      <c r="I27" s="158" t="s">
        <v>654</v>
      </c>
      <c r="J27" s="158" t="s">
        <v>654</v>
      </c>
      <c r="K27" s="158" t="s">
        <v>654</v>
      </c>
      <c r="L27" s="158" t="s">
        <v>654</v>
      </c>
      <c r="M27" s="158" t="s">
        <v>654</v>
      </c>
      <c r="N27" s="160"/>
      <c r="O27" s="160"/>
      <c r="P27" s="160"/>
      <c r="Q27" s="9"/>
      <c r="R27" s="9"/>
      <c r="S27" s="9"/>
      <c r="T27" s="9"/>
      <c r="U27" s="9"/>
    </row>
    <row r="28" spans="1:21" s="30" customFormat="1" ht="22.5" customHeight="1">
      <c r="A28" s="43" t="s">
        <v>143</v>
      </c>
      <c r="B28" s="97" t="s">
        <v>382</v>
      </c>
      <c r="C28" s="43" t="str">
        <f t="shared" si="3"/>
        <v>786</v>
      </c>
      <c r="D28" s="158" t="s">
        <v>654</v>
      </c>
      <c r="E28" s="158" t="s">
        <v>654</v>
      </c>
      <c r="F28" s="158" t="s">
        <v>654</v>
      </c>
      <c r="G28" s="158" t="s">
        <v>654</v>
      </c>
      <c r="H28" s="158" t="s">
        <v>654</v>
      </c>
      <c r="I28" s="158" t="s">
        <v>654</v>
      </c>
      <c r="J28" s="158" t="s">
        <v>654</v>
      </c>
      <c r="K28" s="158" t="s">
        <v>654</v>
      </c>
      <c r="L28" s="158" t="s">
        <v>654</v>
      </c>
      <c r="M28" s="158" t="s">
        <v>654</v>
      </c>
      <c r="N28" s="160"/>
      <c r="O28" s="160"/>
      <c r="P28" s="160"/>
      <c r="Q28" s="9"/>
      <c r="R28" s="9"/>
      <c r="S28" s="9"/>
      <c r="T28" s="9"/>
      <c r="U28" s="9"/>
    </row>
    <row r="29" spans="1:21" s="30" customFormat="1" ht="22.5" customHeight="1">
      <c r="A29" s="43" t="s">
        <v>42</v>
      </c>
      <c r="B29" s="97" t="s">
        <v>384</v>
      </c>
      <c r="C29" s="43" t="str">
        <f t="shared" si="3"/>
        <v>878</v>
      </c>
      <c r="D29" s="158" t="s">
        <v>654</v>
      </c>
      <c r="E29" s="158" t="s">
        <v>654</v>
      </c>
      <c r="F29" s="158" t="s">
        <v>654</v>
      </c>
      <c r="G29" s="158" t="s">
        <v>654</v>
      </c>
      <c r="H29" s="158" t="s">
        <v>654</v>
      </c>
      <c r="I29" s="158" t="s">
        <v>654</v>
      </c>
      <c r="J29" s="158" t="s">
        <v>654</v>
      </c>
      <c r="K29" s="158" t="s">
        <v>654</v>
      </c>
      <c r="L29" s="158" t="s">
        <v>654</v>
      </c>
      <c r="M29" s="158" t="s">
        <v>654</v>
      </c>
      <c r="N29" s="160"/>
      <c r="O29" s="160"/>
      <c r="P29" s="160"/>
      <c r="Q29" s="9"/>
      <c r="R29" s="9"/>
      <c r="S29" s="9"/>
      <c r="T29" s="9"/>
      <c r="U29" s="9"/>
    </row>
    <row r="30" spans="1:21" s="30" customFormat="1" ht="22.5" customHeight="1">
      <c r="A30" s="43" t="s">
        <v>144</v>
      </c>
      <c r="B30" s="97" t="s">
        <v>105</v>
      </c>
      <c r="C30" s="43" t="str">
        <f t="shared" si="3"/>
        <v>980</v>
      </c>
      <c r="D30" s="158" t="s">
        <v>654</v>
      </c>
      <c r="E30" s="158" t="s">
        <v>654</v>
      </c>
      <c r="F30" s="158" t="s">
        <v>654</v>
      </c>
      <c r="G30" s="158" t="s">
        <v>654</v>
      </c>
      <c r="H30" s="158" t="s">
        <v>654</v>
      </c>
      <c r="I30" s="158" t="s">
        <v>654</v>
      </c>
      <c r="J30" s="158" t="s">
        <v>654</v>
      </c>
      <c r="K30" s="158" t="s">
        <v>654</v>
      </c>
      <c r="L30" s="158" t="s">
        <v>654</v>
      </c>
      <c r="M30" s="158" t="s">
        <v>654</v>
      </c>
      <c r="N30" s="160"/>
      <c r="O30" s="160"/>
      <c r="P30" s="160"/>
      <c r="Q30" s="9"/>
      <c r="R30" s="9"/>
      <c r="S30" s="9"/>
      <c r="T30" s="9"/>
      <c r="U30" s="9"/>
    </row>
    <row r="31" spans="1:21" s="30" customFormat="1" ht="22.5" customHeight="1">
      <c r="A31" s="43" t="s">
        <v>253</v>
      </c>
      <c r="B31" s="97" t="s">
        <v>379</v>
      </c>
      <c r="C31" s="43" t="str">
        <f t="shared" si="3"/>
        <v>RS3</v>
      </c>
      <c r="D31" s="158" t="s">
        <v>654</v>
      </c>
      <c r="E31" s="158" t="s">
        <v>654</v>
      </c>
      <c r="F31" s="158" t="s">
        <v>654</v>
      </c>
      <c r="G31" s="158" t="s">
        <v>654</v>
      </c>
      <c r="H31" s="158" t="s">
        <v>654</v>
      </c>
      <c r="I31" s="158" t="s">
        <v>654</v>
      </c>
      <c r="J31" s="158" t="s">
        <v>654</v>
      </c>
      <c r="K31" s="158" t="s">
        <v>654</v>
      </c>
      <c r="L31" s="158" t="s">
        <v>654</v>
      </c>
      <c r="M31" s="158" t="s">
        <v>654</v>
      </c>
      <c r="N31" s="160"/>
      <c r="O31" s="160"/>
      <c r="P31" s="160"/>
      <c r="Q31" s="9"/>
      <c r="R31" s="9"/>
      <c r="S31" s="9"/>
      <c r="T31" s="9"/>
      <c r="U31" s="9"/>
    </row>
    <row r="32" spans="1:21" s="30" customFormat="1" ht="22.5" customHeight="1">
      <c r="A32" s="43" t="s">
        <v>300</v>
      </c>
      <c r="B32" s="97" t="s">
        <v>476</v>
      </c>
      <c r="C32" s="43" t="str">
        <f t="shared" si="3"/>
        <v>01P</v>
      </c>
      <c r="D32" s="158">
        <f t="shared" ref="D32:M46" si="4">SUM($N32+$O32+$P32)</f>
        <v>181.99879999999999</v>
      </c>
      <c r="E32" s="158">
        <f t="shared" si="4"/>
        <v>181.99879999999999</v>
      </c>
      <c r="F32" s="158">
        <f t="shared" si="4"/>
        <v>181.99879999999999</v>
      </c>
      <c r="G32" s="158">
        <f t="shared" si="4"/>
        <v>181.99879999999999</v>
      </c>
      <c r="H32" s="158">
        <f t="shared" si="4"/>
        <v>181.99879999999999</v>
      </c>
      <c r="I32" s="158">
        <f t="shared" si="4"/>
        <v>181.99879999999999</v>
      </c>
      <c r="J32" s="158">
        <f t="shared" si="4"/>
        <v>181.99879999999999</v>
      </c>
      <c r="K32" s="158">
        <f t="shared" si="4"/>
        <v>181.99879999999999</v>
      </c>
      <c r="L32" s="158">
        <f t="shared" si="4"/>
        <v>181.99879999999999</v>
      </c>
      <c r="M32" s="158">
        <f>SUM($N32+$O32+$P32)</f>
        <v>181.99879999999999</v>
      </c>
      <c r="N32" s="160">
        <f>VLOOKUP(A32,[64]Sheet3!$A$11:$Y$319,17,FALSE)</f>
        <v>135.82</v>
      </c>
      <c r="O32" s="160">
        <f>N32*0.24</f>
        <v>32.596799999999995</v>
      </c>
      <c r="P32" s="160">
        <f>N32*0.1</f>
        <v>13.582000000000001</v>
      </c>
      <c r="Q32" s="9"/>
      <c r="R32" s="176"/>
      <c r="S32" s="9"/>
      <c r="T32" s="9"/>
      <c r="U32" s="9"/>
    </row>
    <row r="33" spans="1:21" s="30" customFormat="1" ht="22.5" customHeight="1">
      <c r="A33" s="43" t="s">
        <v>1003</v>
      </c>
      <c r="B33" s="97" t="s">
        <v>1019</v>
      </c>
      <c r="C33" s="43" t="str">
        <f t="shared" si="3"/>
        <v>026</v>
      </c>
      <c r="D33" s="158">
        <f t="shared" si="4"/>
        <v>181.99879999999999</v>
      </c>
      <c r="E33" s="158">
        <f t="shared" si="4"/>
        <v>181.99879999999999</v>
      </c>
      <c r="F33" s="158">
        <f t="shared" si="4"/>
        <v>181.99879999999999</v>
      </c>
      <c r="G33" s="158">
        <f t="shared" si="4"/>
        <v>181.99879999999999</v>
      </c>
      <c r="H33" s="158">
        <f t="shared" si="4"/>
        <v>181.99879999999999</v>
      </c>
      <c r="I33" s="158">
        <f t="shared" si="4"/>
        <v>181.99879999999999</v>
      </c>
      <c r="J33" s="158">
        <f t="shared" si="4"/>
        <v>181.99879999999999</v>
      </c>
      <c r="K33" s="158">
        <f t="shared" si="4"/>
        <v>181.99879999999999</v>
      </c>
      <c r="L33" s="158">
        <f t="shared" si="4"/>
        <v>181.99879999999999</v>
      </c>
      <c r="M33" s="158">
        <f t="shared" si="4"/>
        <v>181.99879999999999</v>
      </c>
      <c r="N33" s="160">
        <f>VLOOKUP(A33,[64]Sheet3!$A$11:$Y$319,17,FALSE)</f>
        <v>135.82</v>
      </c>
      <c r="O33" s="160">
        <f t="shared" ref="O33:O94" si="5">N33*0.24</f>
        <v>32.596799999999995</v>
      </c>
      <c r="P33" s="160">
        <f t="shared" ref="P33:P94" si="6">N33*0.1</f>
        <v>13.582000000000001</v>
      </c>
      <c r="Q33" s="9"/>
      <c r="R33" s="176"/>
      <c r="S33" s="9"/>
      <c r="T33" s="9"/>
      <c r="U33" s="9"/>
    </row>
    <row r="34" spans="1:21" s="30" customFormat="1" ht="22.5" customHeight="1">
      <c r="A34" s="43" t="s">
        <v>138</v>
      </c>
      <c r="B34" s="97" t="s">
        <v>444</v>
      </c>
      <c r="C34" s="43" t="str">
        <f t="shared" si="3"/>
        <v>051</v>
      </c>
      <c r="D34" s="158">
        <f t="shared" si="4"/>
        <v>135.005</v>
      </c>
      <c r="E34" s="158">
        <f t="shared" si="4"/>
        <v>135.005</v>
      </c>
      <c r="F34" s="158">
        <f t="shared" si="4"/>
        <v>135.005</v>
      </c>
      <c r="G34" s="158">
        <f t="shared" si="4"/>
        <v>135.005</v>
      </c>
      <c r="H34" s="158">
        <f t="shared" si="4"/>
        <v>135.005</v>
      </c>
      <c r="I34" s="158">
        <f t="shared" si="4"/>
        <v>135.005</v>
      </c>
      <c r="J34" s="158">
        <f t="shared" si="4"/>
        <v>135.005</v>
      </c>
      <c r="K34" s="158">
        <f t="shared" si="4"/>
        <v>135.005</v>
      </c>
      <c r="L34" s="158">
        <f t="shared" si="4"/>
        <v>135.005</v>
      </c>
      <c r="M34" s="158">
        <f t="shared" si="4"/>
        <v>135.005</v>
      </c>
      <c r="N34" s="160">
        <f>VLOOKUP(A34,[64]Sheet3!$A$11:$Y$319,17,FALSE)</f>
        <v>100.75</v>
      </c>
      <c r="O34" s="160">
        <f t="shared" si="5"/>
        <v>24.18</v>
      </c>
      <c r="P34" s="160">
        <f t="shared" si="6"/>
        <v>10.075000000000001</v>
      </c>
      <c r="Q34" s="9"/>
      <c r="R34" s="176"/>
      <c r="S34" s="9"/>
      <c r="T34" s="9"/>
      <c r="U34" s="9"/>
    </row>
    <row r="35" spans="1:21" s="30" customFormat="1" ht="22.5" customHeight="1">
      <c r="A35" s="43" t="s">
        <v>32</v>
      </c>
      <c r="B35" s="97" t="s">
        <v>445</v>
      </c>
      <c r="C35" s="43" t="str">
        <f t="shared" si="3"/>
        <v>055</v>
      </c>
      <c r="D35" s="158">
        <f t="shared" si="4"/>
        <v>604.005</v>
      </c>
      <c r="E35" s="158">
        <f t="shared" si="4"/>
        <v>604.005</v>
      </c>
      <c r="F35" s="158">
        <f t="shared" si="4"/>
        <v>604.005</v>
      </c>
      <c r="G35" s="158">
        <f t="shared" si="4"/>
        <v>604.005</v>
      </c>
      <c r="H35" s="158">
        <f t="shared" si="4"/>
        <v>604.005</v>
      </c>
      <c r="I35" s="158">
        <f t="shared" si="4"/>
        <v>604.005</v>
      </c>
      <c r="J35" s="158">
        <f t="shared" si="4"/>
        <v>604.005</v>
      </c>
      <c r="K35" s="158">
        <f t="shared" si="4"/>
        <v>604.005</v>
      </c>
      <c r="L35" s="158">
        <f t="shared" si="4"/>
        <v>604.005</v>
      </c>
      <c r="M35" s="158">
        <f t="shared" si="4"/>
        <v>604.005</v>
      </c>
      <c r="N35" s="160">
        <f>VLOOKUP(A35,[64]Sheet3!$A$11:$Y$319,17,FALSE)</f>
        <v>450.75</v>
      </c>
      <c r="O35" s="160">
        <f t="shared" si="5"/>
        <v>108.17999999999999</v>
      </c>
      <c r="P35" s="160">
        <f t="shared" si="6"/>
        <v>45.075000000000003</v>
      </c>
      <c r="Q35" s="9"/>
      <c r="R35" s="176"/>
      <c r="S35" s="9"/>
      <c r="T35" s="9"/>
      <c r="U35" s="9"/>
    </row>
    <row r="36" spans="1:21" s="30" customFormat="1" ht="22.5" customHeight="1">
      <c r="A36" s="43" t="s">
        <v>146</v>
      </c>
      <c r="B36" s="97" t="s">
        <v>448</v>
      </c>
      <c r="C36" s="43" t="str">
        <f t="shared" si="3"/>
        <v>081</v>
      </c>
      <c r="D36" s="158">
        <f t="shared" si="4"/>
        <v>100.00419999999998</v>
      </c>
      <c r="E36" s="158">
        <f t="shared" si="4"/>
        <v>100.00419999999998</v>
      </c>
      <c r="F36" s="158">
        <f t="shared" si="4"/>
        <v>100.00419999999998</v>
      </c>
      <c r="G36" s="158">
        <f t="shared" si="4"/>
        <v>100.00419999999998</v>
      </c>
      <c r="H36" s="158">
        <f t="shared" si="4"/>
        <v>100.00419999999998</v>
      </c>
      <c r="I36" s="158">
        <f t="shared" si="4"/>
        <v>100.00419999999998</v>
      </c>
      <c r="J36" s="158">
        <f t="shared" si="4"/>
        <v>100.00419999999998</v>
      </c>
      <c r="K36" s="158">
        <f t="shared" si="4"/>
        <v>100.00419999999998</v>
      </c>
      <c r="L36" s="158">
        <f t="shared" si="4"/>
        <v>100.00419999999998</v>
      </c>
      <c r="M36" s="158">
        <f t="shared" si="4"/>
        <v>100.00419999999998</v>
      </c>
      <c r="N36" s="160">
        <f>VLOOKUP(A36,[64]Sheet3!$A$11:$Y$319,17,FALSE)</f>
        <v>74.63</v>
      </c>
      <c r="O36" s="160">
        <f t="shared" si="5"/>
        <v>17.911199999999997</v>
      </c>
      <c r="P36" s="160">
        <f t="shared" si="6"/>
        <v>7.4630000000000001</v>
      </c>
      <c r="Q36" s="9"/>
      <c r="R36" s="176"/>
      <c r="S36" s="9"/>
      <c r="T36" s="9"/>
      <c r="U36" s="9"/>
    </row>
    <row r="37" spans="1:21" s="30" customFormat="1" ht="37.5" customHeight="1">
      <c r="A37" s="43" t="s">
        <v>1006</v>
      </c>
      <c r="B37" s="97" t="s">
        <v>1052</v>
      </c>
      <c r="C37" s="43" t="str">
        <f t="shared" si="3"/>
        <v>0SX</v>
      </c>
      <c r="D37" s="158">
        <f t="shared" si="4"/>
        <v>181.99879999999999</v>
      </c>
      <c r="E37" s="158">
        <f t="shared" si="4"/>
        <v>181.99879999999999</v>
      </c>
      <c r="F37" s="158">
        <f t="shared" si="4"/>
        <v>181.99879999999999</v>
      </c>
      <c r="G37" s="158">
        <f t="shared" si="4"/>
        <v>181.99879999999999</v>
      </c>
      <c r="H37" s="158">
        <f t="shared" si="4"/>
        <v>181.99879999999999</v>
      </c>
      <c r="I37" s="158">
        <f t="shared" si="4"/>
        <v>181.99879999999999</v>
      </c>
      <c r="J37" s="158">
        <f t="shared" si="4"/>
        <v>181.99879999999999</v>
      </c>
      <c r="K37" s="158">
        <f t="shared" si="4"/>
        <v>181.99879999999999</v>
      </c>
      <c r="L37" s="158">
        <f t="shared" si="4"/>
        <v>181.99879999999999</v>
      </c>
      <c r="M37" s="158">
        <f t="shared" si="4"/>
        <v>181.99879999999999</v>
      </c>
      <c r="N37" s="160">
        <f>VLOOKUP(A37,[64]Sheet3!$A$11:$Y$319,17,FALSE)</f>
        <v>135.82</v>
      </c>
      <c r="O37" s="160">
        <f t="shared" si="5"/>
        <v>32.596799999999995</v>
      </c>
      <c r="P37" s="160">
        <f t="shared" si="6"/>
        <v>13.582000000000001</v>
      </c>
      <c r="Q37" s="9"/>
      <c r="R37" s="176"/>
      <c r="S37" s="9"/>
      <c r="T37" s="9"/>
      <c r="U37" s="9"/>
    </row>
    <row r="38" spans="1:21" s="30" customFormat="1" ht="22.5" customHeight="1">
      <c r="A38" s="43" t="s">
        <v>1005</v>
      </c>
      <c r="B38" s="97" t="s">
        <v>1039</v>
      </c>
      <c r="C38" s="43" t="str">
        <f t="shared" si="3"/>
        <v>0UQ</v>
      </c>
      <c r="D38" s="158">
        <f t="shared" si="4"/>
        <v>30.002600000000001</v>
      </c>
      <c r="E38" s="158">
        <f t="shared" si="4"/>
        <v>30.002600000000001</v>
      </c>
      <c r="F38" s="158">
        <f t="shared" si="4"/>
        <v>30.002600000000001</v>
      </c>
      <c r="G38" s="158">
        <f t="shared" si="4"/>
        <v>30.002600000000001</v>
      </c>
      <c r="H38" s="158">
        <f t="shared" si="4"/>
        <v>30.002600000000001</v>
      </c>
      <c r="I38" s="158">
        <f t="shared" si="4"/>
        <v>30.002600000000001</v>
      </c>
      <c r="J38" s="158">
        <f t="shared" si="4"/>
        <v>30.002600000000001</v>
      </c>
      <c r="K38" s="158">
        <f t="shared" si="4"/>
        <v>30.002600000000001</v>
      </c>
      <c r="L38" s="158">
        <f t="shared" si="4"/>
        <v>30.002600000000001</v>
      </c>
      <c r="M38" s="158">
        <f t="shared" si="4"/>
        <v>30.002600000000001</v>
      </c>
      <c r="N38" s="160">
        <f>VLOOKUP(A38,[64]Sheet3!$A$11:$Y$319,17,FALSE)</f>
        <v>22.39</v>
      </c>
      <c r="O38" s="160">
        <f t="shared" si="5"/>
        <v>5.3735999999999997</v>
      </c>
      <c r="P38" s="160">
        <f t="shared" si="6"/>
        <v>2.2390000000000003</v>
      </c>
      <c r="Q38" s="9"/>
      <c r="R38" s="176"/>
      <c r="S38" s="9"/>
      <c r="T38" s="9"/>
      <c r="U38" s="9"/>
    </row>
    <row r="39" spans="1:21" s="30" customFormat="1" ht="22.5" customHeight="1">
      <c r="A39" s="43" t="s">
        <v>1004</v>
      </c>
      <c r="B39" s="97" t="s">
        <v>1044</v>
      </c>
      <c r="C39" s="43" t="str">
        <f t="shared" si="3"/>
        <v>0XW</v>
      </c>
      <c r="D39" s="158">
        <f t="shared" si="4"/>
        <v>100.00419999999998</v>
      </c>
      <c r="E39" s="158">
        <f t="shared" si="4"/>
        <v>100.00419999999998</v>
      </c>
      <c r="F39" s="158">
        <f t="shared" si="4"/>
        <v>100.00419999999998</v>
      </c>
      <c r="G39" s="158">
        <f t="shared" si="4"/>
        <v>100.00419999999998</v>
      </c>
      <c r="H39" s="158">
        <f t="shared" si="4"/>
        <v>100.00419999999998</v>
      </c>
      <c r="I39" s="158">
        <f t="shared" si="4"/>
        <v>100.00419999999998</v>
      </c>
      <c r="J39" s="158">
        <f t="shared" si="4"/>
        <v>100.00419999999998</v>
      </c>
      <c r="K39" s="158">
        <f t="shared" si="4"/>
        <v>100.00419999999998</v>
      </c>
      <c r="L39" s="158">
        <f t="shared" si="4"/>
        <v>100.00419999999998</v>
      </c>
      <c r="M39" s="158">
        <f t="shared" si="4"/>
        <v>100.00419999999998</v>
      </c>
      <c r="N39" s="160">
        <f>VLOOKUP(A39,[64]Sheet3!$A$11:$Y$319,17,FALSE)</f>
        <v>74.63</v>
      </c>
      <c r="O39" s="160">
        <f t="shared" si="5"/>
        <v>17.911199999999997</v>
      </c>
      <c r="P39" s="160">
        <f t="shared" si="6"/>
        <v>7.4630000000000001</v>
      </c>
      <c r="Q39" s="9"/>
      <c r="R39" s="176"/>
      <c r="S39" s="9"/>
      <c r="T39" s="9"/>
      <c r="U39" s="9"/>
    </row>
    <row r="40" spans="1:21" s="30" customFormat="1" ht="22.5" customHeight="1">
      <c r="A40" s="43" t="s">
        <v>147</v>
      </c>
      <c r="B40" s="97" t="s">
        <v>449</v>
      </c>
      <c r="C40" s="43" t="str">
        <f t="shared" si="3"/>
        <v>102</v>
      </c>
      <c r="D40" s="158">
        <f t="shared" si="4"/>
        <v>181.99879999999999</v>
      </c>
      <c r="E40" s="158">
        <f t="shared" si="4"/>
        <v>181.99879999999999</v>
      </c>
      <c r="F40" s="158">
        <f t="shared" si="4"/>
        <v>181.99879999999999</v>
      </c>
      <c r="G40" s="158">
        <f t="shared" si="4"/>
        <v>181.99879999999999</v>
      </c>
      <c r="H40" s="158">
        <f t="shared" si="4"/>
        <v>181.99879999999999</v>
      </c>
      <c r="I40" s="158">
        <f t="shared" si="4"/>
        <v>181.99879999999999</v>
      </c>
      <c r="J40" s="158">
        <f t="shared" si="4"/>
        <v>181.99879999999999</v>
      </c>
      <c r="K40" s="158">
        <f t="shared" si="4"/>
        <v>181.99879999999999</v>
      </c>
      <c r="L40" s="158">
        <f t="shared" si="4"/>
        <v>181.99879999999999</v>
      </c>
      <c r="M40" s="158">
        <f t="shared" si="4"/>
        <v>181.99879999999999</v>
      </c>
      <c r="N40" s="160">
        <f>VLOOKUP(A40,[64]Sheet3!$A$11:$Y$319,17,FALSE)</f>
        <v>135.82</v>
      </c>
      <c r="O40" s="160">
        <f t="shared" si="5"/>
        <v>32.596799999999995</v>
      </c>
      <c r="P40" s="160">
        <f t="shared" si="6"/>
        <v>13.582000000000001</v>
      </c>
      <c r="Q40" s="9"/>
      <c r="R40" s="176"/>
      <c r="S40" s="9"/>
      <c r="T40" s="9"/>
      <c r="U40" s="9"/>
    </row>
    <row r="41" spans="1:21" s="30" customFormat="1" ht="22.5" customHeight="1">
      <c r="A41" s="43" t="s">
        <v>148</v>
      </c>
      <c r="B41" s="97" t="s">
        <v>1021</v>
      </c>
      <c r="C41" s="43" t="str">
        <f t="shared" ref="C41:C68" si="7">A41</f>
        <v>133</v>
      </c>
      <c r="D41" s="158">
        <f t="shared" si="4"/>
        <v>604.005</v>
      </c>
      <c r="E41" s="158">
        <f t="shared" si="4"/>
        <v>604.005</v>
      </c>
      <c r="F41" s="158">
        <f t="shared" si="4"/>
        <v>604.005</v>
      </c>
      <c r="G41" s="158">
        <f t="shared" si="4"/>
        <v>604.005</v>
      </c>
      <c r="H41" s="158">
        <f t="shared" si="4"/>
        <v>604.005</v>
      </c>
      <c r="I41" s="158">
        <f t="shared" si="4"/>
        <v>604.005</v>
      </c>
      <c r="J41" s="158">
        <f t="shared" si="4"/>
        <v>604.005</v>
      </c>
      <c r="K41" s="158">
        <f t="shared" si="4"/>
        <v>604.005</v>
      </c>
      <c r="L41" s="158">
        <f t="shared" si="4"/>
        <v>604.005</v>
      </c>
      <c r="M41" s="158">
        <f t="shared" si="4"/>
        <v>604.005</v>
      </c>
      <c r="N41" s="160">
        <f>VLOOKUP(A41,[64]Sheet3!$A$11:$Y$319,17,FALSE)</f>
        <v>450.75</v>
      </c>
      <c r="O41" s="160">
        <f t="shared" si="5"/>
        <v>108.17999999999999</v>
      </c>
      <c r="P41" s="160">
        <f t="shared" si="6"/>
        <v>45.075000000000003</v>
      </c>
      <c r="Q41" s="9"/>
      <c r="R41" s="176"/>
      <c r="S41" s="9"/>
      <c r="T41" s="9"/>
      <c r="U41" s="9"/>
    </row>
    <row r="42" spans="1:21" s="30" customFormat="1" ht="22.5" customHeight="1">
      <c r="A42" s="43" t="s">
        <v>117</v>
      </c>
      <c r="B42" s="97" t="s">
        <v>118</v>
      </c>
      <c r="C42" s="43" t="str">
        <f t="shared" si="7"/>
        <v>140</v>
      </c>
      <c r="D42" s="158">
        <f t="shared" si="4"/>
        <v>245.99720000000002</v>
      </c>
      <c r="E42" s="158">
        <f t="shared" si="4"/>
        <v>245.99720000000002</v>
      </c>
      <c r="F42" s="158">
        <f t="shared" si="4"/>
        <v>245.99720000000002</v>
      </c>
      <c r="G42" s="158">
        <f t="shared" si="4"/>
        <v>245.99720000000002</v>
      </c>
      <c r="H42" s="158">
        <f t="shared" si="4"/>
        <v>245.99720000000002</v>
      </c>
      <c r="I42" s="158">
        <f t="shared" si="4"/>
        <v>245.99720000000002</v>
      </c>
      <c r="J42" s="158">
        <f t="shared" si="4"/>
        <v>245.99720000000002</v>
      </c>
      <c r="K42" s="158">
        <f t="shared" si="4"/>
        <v>245.99720000000002</v>
      </c>
      <c r="L42" s="158">
        <f t="shared" si="4"/>
        <v>245.99720000000002</v>
      </c>
      <c r="M42" s="158">
        <f t="shared" si="4"/>
        <v>245.99720000000002</v>
      </c>
      <c r="N42" s="160">
        <f>VLOOKUP(A42,[64]Sheet3!$A$11:$Y$319,17,FALSE)</f>
        <v>183.58</v>
      </c>
      <c r="O42" s="160">
        <f t="shared" si="5"/>
        <v>44.059200000000004</v>
      </c>
      <c r="P42" s="160">
        <f t="shared" si="6"/>
        <v>18.358000000000001</v>
      </c>
      <c r="Q42" s="9"/>
      <c r="R42" s="176"/>
      <c r="S42" s="9"/>
      <c r="T42" s="9"/>
      <c r="U42" s="9"/>
    </row>
    <row r="43" spans="1:21" s="30" customFormat="1" ht="22.5" customHeight="1">
      <c r="A43" s="43" t="s">
        <v>68</v>
      </c>
      <c r="B43" s="97" t="s">
        <v>742</v>
      </c>
      <c r="C43" s="43" t="str">
        <f t="shared" si="7"/>
        <v>142</v>
      </c>
      <c r="D43" s="158" t="s">
        <v>115</v>
      </c>
      <c r="E43" s="158">
        <f t="shared" si="4"/>
        <v>135.005</v>
      </c>
      <c r="F43" s="158">
        <f t="shared" si="4"/>
        <v>135.005</v>
      </c>
      <c r="G43" s="158">
        <f t="shared" si="4"/>
        <v>135.005</v>
      </c>
      <c r="H43" s="158">
        <f t="shared" si="4"/>
        <v>135.005</v>
      </c>
      <c r="I43" s="158">
        <f t="shared" si="4"/>
        <v>135.005</v>
      </c>
      <c r="J43" s="158">
        <f t="shared" si="4"/>
        <v>135.005</v>
      </c>
      <c r="K43" s="158">
        <f t="shared" si="4"/>
        <v>135.005</v>
      </c>
      <c r="L43" s="158">
        <f t="shared" si="4"/>
        <v>135.005</v>
      </c>
      <c r="M43" s="158">
        <f t="shared" si="4"/>
        <v>135.005</v>
      </c>
      <c r="N43" s="160">
        <f>VLOOKUP(A43,[64]Sheet3!$A$11:$Y$319,17,FALSE)</f>
        <v>100.75</v>
      </c>
      <c r="O43" s="160">
        <f t="shared" si="5"/>
        <v>24.18</v>
      </c>
      <c r="P43" s="160">
        <f t="shared" si="6"/>
        <v>10.075000000000001</v>
      </c>
      <c r="Q43" s="9"/>
      <c r="R43" s="176"/>
      <c r="S43" s="9"/>
      <c r="T43" s="9"/>
      <c r="U43" s="9"/>
    </row>
    <row r="44" spans="1:21" s="30" customFormat="1" ht="22.5" customHeight="1">
      <c r="A44" s="43" t="s">
        <v>149</v>
      </c>
      <c r="B44" s="97" t="s">
        <v>740</v>
      </c>
      <c r="C44" s="43" t="str">
        <f t="shared" si="7"/>
        <v>144</v>
      </c>
      <c r="D44" s="158">
        <f t="shared" ref="D44:D46" si="8">SUM($N44+$O44+$P44)</f>
        <v>135.005</v>
      </c>
      <c r="E44" s="158">
        <f t="shared" si="4"/>
        <v>135.005</v>
      </c>
      <c r="F44" s="158">
        <f t="shared" si="4"/>
        <v>135.005</v>
      </c>
      <c r="G44" s="158">
        <f t="shared" si="4"/>
        <v>135.005</v>
      </c>
      <c r="H44" s="158">
        <f t="shared" si="4"/>
        <v>135.005</v>
      </c>
      <c r="I44" s="158">
        <f t="shared" si="4"/>
        <v>135.005</v>
      </c>
      <c r="J44" s="158">
        <f t="shared" si="4"/>
        <v>135.005</v>
      </c>
      <c r="K44" s="158">
        <f t="shared" si="4"/>
        <v>135.005</v>
      </c>
      <c r="L44" s="158">
        <f t="shared" si="4"/>
        <v>135.005</v>
      </c>
      <c r="M44" s="158">
        <f t="shared" si="4"/>
        <v>135.005</v>
      </c>
      <c r="N44" s="160">
        <f>VLOOKUP(A44,[64]Sheet3!$A$11:$Y$319,17,FALSE)</f>
        <v>100.75</v>
      </c>
      <c r="O44" s="160">
        <f t="shared" si="5"/>
        <v>24.18</v>
      </c>
      <c r="P44" s="160">
        <f t="shared" si="6"/>
        <v>10.075000000000001</v>
      </c>
      <c r="Q44" s="9"/>
      <c r="R44" s="176"/>
      <c r="S44" s="9"/>
      <c r="T44" s="9"/>
      <c r="U44" s="9"/>
    </row>
    <row r="45" spans="1:21" s="30" customFormat="1" ht="22.5" customHeight="1">
      <c r="A45" s="43" t="s">
        <v>231</v>
      </c>
      <c r="B45" s="97" t="s">
        <v>355</v>
      </c>
      <c r="C45" s="43" t="str">
        <f t="shared" si="7"/>
        <v>149</v>
      </c>
      <c r="D45" s="158">
        <f t="shared" si="8"/>
        <v>181.99879999999999</v>
      </c>
      <c r="E45" s="158">
        <f t="shared" si="4"/>
        <v>181.99879999999999</v>
      </c>
      <c r="F45" s="158">
        <f t="shared" si="4"/>
        <v>181.99879999999999</v>
      </c>
      <c r="G45" s="158">
        <f t="shared" si="4"/>
        <v>181.99879999999999</v>
      </c>
      <c r="H45" s="158">
        <f t="shared" si="4"/>
        <v>181.99879999999999</v>
      </c>
      <c r="I45" s="158">
        <f t="shared" si="4"/>
        <v>181.99879999999999</v>
      </c>
      <c r="J45" s="158">
        <f t="shared" si="4"/>
        <v>181.99879999999999</v>
      </c>
      <c r="K45" s="158">
        <f t="shared" si="4"/>
        <v>181.99879999999999</v>
      </c>
      <c r="L45" s="158">
        <f t="shared" si="4"/>
        <v>181.99879999999999</v>
      </c>
      <c r="M45" s="158">
        <f t="shared" si="4"/>
        <v>181.99879999999999</v>
      </c>
      <c r="N45" s="160">
        <f>VLOOKUP(A45,[64]Sheet3!$A$11:$Y$319,17,FALSE)</f>
        <v>135.82</v>
      </c>
      <c r="O45" s="160">
        <f t="shared" si="5"/>
        <v>32.596799999999995</v>
      </c>
      <c r="P45" s="160">
        <f t="shared" si="6"/>
        <v>13.582000000000001</v>
      </c>
      <c r="Q45" s="9"/>
      <c r="R45" s="176"/>
      <c r="S45" s="9"/>
      <c r="T45" s="9"/>
      <c r="U45" s="9"/>
    </row>
    <row r="46" spans="1:21" s="30" customFormat="1" ht="22.5" customHeight="1">
      <c r="A46" s="43" t="s">
        <v>749</v>
      </c>
      <c r="B46" s="97" t="s">
        <v>754</v>
      </c>
      <c r="C46" s="43" t="str">
        <f t="shared" si="7"/>
        <v>1CS</v>
      </c>
      <c r="D46" s="158">
        <f t="shared" si="8"/>
        <v>100.00419999999998</v>
      </c>
      <c r="E46" s="158">
        <f t="shared" si="4"/>
        <v>100.00419999999998</v>
      </c>
      <c r="F46" s="158">
        <f t="shared" si="4"/>
        <v>100.00419999999998</v>
      </c>
      <c r="G46" s="158">
        <f t="shared" si="4"/>
        <v>100.00419999999998</v>
      </c>
      <c r="H46" s="158">
        <f t="shared" si="4"/>
        <v>100.00419999999998</v>
      </c>
      <c r="I46" s="158">
        <f t="shared" si="4"/>
        <v>100.00419999999998</v>
      </c>
      <c r="J46" s="158">
        <f t="shared" si="4"/>
        <v>100.00419999999998</v>
      </c>
      <c r="K46" s="158">
        <f t="shared" si="4"/>
        <v>100.00419999999998</v>
      </c>
      <c r="L46" s="158">
        <f t="shared" si="4"/>
        <v>100.00419999999998</v>
      </c>
      <c r="M46" s="158">
        <f t="shared" si="4"/>
        <v>100.00419999999998</v>
      </c>
      <c r="N46" s="160">
        <f>VLOOKUP(A46,[64]Sheet3!$A$11:$Y$319,17,FALSE)</f>
        <v>74.63</v>
      </c>
      <c r="O46" s="160">
        <f t="shared" si="5"/>
        <v>17.911199999999997</v>
      </c>
      <c r="P46" s="160">
        <f t="shared" si="6"/>
        <v>7.4630000000000001</v>
      </c>
      <c r="Q46" s="9"/>
      <c r="R46" s="176"/>
      <c r="S46" s="9"/>
      <c r="T46" s="9"/>
      <c r="U46" s="9"/>
    </row>
    <row r="47" spans="1:21" s="30" customFormat="1" ht="22.5" customHeight="1">
      <c r="A47" s="43" t="s">
        <v>1002</v>
      </c>
      <c r="B47" s="97" t="s">
        <v>1077</v>
      </c>
      <c r="C47" s="43" t="str">
        <f t="shared" si="7"/>
        <v>1LR</v>
      </c>
      <c r="D47" s="158" t="s">
        <v>115</v>
      </c>
      <c r="E47" s="158">
        <f t="shared" ref="E47:M54" si="9">SUM($N47+$O47+$P47)</f>
        <v>245.99720000000002</v>
      </c>
      <c r="F47" s="158">
        <f t="shared" si="9"/>
        <v>245.99720000000002</v>
      </c>
      <c r="G47" s="158">
        <f t="shared" si="9"/>
        <v>245.99720000000002</v>
      </c>
      <c r="H47" s="158">
        <f t="shared" si="9"/>
        <v>245.99720000000002</v>
      </c>
      <c r="I47" s="158">
        <f t="shared" si="9"/>
        <v>245.99720000000002</v>
      </c>
      <c r="J47" s="158">
        <f t="shared" si="9"/>
        <v>245.99720000000002</v>
      </c>
      <c r="K47" s="158">
        <f t="shared" si="9"/>
        <v>245.99720000000002</v>
      </c>
      <c r="L47" s="158">
        <f t="shared" si="9"/>
        <v>245.99720000000002</v>
      </c>
      <c r="M47" s="158">
        <f t="shared" si="9"/>
        <v>245.99720000000002</v>
      </c>
      <c r="N47" s="160">
        <f>VLOOKUP(A47,[64]Sheet3!$A$11:$Y$319,17,FALSE)</f>
        <v>183.58</v>
      </c>
      <c r="O47" s="160">
        <f t="shared" si="5"/>
        <v>44.059200000000004</v>
      </c>
      <c r="P47" s="160">
        <f t="shared" si="6"/>
        <v>18.358000000000001</v>
      </c>
      <c r="Q47" s="9"/>
      <c r="R47" s="176"/>
      <c r="S47" s="9"/>
      <c r="T47" s="9"/>
      <c r="U47" s="9"/>
    </row>
    <row r="48" spans="1:21" s="30" customFormat="1" ht="22.5" customHeight="1">
      <c r="A48" s="43" t="s">
        <v>209</v>
      </c>
      <c r="B48" s="97" t="s">
        <v>451</v>
      </c>
      <c r="C48" s="43" t="str">
        <f t="shared" si="7"/>
        <v>200</v>
      </c>
      <c r="D48" s="158">
        <f t="shared" ref="D48:D49" si="10">SUM($N48+$O48+$P48)</f>
        <v>330.99340000000001</v>
      </c>
      <c r="E48" s="158">
        <f t="shared" si="9"/>
        <v>330.99340000000001</v>
      </c>
      <c r="F48" s="158">
        <f t="shared" si="9"/>
        <v>330.99340000000001</v>
      </c>
      <c r="G48" s="158">
        <f t="shared" si="9"/>
        <v>330.99340000000001</v>
      </c>
      <c r="H48" s="158">
        <f t="shared" si="9"/>
        <v>330.99340000000001</v>
      </c>
      <c r="I48" s="158">
        <f t="shared" si="9"/>
        <v>330.99340000000001</v>
      </c>
      <c r="J48" s="158">
        <f t="shared" si="9"/>
        <v>330.99340000000001</v>
      </c>
      <c r="K48" s="158">
        <f t="shared" si="9"/>
        <v>330.99340000000001</v>
      </c>
      <c r="L48" s="158">
        <f t="shared" si="9"/>
        <v>330.99340000000001</v>
      </c>
      <c r="M48" s="158">
        <f t="shared" si="9"/>
        <v>330.99340000000001</v>
      </c>
      <c r="N48" s="160">
        <f>VLOOKUP(A48,[64]Sheet3!$A$11:$Y$319,17,FALSE)</f>
        <v>247.01</v>
      </c>
      <c r="O48" s="160">
        <f t="shared" si="5"/>
        <v>59.282399999999996</v>
      </c>
      <c r="P48" s="160">
        <f t="shared" si="6"/>
        <v>24.701000000000001</v>
      </c>
      <c r="Q48" s="9"/>
      <c r="R48" s="176"/>
      <c r="S48" s="9"/>
      <c r="T48" s="9"/>
      <c r="U48" s="9"/>
    </row>
    <row r="49" spans="1:21" s="30" customFormat="1" ht="22.5" customHeight="1">
      <c r="A49" s="43" t="s">
        <v>151</v>
      </c>
      <c r="B49" s="97" t="s">
        <v>452</v>
      </c>
      <c r="C49" s="43" t="str">
        <f t="shared" si="7"/>
        <v>205</v>
      </c>
      <c r="D49" s="158">
        <f t="shared" si="10"/>
        <v>815.0014000000001</v>
      </c>
      <c r="E49" s="158">
        <f t="shared" si="9"/>
        <v>815.0014000000001</v>
      </c>
      <c r="F49" s="158">
        <f t="shared" si="9"/>
        <v>815.0014000000001</v>
      </c>
      <c r="G49" s="158">
        <f t="shared" si="9"/>
        <v>815.0014000000001</v>
      </c>
      <c r="H49" s="158">
        <f t="shared" si="9"/>
        <v>815.0014000000001</v>
      </c>
      <c r="I49" s="158">
        <f t="shared" si="9"/>
        <v>815.0014000000001</v>
      </c>
      <c r="J49" s="158">
        <f t="shared" si="9"/>
        <v>815.0014000000001</v>
      </c>
      <c r="K49" s="158">
        <f t="shared" si="9"/>
        <v>815.0014000000001</v>
      </c>
      <c r="L49" s="158">
        <f t="shared" si="9"/>
        <v>815.0014000000001</v>
      </c>
      <c r="M49" s="158">
        <f t="shared" si="9"/>
        <v>815.0014000000001</v>
      </c>
      <c r="N49" s="160">
        <f>VLOOKUP(A49,[64]Sheet3!$A$11:$Y$319,17,FALSE)</f>
        <v>608.21</v>
      </c>
      <c r="O49" s="160">
        <f t="shared" si="5"/>
        <v>145.97040000000001</v>
      </c>
      <c r="P49" s="160">
        <f t="shared" si="6"/>
        <v>60.821000000000005</v>
      </c>
      <c r="Q49" s="9"/>
      <c r="R49" s="176"/>
      <c r="S49" s="9"/>
      <c r="T49" s="9"/>
      <c r="U49" s="9"/>
    </row>
    <row r="50" spans="1:21" s="30" customFormat="1" ht="22.5" customHeight="1">
      <c r="A50" s="43" t="s">
        <v>233</v>
      </c>
      <c r="B50" s="97" t="s">
        <v>1078</v>
      </c>
      <c r="C50" s="43" t="str">
        <f t="shared" si="7"/>
        <v>208</v>
      </c>
      <c r="D50" s="158" t="s">
        <v>115</v>
      </c>
      <c r="E50" s="158">
        <f t="shared" si="9"/>
        <v>245.99720000000002</v>
      </c>
      <c r="F50" s="158">
        <f t="shared" si="9"/>
        <v>245.99720000000002</v>
      </c>
      <c r="G50" s="158">
        <f t="shared" si="9"/>
        <v>245.99720000000002</v>
      </c>
      <c r="H50" s="158">
        <f t="shared" si="9"/>
        <v>245.99720000000002</v>
      </c>
      <c r="I50" s="158">
        <f t="shared" si="9"/>
        <v>245.99720000000002</v>
      </c>
      <c r="J50" s="158">
        <f t="shared" si="9"/>
        <v>245.99720000000002</v>
      </c>
      <c r="K50" s="158">
        <f t="shared" si="9"/>
        <v>245.99720000000002</v>
      </c>
      <c r="L50" s="158">
        <f t="shared" si="9"/>
        <v>245.99720000000002</v>
      </c>
      <c r="M50" s="158">
        <f t="shared" si="9"/>
        <v>245.99720000000002</v>
      </c>
      <c r="N50" s="160">
        <f>VLOOKUP(A50,[64]Sheet3!$A$11:$Y$319,17,FALSE)</f>
        <v>183.58</v>
      </c>
      <c r="O50" s="160">
        <f t="shared" si="5"/>
        <v>44.059200000000004</v>
      </c>
      <c r="P50" s="160">
        <f t="shared" si="6"/>
        <v>18.358000000000001</v>
      </c>
      <c r="Q50" s="9"/>
      <c r="R50" s="176"/>
      <c r="S50" s="9"/>
      <c r="T50" s="9"/>
      <c r="U50" s="9"/>
    </row>
    <row r="51" spans="1:21" s="30" customFormat="1" ht="22.5" customHeight="1">
      <c r="A51" s="43" t="s">
        <v>15</v>
      </c>
      <c r="B51" s="97" t="s">
        <v>20</v>
      </c>
      <c r="C51" s="43" t="str">
        <f t="shared" si="7"/>
        <v>210</v>
      </c>
      <c r="D51" s="158">
        <f t="shared" ref="D51:D54" si="11">SUM($N51+$O51+$P51)</f>
        <v>330.99340000000001</v>
      </c>
      <c r="E51" s="158">
        <f t="shared" si="9"/>
        <v>330.99340000000001</v>
      </c>
      <c r="F51" s="158">
        <f t="shared" si="9"/>
        <v>330.99340000000001</v>
      </c>
      <c r="G51" s="158">
        <f t="shared" si="9"/>
        <v>330.99340000000001</v>
      </c>
      <c r="H51" s="158">
        <f t="shared" si="9"/>
        <v>330.99340000000001</v>
      </c>
      <c r="I51" s="158">
        <f t="shared" si="9"/>
        <v>330.99340000000001</v>
      </c>
      <c r="J51" s="158">
        <f t="shared" si="9"/>
        <v>330.99340000000001</v>
      </c>
      <c r="K51" s="158">
        <f t="shared" si="9"/>
        <v>330.99340000000001</v>
      </c>
      <c r="L51" s="158">
        <f t="shared" si="9"/>
        <v>330.99340000000001</v>
      </c>
      <c r="M51" s="158">
        <f t="shared" si="9"/>
        <v>330.99340000000001</v>
      </c>
      <c r="N51" s="160">
        <f>VLOOKUP(A51,[64]Sheet3!$A$11:$Y$319,17,FALSE)</f>
        <v>247.01</v>
      </c>
      <c r="O51" s="160">
        <f t="shared" si="5"/>
        <v>59.282399999999996</v>
      </c>
      <c r="P51" s="160">
        <f t="shared" si="6"/>
        <v>24.701000000000001</v>
      </c>
      <c r="Q51" s="9"/>
      <c r="R51" s="176"/>
      <c r="S51" s="9"/>
      <c r="T51" s="9"/>
      <c r="U51" s="9"/>
    </row>
    <row r="52" spans="1:21" s="30" customFormat="1" ht="22.5" customHeight="1">
      <c r="A52" s="43" t="s">
        <v>152</v>
      </c>
      <c r="B52" s="97" t="s">
        <v>455</v>
      </c>
      <c r="C52" s="43" t="str">
        <f t="shared" si="7"/>
        <v>237</v>
      </c>
      <c r="D52" s="158">
        <f t="shared" si="11"/>
        <v>181.99879999999999</v>
      </c>
      <c r="E52" s="158">
        <f t="shared" si="9"/>
        <v>181.99879999999999</v>
      </c>
      <c r="F52" s="158">
        <f t="shared" si="9"/>
        <v>181.99879999999999</v>
      </c>
      <c r="G52" s="158">
        <f t="shared" si="9"/>
        <v>181.99879999999999</v>
      </c>
      <c r="H52" s="158">
        <f t="shared" si="9"/>
        <v>181.99879999999999</v>
      </c>
      <c r="I52" s="158">
        <f t="shared" si="9"/>
        <v>181.99879999999999</v>
      </c>
      <c r="J52" s="158">
        <f t="shared" si="9"/>
        <v>181.99879999999999</v>
      </c>
      <c r="K52" s="158">
        <f t="shared" si="9"/>
        <v>181.99879999999999</v>
      </c>
      <c r="L52" s="158">
        <f t="shared" si="9"/>
        <v>181.99879999999999</v>
      </c>
      <c r="M52" s="158">
        <f t="shared" si="9"/>
        <v>181.99879999999999</v>
      </c>
      <c r="N52" s="160">
        <f>VLOOKUP(A52,[64]Sheet3!$A$11:$Y$319,17,FALSE)</f>
        <v>135.82</v>
      </c>
      <c r="O52" s="160">
        <f t="shared" si="5"/>
        <v>32.596799999999995</v>
      </c>
      <c r="P52" s="160">
        <f t="shared" si="6"/>
        <v>13.582000000000001</v>
      </c>
      <c r="Q52" s="9"/>
      <c r="R52" s="176"/>
      <c r="S52" s="9"/>
      <c r="T52" s="9"/>
      <c r="U52" s="9"/>
    </row>
    <row r="53" spans="1:21" s="30" customFormat="1" ht="22.5" customHeight="1">
      <c r="A53" s="43" t="s">
        <v>236</v>
      </c>
      <c r="B53" s="97" t="s">
        <v>1097</v>
      </c>
      <c r="C53" s="43" t="str">
        <f t="shared" si="7"/>
        <v>297</v>
      </c>
      <c r="D53" s="158">
        <f t="shared" si="11"/>
        <v>73.994799999999998</v>
      </c>
      <c r="E53" s="158">
        <f t="shared" si="9"/>
        <v>73.994799999999998</v>
      </c>
      <c r="F53" s="158">
        <f t="shared" si="9"/>
        <v>73.994799999999998</v>
      </c>
      <c r="G53" s="158">
        <f t="shared" si="9"/>
        <v>73.994799999999998</v>
      </c>
      <c r="H53" s="158">
        <f t="shared" si="9"/>
        <v>73.994799999999998</v>
      </c>
      <c r="I53" s="158">
        <f t="shared" si="9"/>
        <v>73.994799999999998</v>
      </c>
      <c r="J53" s="158">
        <f t="shared" si="9"/>
        <v>73.994799999999998</v>
      </c>
      <c r="K53" s="158">
        <f t="shared" si="9"/>
        <v>73.994799999999998</v>
      </c>
      <c r="L53" s="158">
        <f t="shared" si="9"/>
        <v>73.994799999999998</v>
      </c>
      <c r="M53" s="158">
        <f t="shared" si="9"/>
        <v>73.994799999999998</v>
      </c>
      <c r="N53" s="160">
        <f>VLOOKUP(A53,[64]Sheet3!$A$11:$Y$319,17,FALSE)</f>
        <v>55.22</v>
      </c>
      <c r="O53" s="160">
        <f t="shared" si="5"/>
        <v>13.252799999999999</v>
      </c>
      <c r="P53" s="160">
        <f t="shared" si="6"/>
        <v>5.5220000000000002</v>
      </c>
      <c r="Q53" s="9"/>
      <c r="R53" s="176"/>
      <c r="S53" s="9"/>
      <c r="T53" s="9"/>
      <c r="U53" s="9"/>
    </row>
    <row r="54" spans="1:21" s="30" customFormat="1" ht="132" customHeight="1">
      <c r="A54" s="43" t="s">
        <v>1001</v>
      </c>
      <c r="B54" s="97" t="s">
        <v>1095</v>
      </c>
      <c r="C54" s="43" t="str">
        <f t="shared" si="7"/>
        <v>2DA</v>
      </c>
      <c r="D54" s="158">
        <f t="shared" si="11"/>
        <v>1799.9951999999998</v>
      </c>
      <c r="E54" s="158">
        <f t="shared" si="9"/>
        <v>1799.9951999999998</v>
      </c>
      <c r="F54" s="158">
        <f t="shared" si="9"/>
        <v>1799.9951999999998</v>
      </c>
      <c r="G54" s="158">
        <f t="shared" si="9"/>
        <v>1799.9951999999998</v>
      </c>
      <c r="H54" s="158">
        <f t="shared" si="9"/>
        <v>1799.9951999999998</v>
      </c>
      <c r="I54" s="158">
        <f t="shared" si="9"/>
        <v>1799.9951999999998</v>
      </c>
      <c r="J54" s="158">
        <f t="shared" si="9"/>
        <v>1799.9951999999998</v>
      </c>
      <c r="K54" s="158">
        <f t="shared" si="9"/>
        <v>1799.9951999999998</v>
      </c>
      <c r="L54" s="158">
        <f t="shared" si="9"/>
        <v>1799.9951999999998</v>
      </c>
      <c r="M54" s="158">
        <f t="shared" si="9"/>
        <v>1799.9951999999998</v>
      </c>
      <c r="N54" s="160">
        <f>VLOOKUP(A54,[64]Sheet3!$A$11:$Y$319,17,FALSE)</f>
        <v>1343.28</v>
      </c>
      <c r="O54" s="160">
        <f t="shared" si="5"/>
        <v>322.38720000000001</v>
      </c>
      <c r="P54" s="160">
        <f t="shared" si="6"/>
        <v>134.328</v>
      </c>
      <c r="Q54" s="9"/>
      <c r="R54" s="176"/>
      <c r="S54" s="9"/>
      <c r="T54" s="9"/>
      <c r="U54" s="9"/>
    </row>
    <row r="55" spans="1:21" s="30" customFormat="1" ht="113.25" customHeight="1">
      <c r="A55" s="43" t="s">
        <v>998</v>
      </c>
      <c r="B55" s="97" t="s">
        <v>1080</v>
      </c>
      <c r="C55" s="43" t="str">
        <f t="shared" si="7"/>
        <v>2F1</v>
      </c>
      <c r="D55" s="158">
        <f>SUM($N55+$O55+$P55)</f>
        <v>1485.0013999999999</v>
      </c>
      <c r="E55" s="158" t="s">
        <v>115</v>
      </c>
      <c r="F55" s="158" t="s">
        <v>115</v>
      </c>
      <c r="G55" s="158" t="s">
        <v>115</v>
      </c>
      <c r="H55" s="158" t="s">
        <v>115</v>
      </c>
      <c r="I55" s="158" t="s">
        <v>115</v>
      </c>
      <c r="J55" s="158" t="s">
        <v>115</v>
      </c>
      <c r="K55" s="158" t="s">
        <v>115</v>
      </c>
      <c r="L55" s="158" t="s">
        <v>115</v>
      </c>
      <c r="M55" s="158" t="s">
        <v>115</v>
      </c>
      <c r="N55" s="160">
        <f>VLOOKUP(A55,[64]Sheet3!$A$11:$Y$319,16,FALSE)</f>
        <v>1108.21</v>
      </c>
      <c r="O55" s="160">
        <f t="shared" si="5"/>
        <v>265.97039999999998</v>
      </c>
      <c r="P55" s="160">
        <f t="shared" si="6"/>
        <v>110.82100000000001</v>
      </c>
      <c r="Q55" s="9"/>
      <c r="R55" s="176"/>
      <c r="S55" s="9"/>
      <c r="T55" s="9"/>
      <c r="U55" s="9"/>
    </row>
    <row r="56" spans="1:21" s="30" customFormat="1" ht="113.25" customHeight="1">
      <c r="A56" s="43" t="s">
        <v>997</v>
      </c>
      <c r="B56" s="97" t="s">
        <v>1081</v>
      </c>
      <c r="C56" s="43" t="str">
        <f t="shared" si="7"/>
        <v>2F2</v>
      </c>
      <c r="D56" s="158" t="s">
        <v>115</v>
      </c>
      <c r="E56" s="158">
        <f t="shared" ref="E56:M71" si="12">SUM($N56+$O56+$P56)</f>
        <v>1485.0013999999999</v>
      </c>
      <c r="F56" s="158">
        <f t="shared" si="12"/>
        <v>1485.0013999999999</v>
      </c>
      <c r="G56" s="158">
        <f t="shared" si="12"/>
        <v>1485.0013999999999</v>
      </c>
      <c r="H56" s="158">
        <f t="shared" si="12"/>
        <v>1485.0013999999999</v>
      </c>
      <c r="I56" s="158">
        <f t="shared" si="12"/>
        <v>1485.0013999999999</v>
      </c>
      <c r="J56" s="158">
        <f t="shared" si="12"/>
        <v>1485.0013999999999</v>
      </c>
      <c r="K56" s="158">
        <f t="shared" si="12"/>
        <v>1485.0013999999999</v>
      </c>
      <c r="L56" s="158">
        <f t="shared" si="12"/>
        <v>1485.0013999999999</v>
      </c>
      <c r="M56" s="158">
        <f t="shared" si="12"/>
        <v>1485.0013999999999</v>
      </c>
      <c r="N56" s="160">
        <f>VLOOKUP(A56,[64]Sheet3!$A$11:$Y$319,17,FALSE)</f>
        <v>1108.21</v>
      </c>
      <c r="O56" s="160">
        <f t="shared" si="5"/>
        <v>265.97039999999998</v>
      </c>
      <c r="P56" s="160">
        <f t="shared" si="6"/>
        <v>110.82100000000001</v>
      </c>
      <c r="Q56" s="9"/>
      <c r="R56" s="176"/>
      <c r="S56" s="9"/>
      <c r="T56" s="9"/>
      <c r="U56" s="9"/>
    </row>
    <row r="57" spans="1:21" s="30" customFormat="1" ht="78.75" customHeight="1">
      <c r="A57" s="43" t="s">
        <v>996</v>
      </c>
      <c r="B57" s="97" t="s">
        <v>1053</v>
      </c>
      <c r="C57" s="43" t="str">
        <f t="shared" si="7"/>
        <v>2PP</v>
      </c>
      <c r="D57" s="158">
        <f t="shared" ref="D57:M72" si="13">SUM($N57+$O57+$P57)</f>
        <v>604.005</v>
      </c>
      <c r="E57" s="158">
        <f t="shared" si="12"/>
        <v>604.005</v>
      </c>
      <c r="F57" s="158">
        <f t="shared" si="12"/>
        <v>604.005</v>
      </c>
      <c r="G57" s="158">
        <f t="shared" si="12"/>
        <v>604.005</v>
      </c>
      <c r="H57" s="158">
        <f t="shared" si="12"/>
        <v>604.005</v>
      </c>
      <c r="I57" s="158">
        <f t="shared" si="12"/>
        <v>604.005</v>
      </c>
      <c r="J57" s="158">
        <f t="shared" si="12"/>
        <v>604.005</v>
      </c>
      <c r="K57" s="158">
        <f t="shared" si="12"/>
        <v>604.005</v>
      </c>
      <c r="L57" s="158">
        <f t="shared" si="12"/>
        <v>604.005</v>
      </c>
      <c r="M57" s="158">
        <f t="shared" si="12"/>
        <v>604.005</v>
      </c>
      <c r="N57" s="160">
        <f>VLOOKUP(A57,[64]Sheet3!$A$11:$Y$319,17,FALSE)</f>
        <v>450.75</v>
      </c>
      <c r="O57" s="160">
        <f t="shared" si="5"/>
        <v>108.17999999999999</v>
      </c>
      <c r="P57" s="160">
        <f t="shared" si="6"/>
        <v>45.075000000000003</v>
      </c>
      <c r="Q57" s="9"/>
      <c r="R57" s="176"/>
      <c r="S57" s="9"/>
      <c r="T57" s="9"/>
      <c r="U57" s="9"/>
    </row>
    <row r="58" spans="1:21" s="30" customFormat="1" ht="39.75" customHeight="1">
      <c r="A58" s="43" t="s">
        <v>995</v>
      </c>
      <c r="B58" s="97" t="s">
        <v>1054</v>
      </c>
      <c r="C58" s="43" t="str">
        <f t="shared" si="7"/>
        <v>2PQ</v>
      </c>
      <c r="D58" s="158">
        <f t="shared" si="13"/>
        <v>815.0014000000001</v>
      </c>
      <c r="E58" s="158">
        <f t="shared" si="12"/>
        <v>815.0014000000001</v>
      </c>
      <c r="F58" s="158">
        <f t="shared" si="12"/>
        <v>815.0014000000001</v>
      </c>
      <c r="G58" s="158">
        <f t="shared" si="12"/>
        <v>815.0014000000001</v>
      </c>
      <c r="H58" s="158">
        <f t="shared" si="12"/>
        <v>815.0014000000001</v>
      </c>
      <c r="I58" s="158">
        <f t="shared" si="12"/>
        <v>815.0014000000001</v>
      </c>
      <c r="J58" s="158">
        <f t="shared" si="12"/>
        <v>815.0014000000001</v>
      </c>
      <c r="K58" s="158">
        <f t="shared" si="12"/>
        <v>815.0014000000001</v>
      </c>
      <c r="L58" s="158">
        <f t="shared" si="12"/>
        <v>815.0014000000001</v>
      </c>
      <c r="M58" s="158">
        <f t="shared" si="12"/>
        <v>815.0014000000001</v>
      </c>
      <c r="N58" s="160">
        <f>VLOOKUP(A58,[64]Sheet3!$A$11:$Y$319,17,FALSE)</f>
        <v>608.21</v>
      </c>
      <c r="O58" s="160">
        <f t="shared" si="5"/>
        <v>145.97040000000001</v>
      </c>
      <c r="P58" s="160">
        <f t="shared" si="6"/>
        <v>60.821000000000005</v>
      </c>
      <c r="Q58" s="9"/>
      <c r="R58" s="176"/>
      <c r="S58" s="9"/>
      <c r="T58" s="9"/>
      <c r="U58" s="9"/>
    </row>
    <row r="59" spans="1:21" s="30" customFormat="1" ht="39.75" customHeight="1">
      <c r="A59" s="43" t="s">
        <v>994</v>
      </c>
      <c r="B59" s="97" t="s">
        <v>1050</v>
      </c>
      <c r="C59" s="43" t="str">
        <f t="shared" si="7"/>
        <v>2PZ</v>
      </c>
      <c r="D59" s="158">
        <f t="shared" si="13"/>
        <v>604.005</v>
      </c>
      <c r="E59" s="158">
        <f t="shared" si="12"/>
        <v>604.005</v>
      </c>
      <c r="F59" s="158">
        <f t="shared" si="12"/>
        <v>604.005</v>
      </c>
      <c r="G59" s="158">
        <f t="shared" si="12"/>
        <v>604.005</v>
      </c>
      <c r="H59" s="158">
        <f t="shared" si="12"/>
        <v>604.005</v>
      </c>
      <c r="I59" s="158">
        <f t="shared" si="12"/>
        <v>604.005</v>
      </c>
      <c r="J59" s="158">
        <f t="shared" si="12"/>
        <v>604.005</v>
      </c>
      <c r="K59" s="158">
        <f t="shared" si="12"/>
        <v>604.005</v>
      </c>
      <c r="L59" s="158">
        <f t="shared" si="12"/>
        <v>604.005</v>
      </c>
      <c r="M59" s="158">
        <f t="shared" si="12"/>
        <v>604.005</v>
      </c>
      <c r="N59" s="160">
        <f>VLOOKUP(A59,[64]Sheet3!$A$11:$Y$319,17,FALSE)</f>
        <v>450.75</v>
      </c>
      <c r="O59" s="160">
        <f t="shared" si="5"/>
        <v>108.17999999999999</v>
      </c>
      <c r="P59" s="160">
        <f t="shared" si="6"/>
        <v>45.075000000000003</v>
      </c>
      <c r="Q59" s="9"/>
      <c r="R59" s="176"/>
      <c r="S59" s="9"/>
      <c r="T59" s="9"/>
      <c r="U59" s="9"/>
    </row>
    <row r="60" spans="1:21" s="30" customFormat="1" ht="22.5" customHeight="1">
      <c r="A60" s="43" t="s">
        <v>993</v>
      </c>
      <c r="B60" s="97" t="s">
        <v>1040</v>
      </c>
      <c r="C60" s="43" t="str">
        <f t="shared" si="7"/>
        <v>2QC</v>
      </c>
      <c r="D60" s="158">
        <f t="shared" si="13"/>
        <v>245.99720000000002</v>
      </c>
      <c r="E60" s="158">
        <f t="shared" si="12"/>
        <v>245.99720000000002</v>
      </c>
      <c r="F60" s="158">
        <f t="shared" si="12"/>
        <v>245.99720000000002</v>
      </c>
      <c r="G60" s="158">
        <f t="shared" si="12"/>
        <v>245.99720000000002</v>
      </c>
      <c r="H60" s="158">
        <f t="shared" si="12"/>
        <v>245.99720000000002</v>
      </c>
      <c r="I60" s="158">
        <f t="shared" si="12"/>
        <v>245.99720000000002</v>
      </c>
      <c r="J60" s="158">
        <f t="shared" si="12"/>
        <v>245.99720000000002</v>
      </c>
      <c r="K60" s="158">
        <f t="shared" si="12"/>
        <v>245.99720000000002</v>
      </c>
      <c r="L60" s="158">
        <f t="shared" si="12"/>
        <v>245.99720000000002</v>
      </c>
      <c r="M60" s="158">
        <f t="shared" si="12"/>
        <v>245.99720000000002</v>
      </c>
      <c r="N60" s="160">
        <f>VLOOKUP(A60,[64]Sheet3!$A$11:$Y$319,17,FALSE)</f>
        <v>183.58</v>
      </c>
      <c r="O60" s="160">
        <f t="shared" si="5"/>
        <v>44.059200000000004</v>
      </c>
      <c r="P60" s="160">
        <f t="shared" si="6"/>
        <v>18.358000000000001</v>
      </c>
      <c r="Q60" s="9"/>
      <c r="R60" s="176"/>
      <c r="S60" s="9"/>
      <c r="T60" s="9"/>
      <c r="U60" s="9"/>
    </row>
    <row r="61" spans="1:21" s="30" customFormat="1" ht="22.5" customHeight="1">
      <c r="A61" s="43" t="s">
        <v>992</v>
      </c>
      <c r="B61" s="97" t="s">
        <v>1048</v>
      </c>
      <c r="C61" s="43" t="str">
        <f t="shared" si="7"/>
        <v>2QE</v>
      </c>
      <c r="D61" s="158">
        <f t="shared" si="13"/>
        <v>815.0014000000001</v>
      </c>
      <c r="E61" s="158">
        <f t="shared" si="12"/>
        <v>815.0014000000001</v>
      </c>
      <c r="F61" s="158">
        <f t="shared" si="12"/>
        <v>815.0014000000001</v>
      </c>
      <c r="G61" s="158">
        <f t="shared" si="12"/>
        <v>815.0014000000001</v>
      </c>
      <c r="H61" s="158">
        <f t="shared" si="12"/>
        <v>815.0014000000001</v>
      </c>
      <c r="I61" s="158">
        <f t="shared" si="12"/>
        <v>815.0014000000001</v>
      </c>
      <c r="J61" s="158">
        <f t="shared" si="12"/>
        <v>815.0014000000001</v>
      </c>
      <c r="K61" s="158">
        <f t="shared" si="12"/>
        <v>815.0014000000001</v>
      </c>
      <c r="L61" s="158">
        <f t="shared" si="12"/>
        <v>815.0014000000001</v>
      </c>
      <c r="M61" s="158">
        <f t="shared" si="12"/>
        <v>815.0014000000001</v>
      </c>
      <c r="N61" s="160">
        <f>VLOOKUP(A61,[64]Sheet3!$A$11:$Y$319,17,FALSE)</f>
        <v>608.21</v>
      </c>
      <c r="O61" s="160">
        <f t="shared" si="5"/>
        <v>145.97040000000001</v>
      </c>
      <c r="P61" s="160">
        <f t="shared" si="6"/>
        <v>60.821000000000005</v>
      </c>
      <c r="Q61" s="9"/>
      <c r="R61" s="176"/>
      <c r="S61" s="9"/>
      <c r="T61" s="9"/>
      <c r="U61" s="9"/>
    </row>
    <row r="62" spans="1:21" s="30" customFormat="1" ht="22.5" customHeight="1">
      <c r="A62" s="43" t="s">
        <v>991</v>
      </c>
      <c r="B62" s="97" t="s">
        <v>1045</v>
      </c>
      <c r="C62" s="43" t="str">
        <f t="shared" si="7"/>
        <v>2QF</v>
      </c>
      <c r="D62" s="158">
        <f t="shared" si="13"/>
        <v>181.99879999999999</v>
      </c>
      <c r="E62" s="158">
        <f t="shared" si="12"/>
        <v>181.99879999999999</v>
      </c>
      <c r="F62" s="158">
        <f t="shared" si="12"/>
        <v>181.99879999999999</v>
      </c>
      <c r="G62" s="158">
        <f t="shared" si="12"/>
        <v>181.99879999999999</v>
      </c>
      <c r="H62" s="158">
        <f t="shared" si="12"/>
        <v>181.99879999999999</v>
      </c>
      <c r="I62" s="158">
        <f t="shared" si="12"/>
        <v>181.99879999999999</v>
      </c>
      <c r="J62" s="158">
        <f t="shared" si="12"/>
        <v>181.99879999999999</v>
      </c>
      <c r="K62" s="158">
        <f t="shared" si="12"/>
        <v>181.99879999999999</v>
      </c>
      <c r="L62" s="158">
        <f t="shared" si="12"/>
        <v>181.99879999999999</v>
      </c>
      <c r="M62" s="158">
        <f t="shared" si="12"/>
        <v>181.99879999999999</v>
      </c>
      <c r="N62" s="160">
        <f>VLOOKUP(A62,[64]Sheet3!$A$11:$Y$319,17,FALSE)</f>
        <v>135.82</v>
      </c>
      <c r="O62" s="160">
        <f t="shared" si="5"/>
        <v>32.596799999999995</v>
      </c>
      <c r="P62" s="160">
        <f t="shared" si="6"/>
        <v>13.582000000000001</v>
      </c>
      <c r="Q62" s="9"/>
      <c r="R62" s="176"/>
      <c r="S62" s="9"/>
      <c r="T62" s="9"/>
      <c r="U62" s="9"/>
    </row>
    <row r="63" spans="1:21" s="30" customFormat="1" ht="114" customHeight="1">
      <c r="A63" s="43" t="s">
        <v>990</v>
      </c>
      <c r="B63" s="97" t="s">
        <v>1055</v>
      </c>
      <c r="C63" s="43" t="str">
        <f t="shared" si="7"/>
        <v>2QH</v>
      </c>
      <c r="D63" s="158">
        <f t="shared" si="13"/>
        <v>1485.0013999999999</v>
      </c>
      <c r="E63" s="158">
        <f t="shared" si="12"/>
        <v>1485.0013999999999</v>
      </c>
      <c r="F63" s="158">
        <f t="shared" si="12"/>
        <v>1485.0013999999999</v>
      </c>
      <c r="G63" s="158">
        <f t="shared" si="12"/>
        <v>1485.0013999999999</v>
      </c>
      <c r="H63" s="158">
        <f t="shared" si="12"/>
        <v>1485.0013999999999</v>
      </c>
      <c r="I63" s="158">
        <f t="shared" si="12"/>
        <v>1485.0013999999999</v>
      </c>
      <c r="J63" s="158">
        <f t="shared" si="12"/>
        <v>1485.0013999999999</v>
      </c>
      <c r="K63" s="158">
        <f t="shared" si="12"/>
        <v>1485.0013999999999</v>
      </c>
      <c r="L63" s="158">
        <f t="shared" si="12"/>
        <v>1485.0013999999999</v>
      </c>
      <c r="M63" s="158">
        <f t="shared" si="12"/>
        <v>1485.0013999999999</v>
      </c>
      <c r="N63" s="160">
        <f>VLOOKUP(A63,[64]Sheet3!$A$11:$Y$319,17,FALSE)</f>
        <v>1108.21</v>
      </c>
      <c r="O63" s="160">
        <f t="shared" si="5"/>
        <v>265.97039999999998</v>
      </c>
      <c r="P63" s="160">
        <f t="shared" si="6"/>
        <v>110.82100000000001</v>
      </c>
      <c r="Q63" s="9"/>
      <c r="R63" s="176"/>
      <c r="S63" s="9"/>
      <c r="T63" s="9"/>
      <c r="U63" s="9"/>
    </row>
    <row r="64" spans="1:21" s="30" customFormat="1" ht="39" customHeight="1">
      <c r="A64" s="43" t="s">
        <v>989</v>
      </c>
      <c r="B64" s="97" t="s">
        <v>1051</v>
      </c>
      <c r="C64" s="43" t="str">
        <f t="shared" si="7"/>
        <v>2QI</v>
      </c>
      <c r="D64" s="158">
        <f t="shared" si="13"/>
        <v>1199.9967999999999</v>
      </c>
      <c r="E64" s="158">
        <f t="shared" si="12"/>
        <v>1199.9967999999999</v>
      </c>
      <c r="F64" s="158">
        <f t="shared" si="12"/>
        <v>1199.9967999999999</v>
      </c>
      <c r="G64" s="158">
        <f t="shared" si="12"/>
        <v>1199.9967999999999</v>
      </c>
      <c r="H64" s="158">
        <f t="shared" si="12"/>
        <v>1199.9967999999999</v>
      </c>
      <c r="I64" s="158">
        <f t="shared" si="12"/>
        <v>1199.9967999999999</v>
      </c>
      <c r="J64" s="158">
        <f t="shared" si="12"/>
        <v>1199.9967999999999</v>
      </c>
      <c r="K64" s="158">
        <f t="shared" si="12"/>
        <v>1199.9967999999999</v>
      </c>
      <c r="L64" s="158">
        <f t="shared" si="12"/>
        <v>1199.9967999999999</v>
      </c>
      <c r="M64" s="158">
        <f t="shared" si="12"/>
        <v>1199.9967999999999</v>
      </c>
      <c r="N64" s="160">
        <f>VLOOKUP(A64,[64]Sheet3!$A$11:$Y$319,17,FALSE)</f>
        <v>895.52</v>
      </c>
      <c r="O64" s="160">
        <f t="shared" si="5"/>
        <v>214.92479999999998</v>
      </c>
      <c r="P64" s="160">
        <f t="shared" si="6"/>
        <v>89.552000000000007</v>
      </c>
      <c r="Q64" s="9"/>
      <c r="R64" s="176"/>
      <c r="S64" s="9"/>
      <c r="T64" s="9"/>
      <c r="U64" s="9"/>
    </row>
    <row r="65" spans="1:21" s="30" customFormat="1" ht="75.75" customHeight="1">
      <c r="A65" s="43" t="s">
        <v>988</v>
      </c>
      <c r="B65" s="97" t="s">
        <v>1049</v>
      </c>
      <c r="C65" s="43" t="str">
        <f t="shared" si="7"/>
        <v>2QJ</v>
      </c>
      <c r="D65" s="158">
        <f t="shared" si="13"/>
        <v>990.0053999999999</v>
      </c>
      <c r="E65" s="158">
        <f t="shared" si="12"/>
        <v>990.0053999999999</v>
      </c>
      <c r="F65" s="158">
        <f t="shared" si="12"/>
        <v>990.0053999999999</v>
      </c>
      <c r="G65" s="158">
        <f t="shared" si="12"/>
        <v>990.0053999999999</v>
      </c>
      <c r="H65" s="158">
        <f t="shared" si="12"/>
        <v>990.0053999999999</v>
      </c>
      <c r="I65" s="158">
        <f t="shared" si="12"/>
        <v>990.0053999999999</v>
      </c>
      <c r="J65" s="158">
        <f t="shared" si="12"/>
        <v>990.0053999999999</v>
      </c>
      <c r="K65" s="158">
        <f t="shared" si="12"/>
        <v>990.0053999999999</v>
      </c>
      <c r="L65" s="158">
        <f t="shared" si="12"/>
        <v>990.0053999999999</v>
      </c>
      <c r="M65" s="158">
        <f t="shared" si="12"/>
        <v>990.0053999999999</v>
      </c>
      <c r="N65" s="160">
        <f>VLOOKUP(A65,[64]Sheet3!$A$11:$Y$319,17,FALSE)</f>
        <v>738.81</v>
      </c>
      <c r="O65" s="160">
        <f t="shared" si="5"/>
        <v>177.31439999999998</v>
      </c>
      <c r="P65" s="160">
        <f t="shared" si="6"/>
        <v>73.881</v>
      </c>
      <c r="Q65" s="9"/>
      <c r="R65" s="176"/>
      <c r="S65" s="9"/>
      <c r="T65" s="9"/>
      <c r="U65" s="9"/>
    </row>
    <row r="66" spans="1:21" s="30" customFormat="1" ht="60.75" customHeight="1">
      <c r="A66" s="43" t="s">
        <v>987</v>
      </c>
      <c r="B66" s="97" t="s">
        <v>1056</v>
      </c>
      <c r="C66" s="43" t="str">
        <f t="shared" si="7"/>
        <v>2QK</v>
      </c>
      <c r="D66" s="158">
        <f t="shared" si="13"/>
        <v>815.0014000000001</v>
      </c>
      <c r="E66" s="158">
        <f t="shared" si="12"/>
        <v>815.0014000000001</v>
      </c>
      <c r="F66" s="158">
        <f t="shared" si="12"/>
        <v>815.0014000000001</v>
      </c>
      <c r="G66" s="158">
        <f t="shared" si="12"/>
        <v>815.0014000000001</v>
      </c>
      <c r="H66" s="158">
        <f t="shared" si="12"/>
        <v>815.0014000000001</v>
      </c>
      <c r="I66" s="158">
        <f t="shared" si="12"/>
        <v>815.0014000000001</v>
      </c>
      <c r="J66" s="158">
        <f t="shared" si="12"/>
        <v>815.0014000000001</v>
      </c>
      <c r="K66" s="158">
        <f t="shared" si="12"/>
        <v>815.0014000000001</v>
      </c>
      <c r="L66" s="158">
        <f t="shared" si="12"/>
        <v>815.0014000000001</v>
      </c>
      <c r="M66" s="158">
        <f t="shared" si="12"/>
        <v>815.0014000000001</v>
      </c>
      <c r="N66" s="160">
        <f>VLOOKUP(A66,[64]Sheet3!$A$11:$Y$319,17,FALSE)</f>
        <v>608.21</v>
      </c>
      <c r="O66" s="160">
        <f t="shared" si="5"/>
        <v>145.97040000000001</v>
      </c>
      <c r="P66" s="160">
        <f t="shared" si="6"/>
        <v>60.821000000000005</v>
      </c>
      <c r="Q66" s="9"/>
      <c r="R66" s="176"/>
      <c r="S66" s="9"/>
      <c r="T66" s="9"/>
      <c r="U66" s="9"/>
    </row>
    <row r="67" spans="1:21" s="30" customFormat="1" ht="22.5" customHeight="1">
      <c r="A67" s="43" t="s">
        <v>153</v>
      </c>
      <c r="B67" s="97" t="s">
        <v>154</v>
      </c>
      <c r="C67" s="43" t="str">
        <f t="shared" si="7"/>
        <v>316</v>
      </c>
      <c r="D67" s="158">
        <f t="shared" si="13"/>
        <v>245.99720000000002</v>
      </c>
      <c r="E67" s="158">
        <f t="shared" si="12"/>
        <v>245.99720000000002</v>
      </c>
      <c r="F67" s="158">
        <f t="shared" si="12"/>
        <v>245.99720000000002</v>
      </c>
      <c r="G67" s="158">
        <f t="shared" si="12"/>
        <v>245.99720000000002</v>
      </c>
      <c r="H67" s="158">
        <f t="shared" si="12"/>
        <v>245.99720000000002</v>
      </c>
      <c r="I67" s="158">
        <f t="shared" si="12"/>
        <v>245.99720000000002</v>
      </c>
      <c r="J67" s="158">
        <f t="shared" si="12"/>
        <v>245.99720000000002</v>
      </c>
      <c r="K67" s="158">
        <f t="shared" si="12"/>
        <v>245.99720000000002</v>
      </c>
      <c r="L67" s="158">
        <f t="shared" si="12"/>
        <v>245.99720000000002</v>
      </c>
      <c r="M67" s="158">
        <f t="shared" si="12"/>
        <v>245.99720000000002</v>
      </c>
      <c r="N67" s="160">
        <f>VLOOKUP(A67,[64]Sheet3!$A$11:$Y$319,17,FALSE)</f>
        <v>183.58</v>
      </c>
      <c r="O67" s="160">
        <f t="shared" si="5"/>
        <v>44.059200000000004</v>
      </c>
      <c r="P67" s="160">
        <f t="shared" si="6"/>
        <v>18.358000000000001</v>
      </c>
      <c r="Q67" s="9"/>
      <c r="R67" s="176"/>
      <c r="S67" s="9"/>
      <c r="T67" s="9"/>
      <c r="U67" s="9"/>
    </row>
    <row r="68" spans="1:21" s="30" customFormat="1" ht="22.5" customHeight="1">
      <c r="A68" s="43" t="s">
        <v>78</v>
      </c>
      <c r="B68" s="97" t="s">
        <v>457</v>
      </c>
      <c r="C68" s="43" t="str">
        <f t="shared" si="7"/>
        <v>320</v>
      </c>
      <c r="D68" s="158">
        <f t="shared" si="13"/>
        <v>135.005</v>
      </c>
      <c r="E68" s="158">
        <f t="shared" si="12"/>
        <v>135.005</v>
      </c>
      <c r="F68" s="158">
        <f t="shared" si="12"/>
        <v>135.005</v>
      </c>
      <c r="G68" s="158">
        <f t="shared" si="12"/>
        <v>135.005</v>
      </c>
      <c r="H68" s="158">
        <f t="shared" si="12"/>
        <v>135.005</v>
      </c>
      <c r="I68" s="158">
        <f t="shared" si="12"/>
        <v>135.005</v>
      </c>
      <c r="J68" s="158">
        <f t="shared" si="12"/>
        <v>135.005</v>
      </c>
      <c r="K68" s="158">
        <f t="shared" si="12"/>
        <v>135.005</v>
      </c>
      <c r="L68" s="158">
        <f t="shared" si="12"/>
        <v>135.005</v>
      </c>
      <c r="M68" s="158">
        <f t="shared" si="12"/>
        <v>135.005</v>
      </c>
      <c r="N68" s="160">
        <f>VLOOKUP(A68,[64]Sheet3!$A$11:$Y$319,17,FALSE)</f>
        <v>100.75</v>
      </c>
      <c r="O68" s="160">
        <f t="shared" si="5"/>
        <v>24.18</v>
      </c>
      <c r="P68" s="160">
        <f t="shared" si="6"/>
        <v>10.075000000000001</v>
      </c>
      <c r="Q68" s="9"/>
      <c r="R68" s="176"/>
      <c r="S68" s="9"/>
      <c r="T68" s="9"/>
      <c r="U68" s="9"/>
    </row>
    <row r="69" spans="1:21" s="30" customFormat="1" ht="22.5" customHeight="1">
      <c r="A69" s="43" t="s">
        <v>210</v>
      </c>
      <c r="B69" s="97" t="s">
        <v>785</v>
      </c>
      <c r="C69" s="43" t="str">
        <f t="shared" ref="C69:C100" si="14">A69</f>
        <v>324</v>
      </c>
      <c r="D69" s="158">
        <f t="shared" si="13"/>
        <v>446.99719999999996</v>
      </c>
      <c r="E69" s="158">
        <f t="shared" si="12"/>
        <v>446.99719999999996</v>
      </c>
      <c r="F69" s="158">
        <f t="shared" si="12"/>
        <v>446.99719999999996</v>
      </c>
      <c r="G69" s="158">
        <f t="shared" si="12"/>
        <v>446.99719999999996</v>
      </c>
      <c r="H69" s="158">
        <f t="shared" si="12"/>
        <v>446.99719999999996</v>
      </c>
      <c r="I69" s="158">
        <f t="shared" si="12"/>
        <v>446.99719999999996</v>
      </c>
      <c r="J69" s="158">
        <f t="shared" si="12"/>
        <v>446.99719999999996</v>
      </c>
      <c r="K69" s="158" t="s">
        <v>115</v>
      </c>
      <c r="L69" s="158">
        <f>SUM($N69+$O69+$P69)</f>
        <v>446.99719999999996</v>
      </c>
      <c r="M69" s="158" t="s">
        <v>115</v>
      </c>
      <c r="N69" s="160">
        <f>VLOOKUP(A69,[64]Sheet3!$A$11:$Y$319,17,FALSE)</f>
        <v>333.58</v>
      </c>
      <c r="O69" s="160">
        <f t="shared" si="5"/>
        <v>80.05919999999999</v>
      </c>
      <c r="P69" s="160">
        <f t="shared" si="6"/>
        <v>33.357999999999997</v>
      </c>
      <c r="Q69" s="9"/>
      <c r="R69" s="176"/>
      <c r="S69" s="9"/>
      <c r="T69" s="9"/>
      <c r="U69" s="9"/>
    </row>
    <row r="70" spans="1:21" s="30" customFormat="1" ht="22.5" customHeight="1">
      <c r="A70" s="43" t="s">
        <v>155</v>
      </c>
      <c r="B70" s="97" t="s">
        <v>458</v>
      </c>
      <c r="C70" s="43" t="str">
        <f t="shared" si="14"/>
        <v>341</v>
      </c>
      <c r="D70" s="158">
        <f t="shared" si="13"/>
        <v>181.99879999999999</v>
      </c>
      <c r="E70" s="158">
        <f t="shared" si="12"/>
        <v>181.99879999999999</v>
      </c>
      <c r="F70" s="158">
        <f t="shared" si="12"/>
        <v>181.99879999999999</v>
      </c>
      <c r="G70" s="158">
        <f t="shared" si="12"/>
        <v>181.99879999999999</v>
      </c>
      <c r="H70" s="158">
        <f t="shared" si="12"/>
        <v>181.99879999999999</v>
      </c>
      <c r="I70" s="158">
        <f t="shared" si="12"/>
        <v>181.99879999999999</v>
      </c>
      <c r="J70" s="158">
        <f t="shared" si="12"/>
        <v>181.99879999999999</v>
      </c>
      <c r="K70" s="158">
        <f t="shared" si="12"/>
        <v>181.99879999999999</v>
      </c>
      <c r="L70" s="158">
        <f t="shared" si="12"/>
        <v>181.99879999999999</v>
      </c>
      <c r="M70" s="158">
        <f t="shared" si="12"/>
        <v>181.99879999999999</v>
      </c>
      <c r="N70" s="160">
        <f>VLOOKUP(A70,[64]Sheet3!$A$11:$Y$319,17,FALSE)</f>
        <v>135.82</v>
      </c>
      <c r="O70" s="160">
        <f t="shared" si="5"/>
        <v>32.596799999999995</v>
      </c>
      <c r="P70" s="160">
        <f t="shared" si="6"/>
        <v>13.582000000000001</v>
      </c>
      <c r="Q70" s="9"/>
      <c r="R70" s="176"/>
      <c r="S70" s="9"/>
      <c r="T70" s="9"/>
      <c r="U70" s="9"/>
    </row>
    <row r="71" spans="1:21" s="30" customFormat="1" ht="22.5" customHeight="1">
      <c r="A71" s="43" t="s">
        <v>141</v>
      </c>
      <c r="B71" s="97" t="s">
        <v>459</v>
      </c>
      <c r="C71" s="43" t="str">
        <f t="shared" si="14"/>
        <v>365</v>
      </c>
      <c r="D71" s="158">
        <f t="shared" si="13"/>
        <v>245.99720000000002</v>
      </c>
      <c r="E71" s="158">
        <f t="shared" si="12"/>
        <v>245.99720000000002</v>
      </c>
      <c r="F71" s="158">
        <f t="shared" si="12"/>
        <v>245.99720000000002</v>
      </c>
      <c r="G71" s="158">
        <f t="shared" si="12"/>
        <v>245.99720000000002</v>
      </c>
      <c r="H71" s="158">
        <f t="shared" si="12"/>
        <v>245.99720000000002</v>
      </c>
      <c r="I71" s="158">
        <f t="shared" si="12"/>
        <v>245.99720000000002</v>
      </c>
      <c r="J71" s="158">
        <f t="shared" si="12"/>
        <v>245.99720000000002</v>
      </c>
      <c r="K71" s="158">
        <f t="shared" si="12"/>
        <v>245.99720000000002</v>
      </c>
      <c r="L71" s="158">
        <f t="shared" si="12"/>
        <v>245.99720000000002</v>
      </c>
      <c r="M71" s="158">
        <f t="shared" si="12"/>
        <v>245.99720000000002</v>
      </c>
      <c r="N71" s="160">
        <f>VLOOKUP(A71,[64]Sheet3!$A$11:$Y$319,17,FALSE)</f>
        <v>183.58</v>
      </c>
      <c r="O71" s="160">
        <f t="shared" si="5"/>
        <v>44.059200000000004</v>
      </c>
      <c r="P71" s="160">
        <f t="shared" si="6"/>
        <v>18.358000000000001</v>
      </c>
      <c r="Q71" s="9"/>
      <c r="R71" s="176"/>
      <c r="S71" s="9"/>
      <c r="T71" s="9"/>
      <c r="U71" s="9"/>
    </row>
    <row r="72" spans="1:21" s="30" customFormat="1" ht="59.25" customHeight="1">
      <c r="A72" s="43" t="s">
        <v>986</v>
      </c>
      <c r="B72" s="97" t="s">
        <v>1057</v>
      </c>
      <c r="C72" s="43" t="str">
        <f t="shared" si="14"/>
        <v>3PA</v>
      </c>
      <c r="D72" s="158">
        <f t="shared" si="13"/>
        <v>1586.56</v>
      </c>
      <c r="E72" s="158">
        <f t="shared" si="13"/>
        <v>1586.56</v>
      </c>
      <c r="F72" s="158">
        <f t="shared" si="13"/>
        <v>1586.56</v>
      </c>
      <c r="G72" s="158">
        <f t="shared" si="13"/>
        <v>1586.56</v>
      </c>
      <c r="H72" s="158">
        <f t="shared" si="13"/>
        <v>1586.56</v>
      </c>
      <c r="I72" s="158">
        <f t="shared" si="13"/>
        <v>1586.56</v>
      </c>
      <c r="J72" s="158">
        <f t="shared" si="13"/>
        <v>1586.56</v>
      </c>
      <c r="K72" s="158">
        <f t="shared" si="13"/>
        <v>1586.56</v>
      </c>
      <c r="L72" s="158">
        <f t="shared" si="13"/>
        <v>1586.56</v>
      </c>
      <c r="M72" s="158">
        <f t="shared" si="13"/>
        <v>1586.56</v>
      </c>
      <c r="N72" s="160">
        <f>VLOOKUP(A72,[64]Sheet3!$A$11:$Y$319,17,FALSE)</f>
        <v>1184</v>
      </c>
      <c r="O72" s="160">
        <f t="shared" si="5"/>
        <v>284.15999999999997</v>
      </c>
      <c r="P72" s="160">
        <f t="shared" si="6"/>
        <v>118.4</v>
      </c>
      <c r="Q72" s="9"/>
      <c r="R72" s="176"/>
      <c r="S72" s="9"/>
      <c r="T72" s="9"/>
      <c r="U72" s="9"/>
    </row>
    <row r="73" spans="1:21" s="30" customFormat="1" ht="22.5" customHeight="1">
      <c r="A73" s="43" t="s">
        <v>985</v>
      </c>
      <c r="B73" s="97" t="s">
        <v>1023</v>
      </c>
      <c r="C73" s="43" t="str">
        <f t="shared" si="14"/>
        <v>3YL</v>
      </c>
      <c r="D73" s="158">
        <f t="shared" ref="D73:M88" si="15">SUM($N73+$O73+$P73)</f>
        <v>135.005</v>
      </c>
      <c r="E73" s="158">
        <f t="shared" si="15"/>
        <v>135.005</v>
      </c>
      <c r="F73" s="158">
        <f t="shared" si="15"/>
        <v>135.005</v>
      </c>
      <c r="G73" s="158">
        <f t="shared" si="15"/>
        <v>135.005</v>
      </c>
      <c r="H73" s="158">
        <f t="shared" si="15"/>
        <v>135.005</v>
      </c>
      <c r="I73" s="158">
        <f t="shared" si="15"/>
        <v>135.005</v>
      </c>
      <c r="J73" s="158">
        <f t="shared" si="15"/>
        <v>135.005</v>
      </c>
      <c r="K73" s="158">
        <f t="shared" si="15"/>
        <v>135.005</v>
      </c>
      <c r="L73" s="158">
        <f t="shared" si="15"/>
        <v>135.005</v>
      </c>
      <c r="M73" s="158">
        <f t="shared" si="15"/>
        <v>135.005</v>
      </c>
      <c r="N73" s="160">
        <f>VLOOKUP(A73,[64]Sheet3!$A$11:$Y$319,17,FALSE)</f>
        <v>100.75</v>
      </c>
      <c r="O73" s="160">
        <f t="shared" si="5"/>
        <v>24.18</v>
      </c>
      <c r="P73" s="160">
        <f t="shared" si="6"/>
        <v>10.075000000000001</v>
      </c>
      <c r="Q73" s="9"/>
      <c r="R73" s="176"/>
      <c r="S73" s="9"/>
      <c r="T73" s="9"/>
      <c r="U73" s="9"/>
    </row>
    <row r="74" spans="1:21" s="30" customFormat="1" ht="22.5" customHeight="1">
      <c r="A74" s="43" t="s">
        <v>984</v>
      </c>
      <c r="B74" s="97" t="s">
        <v>1027</v>
      </c>
      <c r="C74" s="43" t="str">
        <f t="shared" si="14"/>
        <v>3YM</v>
      </c>
      <c r="D74" s="158">
        <f t="shared" si="15"/>
        <v>604.005</v>
      </c>
      <c r="E74" s="158">
        <f t="shared" si="15"/>
        <v>604.005</v>
      </c>
      <c r="F74" s="158">
        <f t="shared" si="15"/>
        <v>604.005</v>
      </c>
      <c r="G74" s="158">
        <f t="shared" si="15"/>
        <v>604.005</v>
      </c>
      <c r="H74" s="158">
        <f t="shared" si="15"/>
        <v>604.005</v>
      </c>
      <c r="I74" s="158">
        <f t="shared" si="15"/>
        <v>604.005</v>
      </c>
      <c r="J74" s="158">
        <f t="shared" si="15"/>
        <v>604.005</v>
      </c>
      <c r="K74" s="158">
        <f t="shared" si="15"/>
        <v>604.005</v>
      </c>
      <c r="L74" s="158">
        <f t="shared" si="15"/>
        <v>604.005</v>
      </c>
      <c r="M74" s="158">
        <f t="shared" si="15"/>
        <v>604.005</v>
      </c>
      <c r="N74" s="160">
        <f>VLOOKUP(A74,[64]Sheet3!$A$11:$Y$319,17,FALSE)</f>
        <v>450.75</v>
      </c>
      <c r="O74" s="160">
        <f t="shared" si="5"/>
        <v>108.17999999999999</v>
      </c>
      <c r="P74" s="160">
        <f t="shared" si="6"/>
        <v>45.075000000000003</v>
      </c>
      <c r="Q74" s="9"/>
      <c r="R74" s="176"/>
      <c r="S74" s="9"/>
      <c r="T74" s="9"/>
      <c r="U74" s="9"/>
    </row>
    <row r="75" spans="1:21" s="30" customFormat="1" ht="22.5" customHeight="1">
      <c r="A75" s="43" t="s">
        <v>237</v>
      </c>
      <c r="B75" s="97" t="s">
        <v>1028</v>
      </c>
      <c r="C75" s="43" t="str">
        <f t="shared" si="14"/>
        <v>409</v>
      </c>
      <c r="D75" s="158">
        <f t="shared" si="15"/>
        <v>245.99720000000002</v>
      </c>
      <c r="E75" s="158">
        <f t="shared" si="15"/>
        <v>245.99720000000002</v>
      </c>
      <c r="F75" s="158">
        <f t="shared" si="15"/>
        <v>245.99720000000002</v>
      </c>
      <c r="G75" s="158">
        <f t="shared" si="15"/>
        <v>245.99720000000002</v>
      </c>
      <c r="H75" s="158">
        <f t="shared" si="15"/>
        <v>245.99720000000002</v>
      </c>
      <c r="I75" s="158">
        <f t="shared" si="15"/>
        <v>245.99720000000002</v>
      </c>
      <c r="J75" s="158">
        <f t="shared" si="15"/>
        <v>245.99720000000002</v>
      </c>
      <c r="K75" s="158">
        <f t="shared" si="15"/>
        <v>245.99720000000002</v>
      </c>
      <c r="L75" s="158">
        <f t="shared" si="15"/>
        <v>245.99720000000002</v>
      </c>
      <c r="M75" s="158">
        <f t="shared" si="15"/>
        <v>245.99720000000002</v>
      </c>
      <c r="N75" s="160">
        <f>VLOOKUP(A75,[64]Sheet3!$A$11:$Y$319,17,FALSE)</f>
        <v>183.58</v>
      </c>
      <c r="O75" s="160">
        <f t="shared" si="5"/>
        <v>44.059200000000004</v>
      </c>
      <c r="P75" s="160">
        <f t="shared" si="6"/>
        <v>18.358000000000001</v>
      </c>
      <c r="Q75" s="9"/>
      <c r="R75" s="176"/>
      <c r="S75" s="9"/>
      <c r="T75" s="9"/>
      <c r="U75" s="9"/>
    </row>
    <row r="76" spans="1:21" s="30" customFormat="1" ht="22.5" customHeight="1">
      <c r="A76" s="43" t="s">
        <v>368</v>
      </c>
      <c r="B76" s="97" t="s">
        <v>1060</v>
      </c>
      <c r="C76" s="43" t="str">
        <f t="shared" si="14"/>
        <v>433</v>
      </c>
      <c r="D76" s="158">
        <f t="shared" si="15"/>
        <v>245.99720000000002</v>
      </c>
      <c r="E76" s="158" t="s">
        <v>115</v>
      </c>
      <c r="F76" s="158" t="s">
        <v>115</v>
      </c>
      <c r="G76" s="158" t="s">
        <v>115</v>
      </c>
      <c r="H76" s="158" t="s">
        <v>115</v>
      </c>
      <c r="I76" s="158" t="s">
        <v>115</v>
      </c>
      <c r="J76" s="158" t="s">
        <v>115</v>
      </c>
      <c r="K76" s="158" t="s">
        <v>115</v>
      </c>
      <c r="L76" s="158" t="s">
        <v>115</v>
      </c>
      <c r="M76" s="158" t="s">
        <v>115</v>
      </c>
      <c r="N76" s="160">
        <f>VLOOKUP(A76,[64]Sheet3!$A$11:$Y$319,16,FALSE)</f>
        <v>183.58</v>
      </c>
      <c r="O76" s="160">
        <f t="shared" si="5"/>
        <v>44.059200000000004</v>
      </c>
      <c r="P76" s="160">
        <f t="shared" si="6"/>
        <v>18.358000000000001</v>
      </c>
      <c r="Q76" s="9"/>
      <c r="R76" s="176"/>
      <c r="S76" s="9"/>
      <c r="T76" s="9"/>
      <c r="U76" s="9"/>
    </row>
    <row r="77" spans="1:21" s="30" customFormat="1" ht="22.5" customHeight="1">
      <c r="A77" s="43" t="s">
        <v>369</v>
      </c>
      <c r="B77" s="97" t="s">
        <v>1061</v>
      </c>
      <c r="C77" s="43" t="str">
        <f t="shared" si="14"/>
        <v>439</v>
      </c>
      <c r="D77" s="158">
        <f t="shared" si="15"/>
        <v>245.99720000000002</v>
      </c>
      <c r="E77" s="158" t="s">
        <v>115</v>
      </c>
      <c r="F77" s="158" t="s">
        <v>115</v>
      </c>
      <c r="G77" s="158" t="s">
        <v>115</v>
      </c>
      <c r="H77" s="158" t="s">
        <v>115</v>
      </c>
      <c r="I77" s="158" t="s">
        <v>115</v>
      </c>
      <c r="J77" s="158" t="s">
        <v>115</v>
      </c>
      <c r="K77" s="158" t="s">
        <v>115</v>
      </c>
      <c r="L77" s="158" t="s">
        <v>115</v>
      </c>
      <c r="M77" s="158" t="s">
        <v>115</v>
      </c>
      <c r="N77" s="160">
        <f>VLOOKUP(A77,[64]Sheet3!$A$11:$Y$319,16,FALSE)</f>
        <v>183.58</v>
      </c>
      <c r="O77" s="160">
        <f t="shared" si="5"/>
        <v>44.059200000000004</v>
      </c>
      <c r="P77" s="160">
        <f t="shared" si="6"/>
        <v>18.358000000000001</v>
      </c>
      <c r="Q77" s="9"/>
      <c r="R77" s="176"/>
      <c r="S77" s="9"/>
      <c r="T77" s="9"/>
      <c r="U77" s="9"/>
    </row>
    <row r="78" spans="1:21" s="30" customFormat="1" ht="22.5" customHeight="1">
      <c r="A78" s="43" t="s">
        <v>980</v>
      </c>
      <c r="B78" s="97" t="s">
        <v>1029</v>
      </c>
      <c r="C78" s="43" t="str">
        <f t="shared" si="14"/>
        <v>457</v>
      </c>
      <c r="D78" s="158">
        <f t="shared" si="15"/>
        <v>245.99720000000002</v>
      </c>
      <c r="E78" s="158">
        <f t="shared" si="15"/>
        <v>245.99720000000002</v>
      </c>
      <c r="F78" s="158">
        <f t="shared" si="15"/>
        <v>245.99720000000002</v>
      </c>
      <c r="G78" s="158">
        <f t="shared" si="15"/>
        <v>245.99720000000002</v>
      </c>
      <c r="H78" s="158">
        <f t="shared" si="15"/>
        <v>245.99720000000002</v>
      </c>
      <c r="I78" s="158">
        <f t="shared" si="15"/>
        <v>245.99720000000002</v>
      </c>
      <c r="J78" s="158">
        <f t="shared" si="15"/>
        <v>245.99720000000002</v>
      </c>
      <c r="K78" s="158">
        <f t="shared" si="15"/>
        <v>245.99720000000002</v>
      </c>
      <c r="L78" s="158">
        <f t="shared" si="15"/>
        <v>245.99720000000002</v>
      </c>
      <c r="M78" s="158">
        <f t="shared" si="15"/>
        <v>245.99720000000002</v>
      </c>
      <c r="N78" s="160">
        <f>VLOOKUP(A78,[64]Sheet3!$A$11:$Y$319,17,FALSE)</f>
        <v>183.58</v>
      </c>
      <c r="O78" s="160">
        <f t="shared" si="5"/>
        <v>44.059200000000004</v>
      </c>
      <c r="P78" s="160">
        <f t="shared" si="6"/>
        <v>18.358000000000001</v>
      </c>
      <c r="Q78" s="9"/>
      <c r="R78" s="176"/>
      <c r="S78" s="9"/>
      <c r="T78" s="9"/>
      <c r="U78" s="9"/>
    </row>
    <row r="79" spans="1:21" s="30" customFormat="1" ht="22.5" customHeight="1">
      <c r="A79" s="43" t="s">
        <v>162</v>
      </c>
      <c r="B79" s="97" t="s">
        <v>483</v>
      </c>
      <c r="C79" s="43" t="str">
        <f t="shared" si="14"/>
        <v>4G1</v>
      </c>
      <c r="D79" s="158">
        <f t="shared" si="15"/>
        <v>181.99879999999999</v>
      </c>
      <c r="E79" s="158">
        <f t="shared" si="15"/>
        <v>181.99879999999999</v>
      </c>
      <c r="F79" s="158">
        <f t="shared" si="15"/>
        <v>181.99879999999999</v>
      </c>
      <c r="G79" s="158">
        <f t="shared" si="15"/>
        <v>181.99879999999999</v>
      </c>
      <c r="H79" s="158">
        <f t="shared" si="15"/>
        <v>181.99879999999999</v>
      </c>
      <c r="I79" s="158">
        <f t="shared" si="15"/>
        <v>181.99879999999999</v>
      </c>
      <c r="J79" s="158">
        <f t="shared" si="15"/>
        <v>181.99879999999999</v>
      </c>
      <c r="K79" s="158">
        <f t="shared" si="15"/>
        <v>181.99879999999999</v>
      </c>
      <c r="L79" s="158">
        <f t="shared" si="15"/>
        <v>181.99879999999999</v>
      </c>
      <c r="M79" s="158">
        <f t="shared" si="15"/>
        <v>181.99879999999999</v>
      </c>
      <c r="N79" s="160">
        <f>VLOOKUP(A79,[64]Sheet3!$A$11:$Y$319,17,FALSE)</f>
        <v>135.82</v>
      </c>
      <c r="O79" s="160">
        <f t="shared" si="5"/>
        <v>32.596799999999995</v>
      </c>
      <c r="P79" s="160">
        <f t="shared" si="6"/>
        <v>13.582000000000001</v>
      </c>
      <c r="Q79" s="9"/>
      <c r="R79" s="176"/>
      <c r="S79" s="9"/>
      <c r="T79" s="9"/>
      <c r="U79" s="9"/>
    </row>
    <row r="80" spans="1:21" s="30" customFormat="1" ht="22.5" customHeight="1">
      <c r="A80" s="43" t="s">
        <v>713</v>
      </c>
      <c r="B80" s="97" t="s">
        <v>1082</v>
      </c>
      <c r="C80" s="43" t="str">
        <f t="shared" si="14"/>
        <v>4GT</v>
      </c>
      <c r="D80" s="158">
        <f t="shared" si="15"/>
        <v>245.99720000000002</v>
      </c>
      <c r="E80" s="158">
        <f t="shared" si="15"/>
        <v>245.99720000000002</v>
      </c>
      <c r="F80" s="158">
        <f t="shared" si="15"/>
        <v>245.99720000000002</v>
      </c>
      <c r="G80" s="158">
        <f t="shared" si="15"/>
        <v>245.99720000000002</v>
      </c>
      <c r="H80" s="158">
        <f t="shared" si="15"/>
        <v>245.99720000000002</v>
      </c>
      <c r="I80" s="158">
        <f t="shared" si="15"/>
        <v>245.99720000000002</v>
      </c>
      <c r="J80" s="158">
        <f t="shared" si="15"/>
        <v>245.99720000000002</v>
      </c>
      <c r="K80" s="158">
        <f t="shared" si="15"/>
        <v>245.99720000000002</v>
      </c>
      <c r="L80" s="158">
        <f t="shared" si="15"/>
        <v>245.99720000000002</v>
      </c>
      <c r="M80" s="158">
        <f t="shared" si="15"/>
        <v>245.99720000000002</v>
      </c>
      <c r="N80" s="160">
        <f>VLOOKUP(A80,[64]Sheet3!$A$11:$Y$319,17,FALSE)</f>
        <v>183.58</v>
      </c>
      <c r="O80" s="160">
        <f t="shared" si="5"/>
        <v>44.059200000000004</v>
      </c>
      <c r="P80" s="160">
        <f t="shared" si="6"/>
        <v>18.358000000000001</v>
      </c>
      <c r="Q80" s="9"/>
      <c r="R80" s="176"/>
      <c r="S80" s="9"/>
      <c r="T80" s="9"/>
      <c r="U80" s="9"/>
    </row>
    <row r="81" spans="1:21" s="30" customFormat="1" ht="22.5" customHeight="1">
      <c r="A81" s="43" t="s">
        <v>226</v>
      </c>
      <c r="B81" s="97" t="s">
        <v>487</v>
      </c>
      <c r="C81" s="43" t="str">
        <f t="shared" si="14"/>
        <v>4HB</v>
      </c>
      <c r="D81" s="158">
        <f t="shared" si="15"/>
        <v>135.005</v>
      </c>
      <c r="E81" s="158">
        <f t="shared" si="15"/>
        <v>135.005</v>
      </c>
      <c r="F81" s="158">
        <f t="shared" si="15"/>
        <v>135.005</v>
      </c>
      <c r="G81" s="158">
        <f t="shared" si="15"/>
        <v>135.005</v>
      </c>
      <c r="H81" s="158">
        <f t="shared" si="15"/>
        <v>135.005</v>
      </c>
      <c r="I81" s="158">
        <f t="shared" si="15"/>
        <v>135.005</v>
      </c>
      <c r="J81" s="158">
        <f t="shared" si="15"/>
        <v>135.005</v>
      </c>
      <c r="K81" s="158">
        <f t="shared" si="15"/>
        <v>135.005</v>
      </c>
      <c r="L81" s="158">
        <f t="shared" si="15"/>
        <v>135.005</v>
      </c>
      <c r="M81" s="158">
        <f t="shared" si="15"/>
        <v>135.005</v>
      </c>
      <c r="N81" s="160">
        <f>VLOOKUP(A81,[64]Sheet3!$A$11:$Y$319,17,FALSE)</f>
        <v>100.75</v>
      </c>
      <c r="O81" s="160">
        <f t="shared" si="5"/>
        <v>24.18</v>
      </c>
      <c r="P81" s="160">
        <f t="shared" si="6"/>
        <v>10.075000000000001</v>
      </c>
      <c r="Q81" s="9"/>
      <c r="R81" s="176"/>
      <c r="S81" s="9"/>
      <c r="T81" s="9"/>
      <c r="U81" s="9"/>
    </row>
    <row r="82" spans="1:21" s="30" customFormat="1" ht="22.5" customHeight="1">
      <c r="A82" s="43" t="s">
        <v>227</v>
      </c>
      <c r="B82" s="97" t="s">
        <v>755</v>
      </c>
      <c r="C82" s="43" t="str">
        <f t="shared" si="14"/>
        <v>4N8</v>
      </c>
      <c r="D82" s="158">
        <f t="shared" si="15"/>
        <v>181.99879999999999</v>
      </c>
      <c r="E82" s="158">
        <f t="shared" si="15"/>
        <v>181.99879999999999</v>
      </c>
      <c r="F82" s="158">
        <f t="shared" si="15"/>
        <v>181.99879999999999</v>
      </c>
      <c r="G82" s="158">
        <f t="shared" si="15"/>
        <v>181.99879999999999</v>
      </c>
      <c r="H82" s="158">
        <f t="shared" si="15"/>
        <v>181.99879999999999</v>
      </c>
      <c r="I82" s="158">
        <f t="shared" si="15"/>
        <v>181.99879999999999</v>
      </c>
      <c r="J82" s="158">
        <f t="shared" si="15"/>
        <v>181.99879999999999</v>
      </c>
      <c r="K82" s="158">
        <f t="shared" si="15"/>
        <v>181.99879999999999</v>
      </c>
      <c r="L82" s="158">
        <f t="shared" si="15"/>
        <v>181.99879999999999</v>
      </c>
      <c r="M82" s="158">
        <f t="shared" si="15"/>
        <v>181.99879999999999</v>
      </c>
      <c r="N82" s="160">
        <f>VLOOKUP(A82,[64]Sheet3!$A$11:$Y$319,17,FALSE)</f>
        <v>135.82</v>
      </c>
      <c r="O82" s="160">
        <f t="shared" si="5"/>
        <v>32.596799999999995</v>
      </c>
      <c r="P82" s="160">
        <f t="shared" si="6"/>
        <v>13.582000000000001</v>
      </c>
      <c r="Q82" s="9"/>
      <c r="R82" s="176"/>
      <c r="S82" s="9"/>
      <c r="T82" s="9"/>
      <c r="U82" s="9"/>
    </row>
    <row r="83" spans="1:21" s="30" customFormat="1" ht="22.5" customHeight="1">
      <c r="A83" s="43" t="s">
        <v>983</v>
      </c>
      <c r="B83" s="97" t="s">
        <v>1030</v>
      </c>
      <c r="C83" s="43" t="str">
        <f t="shared" si="14"/>
        <v>4TV</v>
      </c>
      <c r="D83" s="158">
        <f t="shared" si="15"/>
        <v>181.99879999999999</v>
      </c>
      <c r="E83" s="158">
        <f t="shared" si="15"/>
        <v>181.99879999999999</v>
      </c>
      <c r="F83" s="158">
        <f t="shared" si="15"/>
        <v>181.99879999999999</v>
      </c>
      <c r="G83" s="158">
        <f t="shared" si="15"/>
        <v>181.99879999999999</v>
      </c>
      <c r="H83" s="158">
        <f t="shared" si="15"/>
        <v>181.99879999999999</v>
      </c>
      <c r="I83" s="158">
        <f t="shared" si="15"/>
        <v>181.99879999999999</v>
      </c>
      <c r="J83" s="158">
        <f t="shared" si="15"/>
        <v>181.99879999999999</v>
      </c>
      <c r="K83" s="158">
        <f t="shared" si="15"/>
        <v>181.99879999999999</v>
      </c>
      <c r="L83" s="158">
        <f t="shared" si="15"/>
        <v>181.99879999999999</v>
      </c>
      <c r="M83" s="158">
        <f t="shared" si="15"/>
        <v>181.99879999999999</v>
      </c>
      <c r="N83" s="160">
        <f>VLOOKUP(A83,[64]Sheet3!$A$11:$Y$319,17,FALSE)</f>
        <v>135.82</v>
      </c>
      <c r="O83" s="160">
        <f t="shared" si="5"/>
        <v>32.596799999999995</v>
      </c>
      <c r="P83" s="160">
        <f t="shared" si="6"/>
        <v>13.582000000000001</v>
      </c>
      <c r="Q83" s="9"/>
      <c r="R83" s="176"/>
      <c r="S83" s="9"/>
      <c r="T83" s="9"/>
      <c r="U83" s="9"/>
    </row>
    <row r="84" spans="1:21" s="30" customFormat="1" ht="22.5" customHeight="1">
      <c r="A84" s="43" t="s">
        <v>982</v>
      </c>
      <c r="B84" s="97" t="s">
        <v>1031</v>
      </c>
      <c r="C84" s="43" t="str">
        <f t="shared" si="14"/>
        <v>4TW</v>
      </c>
      <c r="D84" s="158">
        <f t="shared" si="15"/>
        <v>181.99879999999999</v>
      </c>
      <c r="E84" s="158">
        <f t="shared" si="15"/>
        <v>181.99879999999999</v>
      </c>
      <c r="F84" s="158">
        <f t="shared" si="15"/>
        <v>181.99879999999999</v>
      </c>
      <c r="G84" s="158">
        <f t="shared" si="15"/>
        <v>181.99879999999999</v>
      </c>
      <c r="H84" s="158">
        <f t="shared" si="15"/>
        <v>181.99879999999999</v>
      </c>
      <c r="I84" s="158">
        <f t="shared" si="15"/>
        <v>181.99879999999999</v>
      </c>
      <c r="J84" s="158">
        <f t="shared" si="15"/>
        <v>181.99879999999999</v>
      </c>
      <c r="K84" s="158">
        <f t="shared" si="15"/>
        <v>181.99879999999999</v>
      </c>
      <c r="L84" s="158">
        <f t="shared" si="15"/>
        <v>181.99879999999999</v>
      </c>
      <c r="M84" s="158">
        <f t="shared" si="15"/>
        <v>181.99879999999999</v>
      </c>
      <c r="N84" s="160">
        <f>VLOOKUP(A84,[64]Sheet3!$A$11:$Y$319,17,FALSE)</f>
        <v>135.82</v>
      </c>
      <c r="O84" s="160">
        <f t="shared" si="5"/>
        <v>32.596799999999995</v>
      </c>
      <c r="P84" s="160">
        <f t="shared" si="6"/>
        <v>13.582000000000001</v>
      </c>
      <c r="Q84" s="9"/>
      <c r="R84" s="176"/>
      <c r="S84" s="9"/>
      <c r="T84" s="9"/>
      <c r="U84" s="9"/>
    </row>
    <row r="85" spans="1:21" s="30" customFormat="1" ht="22.5" customHeight="1">
      <c r="A85" s="43" t="s">
        <v>711</v>
      </c>
      <c r="B85" s="97" t="s">
        <v>722</v>
      </c>
      <c r="C85" s="43" t="str">
        <f t="shared" si="14"/>
        <v>4YR</v>
      </c>
      <c r="D85" s="158">
        <f t="shared" si="15"/>
        <v>181.99879999999999</v>
      </c>
      <c r="E85" s="158">
        <f t="shared" si="15"/>
        <v>181.99879999999999</v>
      </c>
      <c r="F85" s="158">
        <f t="shared" si="15"/>
        <v>181.99879999999999</v>
      </c>
      <c r="G85" s="158">
        <f t="shared" si="15"/>
        <v>181.99879999999999</v>
      </c>
      <c r="H85" s="158">
        <f t="shared" si="15"/>
        <v>181.99879999999999</v>
      </c>
      <c r="I85" s="158">
        <f t="shared" si="15"/>
        <v>181.99879999999999</v>
      </c>
      <c r="J85" s="158">
        <f t="shared" si="15"/>
        <v>181.99879999999999</v>
      </c>
      <c r="K85" s="158">
        <f t="shared" si="15"/>
        <v>181.99879999999999</v>
      </c>
      <c r="L85" s="158">
        <f t="shared" si="15"/>
        <v>181.99879999999999</v>
      </c>
      <c r="M85" s="158">
        <f t="shared" si="15"/>
        <v>181.99879999999999</v>
      </c>
      <c r="N85" s="160">
        <f>VLOOKUP(A85,[64]Sheet3!$A$11:$Y$319,17,FALSE)</f>
        <v>135.82</v>
      </c>
      <c r="O85" s="160">
        <f t="shared" si="5"/>
        <v>32.596799999999995</v>
      </c>
      <c r="P85" s="160">
        <f t="shared" si="6"/>
        <v>13.582000000000001</v>
      </c>
      <c r="Q85" s="9"/>
      <c r="R85" s="176"/>
      <c r="S85" s="9"/>
      <c r="T85" s="9"/>
      <c r="U85" s="9"/>
    </row>
    <row r="86" spans="1:21" s="30" customFormat="1" ht="22.5" customHeight="1">
      <c r="A86" s="43" t="s">
        <v>230</v>
      </c>
      <c r="B86" s="97" t="s">
        <v>491</v>
      </c>
      <c r="C86" s="43" t="str">
        <f t="shared" si="14"/>
        <v>4YV</v>
      </c>
      <c r="D86" s="158">
        <f t="shared" si="15"/>
        <v>54.993600000000001</v>
      </c>
      <c r="E86" s="158">
        <f t="shared" si="15"/>
        <v>54.993600000000001</v>
      </c>
      <c r="F86" s="158">
        <f t="shared" si="15"/>
        <v>54.993600000000001</v>
      </c>
      <c r="G86" s="158">
        <f t="shared" si="15"/>
        <v>54.993600000000001</v>
      </c>
      <c r="H86" s="158">
        <f t="shared" si="15"/>
        <v>54.993600000000001</v>
      </c>
      <c r="I86" s="158">
        <f t="shared" si="15"/>
        <v>54.993600000000001</v>
      </c>
      <c r="J86" s="158">
        <f t="shared" si="15"/>
        <v>54.993600000000001</v>
      </c>
      <c r="K86" s="158">
        <f t="shared" si="15"/>
        <v>54.993600000000001</v>
      </c>
      <c r="L86" s="158">
        <f t="shared" si="15"/>
        <v>54.993600000000001</v>
      </c>
      <c r="M86" s="158">
        <f t="shared" si="15"/>
        <v>54.993600000000001</v>
      </c>
      <c r="N86" s="160">
        <f>VLOOKUP(A86,[64]Sheet3!$A$11:$Y$319,17,FALSE)</f>
        <v>41.04</v>
      </c>
      <c r="O86" s="160">
        <f t="shared" si="5"/>
        <v>9.8495999999999988</v>
      </c>
      <c r="P86" s="160">
        <f t="shared" si="6"/>
        <v>4.1040000000000001</v>
      </c>
      <c r="Q86" s="9"/>
      <c r="R86" s="176"/>
      <c r="S86" s="9"/>
      <c r="T86" s="9"/>
      <c r="U86" s="9"/>
    </row>
    <row r="87" spans="1:21" s="30" customFormat="1" ht="22.5" customHeight="1">
      <c r="A87" s="43" t="s">
        <v>24</v>
      </c>
      <c r="B87" s="97" t="s">
        <v>466</v>
      </c>
      <c r="C87" s="43" t="str">
        <f t="shared" si="14"/>
        <v>505</v>
      </c>
      <c r="D87" s="158">
        <f t="shared" si="15"/>
        <v>446.99719999999996</v>
      </c>
      <c r="E87" s="158">
        <f t="shared" si="15"/>
        <v>446.99719999999996</v>
      </c>
      <c r="F87" s="158">
        <f t="shared" si="15"/>
        <v>446.99719999999996</v>
      </c>
      <c r="G87" s="158">
        <f t="shared" si="15"/>
        <v>446.99719999999996</v>
      </c>
      <c r="H87" s="158">
        <f t="shared" si="15"/>
        <v>446.99719999999996</v>
      </c>
      <c r="I87" s="158">
        <f t="shared" si="15"/>
        <v>446.99719999999996</v>
      </c>
      <c r="J87" s="158">
        <f t="shared" si="15"/>
        <v>446.99719999999996</v>
      </c>
      <c r="K87" s="158">
        <f t="shared" si="15"/>
        <v>446.99719999999996</v>
      </c>
      <c r="L87" s="158">
        <f t="shared" si="15"/>
        <v>446.99719999999996</v>
      </c>
      <c r="M87" s="158">
        <f t="shared" si="15"/>
        <v>446.99719999999996</v>
      </c>
      <c r="N87" s="160">
        <f>VLOOKUP(A87,[64]Sheet3!$A$11:$Y$319,17,FALSE)</f>
        <v>333.58</v>
      </c>
      <c r="O87" s="160">
        <f t="shared" si="5"/>
        <v>80.05919999999999</v>
      </c>
      <c r="P87" s="160">
        <f t="shared" si="6"/>
        <v>33.357999999999997</v>
      </c>
      <c r="Q87" s="9"/>
      <c r="R87" s="176"/>
      <c r="S87" s="9"/>
      <c r="T87" s="9"/>
      <c r="U87" s="9"/>
    </row>
    <row r="88" spans="1:21" s="30" customFormat="1" ht="22.5" customHeight="1">
      <c r="A88" s="43" t="s">
        <v>709</v>
      </c>
      <c r="B88" s="97" t="s">
        <v>744</v>
      </c>
      <c r="C88" s="43" t="str">
        <f t="shared" si="14"/>
        <v>50E</v>
      </c>
      <c r="D88" s="158">
        <f t="shared" si="15"/>
        <v>73.994799999999998</v>
      </c>
      <c r="E88" s="158">
        <f t="shared" si="15"/>
        <v>73.994799999999998</v>
      </c>
      <c r="F88" s="158">
        <f t="shared" si="15"/>
        <v>73.994799999999998</v>
      </c>
      <c r="G88" s="158">
        <f t="shared" si="15"/>
        <v>73.994799999999998</v>
      </c>
      <c r="H88" s="158">
        <f t="shared" si="15"/>
        <v>73.994799999999998</v>
      </c>
      <c r="I88" s="158">
        <f t="shared" si="15"/>
        <v>73.994799999999998</v>
      </c>
      <c r="J88" s="158">
        <f t="shared" si="15"/>
        <v>73.994799999999998</v>
      </c>
      <c r="K88" s="158">
        <f t="shared" si="15"/>
        <v>73.994799999999998</v>
      </c>
      <c r="L88" s="158">
        <f t="shared" si="15"/>
        <v>73.994799999999998</v>
      </c>
      <c r="M88" s="158">
        <f t="shared" si="15"/>
        <v>73.994799999999998</v>
      </c>
      <c r="N88" s="160">
        <f>VLOOKUP(A88,[64]Sheet3!$A$11:$Y$319,17,FALSE)</f>
        <v>55.22</v>
      </c>
      <c r="O88" s="160">
        <f t="shared" si="5"/>
        <v>13.252799999999999</v>
      </c>
      <c r="P88" s="160">
        <f t="shared" si="6"/>
        <v>5.5220000000000002</v>
      </c>
      <c r="Q88" s="9"/>
      <c r="R88" s="176"/>
      <c r="S88" s="9"/>
      <c r="T88" s="9"/>
      <c r="U88" s="9"/>
    </row>
    <row r="89" spans="1:21" s="30" customFormat="1" ht="22.5" customHeight="1">
      <c r="A89" s="43" t="s">
        <v>214</v>
      </c>
      <c r="B89" s="97" t="s">
        <v>492</v>
      </c>
      <c r="C89" s="43" t="str">
        <f t="shared" si="14"/>
        <v>51J</v>
      </c>
      <c r="D89" s="158">
        <f t="shared" ref="D89:M104" si="16">SUM($N89+$O89+$P89)</f>
        <v>30.002600000000001</v>
      </c>
      <c r="E89" s="158">
        <f t="shared" si="16"/>
        <v>30.002600000000001</v>
      </c>
      <c r="F89" s="158">
        <f t="shared" si="16"/>
        <v>30.002600000000001</v>
      </c>
      <c r="G89" s="158">
        <f t="shared" si="16"/>
        <v>30.002600000000001</v>
      </c>
      <c r="H89" s="158">
        <f t="shared" si="16"/>
        <v>30.002600000000001</v>
      </c>
      <c r="I89" s="158">
        <f t="shared" si="16"/>
        <v>30.002600000000001</v>
      </c>
      <c r="J89" s="158">
        <f t="shared" si="16"/>
        <v>30.002600000000001</v>
      </c>
      <c r="K89" s="158">
        <f t="shared" si="16"/>
        <v>30.002600000000001</v>
      </c>
      <c r="L89" s="158">
        <f t="shared" si="16"/>
        <v>30.002600000000001</v>
      </c>
      <c r="M89" s="158">
        <f t="shared" si="16"/>
        <v>30.002600000000001</v>
      </c>
      <c r="N89" s="160">
        <f>VLOOKUP(A89,[64]Sheet3!$A$11:$Y$319,17,FALSE)</f>
        <v>22.39</v>
      </c>
      <c r="O89" s="160">
        <f t="shared" si="5"/>
        <v>5.3735999999999997</v>
      </c>
      <c r="P89" s="160">
        <f t="shared" si="6"/>
        <v>2.2390000000000003</v>
      </c>
      <c r="Q89" s="9"/>
      <c r="R89" s="176"/>
      <c r="S89" s="9"/>
      <c r="T89" s="9"/>
      <c r="U89" s="9"/>
    </row>
    <row r="90" spans="1:21" s="30" customFormat="1" ht="22.5" customHeight="1">
      <c r="A90" s="43" t="s">
        <v>276</v>
      </c>
      <c r="B90" s="97" t="s">
        <v>467</v>
      </c>
      <c r="C90" s="43" t="str">
        <f t="shared" si="14"/>
        <v>520</v>
      </c>
      <c r="D90" s="158">
        <f t="shared" si="16"/>
        <v>181.99879999999999</v>
      </c>
      <c r="E90" s="158">
        <f t="shared" si="16"/>
        <v>181.99879999999999</v>
      </c>
      <c r="F90" s="158">
        <f t="shared" si="16"/>
        <v>181.99879999999999</v>
      </c>
      <c r="G90" s="158">
        <f t="shared" si="16"/>
        <v>181.99879999999999</v>
      </c>
      <c r="H90" s="158">
        <f t="shared" si="16"/>
        <v>181.99879999999999</v>
      </c>
      <c r="I90" s="158">
        <f t="shared" si="16"/>
        <v>181.99879999999999</v>
      </c>
      <c r="J90" s="158">
        <f t="shared" si="16"/>
        <v>181.99879999999999</v>
      </c>
      <c r="K90" s="158">
        <f t="shared" si="16"/>
        <v>181.99879999999999</v>
      </c>
      <c r="L90" s="158">
        <f t="shared" si="16"/>
        <v>181.99879999999999</v>
      </c>
      <c r="M90" s="158">
        <f t="shared" si="16"/>
        <v>181.99879999999999</v>
      </c>
      <c r="N90" s="160">
        <f>VLOOKUP(A90,[64]Sheet3!$A$11:$Y$319,17,FALSE)</f>
        <v>135.82</v>
      </c>
      <c r="O90" s="160">
        <f t="shared" si="5"/>
        <v>32.596799999999995</v>
      </c>
      <c r="P90" s="160">
        <f t="shared" si="6"/>
        <v>13.582000000000001</v>
      </c>
      <c r="Q90" s="9"/>
      <c r="R90" s="176"/>
      <c r="S90" s="9"/>
      <c r="T90" s="9"/>
      <c r="U90" s="9"/>
    </row>
    <row r="91" spans="1:21" s="30" customFormat="1" ht="22.5" customHeight="1">
      <c r="A91" s="43" t="s">
        <v>335</v>
      </c>
      <c r="B91" s="97" t="s">
        <v>468</v>
      </c>
      <c r="C91" s="43" t="str">
        <f t="shared" si="14"/>
        <v>553</v>
      </c>
      <c r="D91" s="158">
        <f t="shared" si="16"/>
        <v>815.0014000000001</v>
      </c>
      <c r="E91" s="158">
        <f t="shared" si="16"/>
        <v>815.0014000000001</v>
      </c>
      <c r="F91" s="158">
        <f t="shared" si="16"/>
        <v>815.0014000000001</v>
      </c>
      <c r="G91" s="158">
        <f t="shared" si="16"/>
        <v>815.0014000000001</v>
      </c>
      <c r="H91" s="158">
        <f t="shared" si="16"/>
        <v>815.0014000000001</v>
      </c>
      <c r="I91" s="158">
        <f t="shared" si="16"/>
        <v>815.0014000000001</v>
      </c>
      <c r="J91" s="158">
        <f t="shared" si="16"/>
        <v>815.0014000000001</v>
      </c>
      <c r="K91" s="158">
        <f t="shared" si="16"/>
        <v>815.0014000000001</v>
      </c>
      <c r="L91" s="158">
        <f t="shared" si="16"/>
        <v>815.0014000000001</v>
      </c>
      <c r="M91" s="158">
        <f t="shared" si="16"/>
        <v>815.0014000000001</v>
      </c>
      <c r="N91" s="160">
        <f>VLOOKUP(A91,[64]Sheet3!$A$11:$Y$319,17,FALSE)</f>
        <v>608.21</v>
      </c>
      <c r="O91" s="160">
        <f t="shared" si="5"/>
        <v>145.97040000000001</v>
      </c>
      <c r="P91" s="160">
        <f t="shared" si="6"/>
        <v>60.821000000000005</v>
      </c>
      <c r="Q91" s="9"/>
      <c r="R91" s="176"/>
      <c r="S91" s="9"/>
      <c r="T91" s="9"/>
      <c r="U91" s="9"/>
    </row>
    <row r="92" spans="1:21" s="30" customFormat="1" ht="22.5" customHeight="1">
      <c r="A92" s="43" t="s">
        <v>157</v>
      </c>
      <c r="B92" s="97" t="s">
        <v>469</v>
      </c>
      <c r="C92" s="43" t="str">
        <f t="shared" si="14"/>
        <v>555</v>
      </c>
      <c r="D92" s="158">
        <f t="shared" si="16"/>
        <v>2003.9967999999999</v>
      </c>
      <c r="E92" s="158">
        <f t="shared" si="16"/>
        <v>2003.9967999999999</v>
      </c>
      <c r="F92" s="158">
        <f t="shared" si="16"/>
        <v>2003.9967999999999</v>
      </c>
      <c r="G92" s="158">
        <f t="shared" si="16"/>
        <v>2003.9967999999999</v>
      </c>
      <c r="H92" s="158">
        <f t="shared" si="16"/>
        <v>2003.9967999999999</v>
      </c>
      <c r="I92" s="158">
        <f t="shared" si="16"/>
        <v>2003.9967999999999</v>
      </c>
      <c r="J92" s="158">
        <f t="shared" si="16"/>
        <v>2003.9967999999999</v>
      </c>
      <c r="K92" s="158">
        <f t="shared" si="16"/>
        <v>2003.9967999999999</v>
      </c>
      <c r="L92" s="158">
        <f t="shared" si="16"/>
        <v>2003.9967999999999</v>
      </c>
      <c r="M92" s="158">
        <f t="shared" si="16"/>
        <v>2003.9967999999999</v>
      </c>
      <c r="N92" s="160">
        <f>VLOOKUP(A92,[64]Sheet3!$A$11:$Y$319,17,FALSE)</f>
        <v>1495.52</v>
      </c>
      <c r="O92" s="160">
        <f t="shared" si="5"/>
        <v>358.9248</v>
      </c>
      <c r="P92" s="160">
        <f t="shared" si="6"/>
        <v>149.55199999999999</v>
      </c>
      <c r="Q92" s="9"/>
      <c r="R92" s="176"/>
      <c r="S92" s="9"/>
      <c r="T92" s="9"/>
      <c r="U92" s="9"/>
    </row>
    <row r="93" spans="1:21" s="30" customFormat="1" ht="22.5" customHeight="1">
      <c r="A93" s="43" t="s">
        <v>243</v>
      </c>
      <c r="B93" s="97" t="s">
        <v>612</v>
      </c>
      <c r="C93" s="43" t="str">
        <f t="shared" si="14"/>
        <v>561</v>
      </c>
      <c r="D93" s="158">
        <f t="shared" si="16"/>
        <v>41.004000000000005</v>
      </c>
      <c r="E93" s="158">
        <f t="shared" si="16"/>
        <v>41.004000000000005</v>
      </c>
      <c r="F93" s="158">
        <f t="shared" si="16"/>
        <v>41.004000000000005</v>
      </c>
      <c r="G93" s="158">
        <f t="shared" si="16"/>
        <v>41.004000000000005</v>
      </c>
      <c r="H93" s="158">
        <f t="shared" si="16"/>
        <v>41.004000000000005</v>
      </c>
      <c r="I93" s="158">
        <f t="shared" si="16"/>
        <v>41.004000000000005</v>
      </c>
      <c r="J93" s="158">
        <f t="shared" si="16"/>
        <v>41.004000000000005</v>
      </c>
      <c r="K93" s="158">
        <f t="shared" si="16"/>
        <v>41.004000000000005</v>
      </c>
      <c r="L93" s="158">
        <f t="shared" si="16"/>
        <v>41.004000000000005</v>
      </c>
      <c r="M93" s="158">
        <f t="shared" si="16"/>
        <v>41.004000000000005</v>
      </c>
      <c r="N93" s="160">
        <f>VLOOKUP(A93,[64]Sheet3!$A$11:$Y$319,17,FALSE)</f>
        <v>30.6</v>
      </c>
      <c r="O93" s="160">
        <f t="shared" si="5"/>
        <v>7.3440000000000003</v>
      </c>
      <c r="P93" s="160">
        <f t="shared" si="6"/>
        <v>3.0600000000000005</v>
      </c>
      <c r="Q93" s="9"/>
      <c r="R93" s="176"/>
      <c r="S93" s="9"/>
      <c r="T93" s="9"/>
      <c r="U93" s="9"/>
    </row>
    <row r="94" spans="1:21" s="30" customFormat="1" ht="22.5" customHeight="1">
      <c r="A94" s="43" t="s">
        <v>164</v>
      </c>
      <c r="B94" s="97" t="s">
        <v>493</v>
      </c>
      <c r="C94" s="43" t="str">
        <f t="shared" si="14"/>
        <v>58E</v>
      </c>
      <c r="D94" s="158">
        <f t="shared" si="16"/>
        <v>30.002600000000001</v>
      </c>
      <c r="E94" s="158">
        <f t="shared" si="16"/>
        <v>30.002600000000001</v>
      </c>
      <c r="F94" s="158">
        <f t="shared" si="16"/>
        <v>30.002600000000001</v>
      </c>
      <c r="G94" s="158">
        <f t="shared" si="16"/>
        <v>30.002600000000001</v>
      </c>
      <c r="H94" s="158">
        <f t="shared" si="16"/>
        <v>30.002600000000001</v>
      </c>
      <c r="I94" s="158">
        <f t="shared" si="16"/>
        <v>30.002600000000001</v>
      </c>
      <c r="J94" s="158">
        <f t="shared" si="16"/>
        <v>30.002600000000001</v>
      </c>
      <c r="K94" s="158">
        <f t="shared" si="16"/>
        <v>30.002600000000001</v>
      </c>
      <c r="L94" s="158">
        <f t="shared" si="16"/>
        <v>30.002600000000001</v>
      </c>
      <c r="M94" s="158">
        <f t="shared" si="16"/>
        <v>30.002600000000001</v>
      </c>
      <c r="N94" s="160">
        <f>VLOOKUP(A94,[64]Sheet3!$A$11:$Y$319,17,FALSE)</f>
        <v>22.39</v>
      </c>
      <c r="O94" s="160">
        <f t="shared" si="5"/>
        <v>5.3735999999999997</v>
      </c>
      <c r="P94" s="160">
        <f t="shared" si="6"/>
        <v>2.2390000000000003</v>
      </c>
      <c r="Q94" s="9"/>
      <c r="R94" s="176"/>
      <c r="S94" s="9"/>
      <c r="T94" s="9"/>
      <c r="U94" s="9"/>
    </row>
    <row r="95" spans="1:21" s="30" customFormat="1" ht="22.5" customHeight="1">
      <c r="A95" s="43" t="s">
        <v>75</v>
      </c>
      <c r="B95" s="97" t="s">
        <v>494</v>
      </c>
      <c r="C95" s="43" t="str">
        <f t="shared" si="14"/>
        <v>58F</v>
      </c>
      <c r="D95" s="158">
        <f t="shared" si="16"/>
        <v>54.993600000000001</v>
      </c>
      <c r="E95" s="158">
        <f t="shared" si="16"/>
        <v>54.993600000000001</v>
      </c>
      <c r="F95" s="158">
        <f t="shared" si="16"/>
        <v>54.993600000000001</v>
      </c>
      <c r="G95" s="158">
        <f t="shared" si="16"/>
        <v>54.993600000000001</v>
      </c>
      <c r="H95" s="158">
        <f t="shared" si="16"/>
        <v>54.993600000000001</v>
      </c>
      <c r="I95" s="158">
        <f t="shared" si="16"/>
        <v>54.993600000000001</v>
      </c>
      <c r="J95" s="158">
        <f t="shared" si="16"/>
        <v>54.993600000000001</v>
      </c>
      <c r="K95" s="158">
        <f t="shared" si="16"/>
        <v>54.993600000000001</v>
      </c>
      <c r="L95" s="158">
        <f t="shared" si="16"/>
        <v>54.993600000000001</v>
      </c>
      <c r="M95" s="158">
        <f t="shared" si="16"/>
        <v>54.993600000000001</v>
      </c>
      <c r="N95" s="160">
        <f>VLOOKUP(A95,[64]Sheet3!$A$11:$Y$319,17,FALSE)</f>
        <v>41.04</v>
      </c>
      <c r="O95" s="160">
        <f t="shared" ref="O95:O143" si="17">N95*0.24</f>
        <v>9.8495999999999988</v>
      </c>
      <c r="P95" s="160">
        <f t="shared" ref="P95:P143" si="18">N95*0.1</f>
        <v>4.1040000000000001</v>
      </c>
      <c r="Q95" s="9"/>
      <c r="R95" s="176"/>
      <c r="S95" s="9"/>
      <c r="T95" s="9"/>
      <c r="U95" s="9"/>
    </row>
    <row r="96" spans="1:21" s="30" customFormat="1" ht="22.5" customHeight="1">
      <c r="A96" s="43" t="s">
        <v>234</v>
      </c>
      <c r="B96" s="97" t="s">
        <v>496</v>
      </c>
      <c r="C96" s="43" t="str">
        <f t="shared" si="14"/>
        <v>5BF</v>
      </c>
      <c r="D96" s="158">
        <f t="shared" si="16"/>
        <v>30.002600000000001</v>
      </c>
      <c r="E96" s="158">
        <f t="shared" si="16"/>
        <v>30.002600000000001</v>
      </c>
      <c r="F96" s="158">
        <f t="shared" si="16"/>
        <v>30.002600000000001</v>
      </c>
      <c r="G96" s="158">
        <f t="shared" si="16"/>
        <v>30.002600000000001</v>
      </c>
      <c r="H96" s="158">
        <f t="shared" si="16"/>
        <v>30.002600000000001</v>
      </c>
      <c r="I96" s="158">
        <f t="shared" si="16"/>
        <v>30.002600000000001</v>
      </c>
      <c r="J96" s="158">
        <f t="shared" si="16"/>
        <v>30.002600000000001</v>
      </c>
      <c r="K96" s="158">
        <f t="shared" si="16"/>
        <v>30.002600000000001</v>
      </c>
      <c r="L96" s="158">
        <f t="shared" si="16"/>
        <v>30.002600000000001</v>
      </c>
      <c r="M96" s="158">
        <f t="shared" si="16"/>
        <v>30.002600000000001</v>
      </c>
      <c r="N96" s="160">
        <f>VLOOKUP(A96,[64]Sheet3!$A$11:$Y$319,17,FALSE)</f>
        <v>22.39</v>
      </c>
      <c r="O96" s="160">
        <f t="shared" si="17"/>
        <v>5.3735999999999997</v>
      </c>
      <c r="P96" s="160">
        <f t="shared" si="18"/>
        <v>2.2390000000000003</v>
      </c>
      <c r="Q96" s="9"/>
      <c r="R96" s="176"/>
      <c r="S96" s="9"/>
      <c r="T96" s="9"/>
      <c r="U96" s="9"/>
    </row>
    <row r="97" spans="1:21" s="30" customFormat="1" ht="22.5" customHeight="1">
      <c r="A97" s="43" t="s">
        <v>922</v>
      </c>
      <c r="B97" s="97" t="s">
        <v>1032</v>
      </c>
      <c r="C97" s="43" t="str">
        <f t="shared" si="14"/>
        <v>5CK</v>
      </c>
      <c r="D97" s="158">
        <f t="shared" si="16"/>
        <v>330.99340000000001</v>
      </c>
      <c r="E97" s="158">
        <f t="shared" si="16"/>
        <v>330.99340000000001</v>
      </c>
      <c r="F97" s="158">
        <f t="shared" si="16"/>
        <v>330.99340000000001</v>
      </c>
      <c r="G97" s="158">
        <f t="shared" si="16"/>
        <v>330.99340000000001</v>
      </c>
      <c r="H97" s="158">
        <f t="shared" si="16"/>
        <v>330.99340000000001</v>
      </c>
      <c r="I97" s="158">
        <f t="shared" si="16"/>
        <v>330.99340000000001</v>
      </c>
      <c r="J97" s="158">
        <f t="shared" si="16"/>
        <v>330.99340000000001</v>
      </c>
      <c r="K97" s="158">
        <f t="shared" si="16"/>
        <v>330.99340000000001</v>
      </c>
      <c r="L97" s="158">
        <f t="shared" si="16"/>
        <v>330.99340000000001</v>
      </c>
      <c r="M97" s="158">
        <f t="shared" si="16"/>
        <v>330.99340000000001</v>
      </c>
      <c r="N97" s="160">
        <f>VLOOKUP(A97,[64]Sheet3!$A$11:$Y$319,17,FALSE)</f>
        <v>247.01</v>
      </c>
      <c r="O97" s="160">
        <f t="shared" si="17"/>
        <v>59.282399999999996</v>
      </c>
      <c r="P97" s="160">
        <f t="shared" si="18"/>
        <v>24.701000000000001</v>
      </c>
      <c r="Q97" s="9"/>
      <c r="R97" s="176"/>
      <c r="S97" s="9"/>
      <c r="T97" s="9"/>
      <c r="U97" s="9"/>
    </row>
    <row r="98" spans="1:21" s="30" customFormat="1" ht="22.5" customHeight="1">
      <c r="A98" s="43" t="s">
        <v>497</v>
      </c>
      <c r="B98" s="97" t="s">
        <v>498</v>
      </c>
      <c r="C98" s="43" t="str">
        <f t="shared" si="14"/>
        <v>5CL</v>
      </c>
      <c r="D98" s="158">
        <f t="shared" si="16"/>
        <v>330.99340000000001</v>
      </c>
      <c r="E98" s="158">
        <f t="shared" si="16"/>
        <v>330.99340000000001</v>
      </c>
      <c r="F98" s="158">
        <f t="shared" si="16"/>
        <v>330.99340000000001</v>
      </c>
      <c r="G98" s="158">
        <f t="shared" si="16"/>
        <v>330.99340000000001</v>
      </c>
      <c r="H98" s="158">
        <f t="shared" si="16"/>
        <v>330.99340000000001</v>
      </c>
      <c r="I98" s="158">
        <f t="shared" si="16"/>
        <v>330.99340000000001</v>
      </c>
      <c r="J98" s="158">
        <f t="shared" si="16"/>
        <v>330.99340000000001</v>
      </c>
      <c r="K98" s="158">
        <f t="shared" si="16"/>
        <v>330.99340000000001</v>
      </c>
      <c r="L98" s="158">
        <f t="shared" si="16"/>
        <v>330.99340000000001</v>
      </c>
      <c r="M98" s="158">
        <f t="shared" si="16"/>
        <v>330.99340000000001</v>
      </c>
      <c r="N98" s="160">
        <f>VLOOKUP(A98,[64]Sheet3!$A$11:$Y$319,17,FALSE)</f>
        <v>247.01</v>
      </c>
      <c r="O98" s="160">
        <f t="shared" si="17"/>
        <v>59.282399999999996</v>
      </c>
      <c r="P98" s="160">
        <f t="shared" si="18"/>
        <v>24.701000000000001</v>
      </c>
      <c r="Q98" s="9"/>
      <c r="R98" s="176"/>
      <c r="S98" s="9"/>
      <c r="T98" s="9"/>
      <c r="U98" s="9"/>
    </row>
    <row r="99" spans="1:21" s="30" customFormat="1" ht="22.5" customHeight="1">
      <c r="A99" s="43" t="s">
        <v>979</v>
      </c>
      <c r="B99" s="97" t="s">
        <v>1062</v>
      </c>
      <c r="C99" s="43" t="str">
        <f t="shared" si="14"/>
        <v>5QD</v>
      </c>
      <c r="D99" s="158">
        <f t="shared" si="16"/>
        <v>135.005</v>
      </c>
      <c r="E99" s="158">
        <f t="shared" si="16"/>
        <v>135.005</v>
      </c>
      <c r="F99" s="158">
        <f t="shared" si="16"/>
        <v>135.005</v>
      </c>
      <c r="G99" s="158">
        <f t="shared" si="16"/>
        <v>135.005</v>
      </c>
      <c r="H99" s="158">
        <f t="shared" si="16"/>
        <v>135.005</v>
      </c>
      <c r="I99" s="158">
        <f t="shared" si="16"/>
        <v>135.005</v>
      </c>
      <c r="J99" s="158">
        <f t="shared" si="16"/>
        <v>135.005</v>
      </c>
      <c r="K99" s="158">
        <f t="shared" si="16"/>
        <v>135.005</v>
      </c>
      <c r="L99" s="158">
        <f t="shared" si="16"/>
        <v>135.005</v>
      </c>
      <c r="M99" s="158">
        <f t="shared" si="16"/>
        <v>135.005</v>
      </c>
      <c r="N99" s="160">
        <f>VLOOKUP(A99,[64]Sheet3!$A$11:$Y$319,17,FALSE)</f>
        <v>100.75</v>
      </c>
      <c r="O99" s="160">
        <f t="shared" si="17"/>
        <v>24.18</v>
      </c>
      <c r="P99" s="160">
        <f t="shared" si="18"/>
        <v>10.075000000000001</v>
      </c>
      <c r="Q99" s="9"/>
      <c r="R99" s="176"/>
      <c r="S99" s="9"/>
      <c r="T99" s="9"/>
      <c r="U99" s="9"/>
    </row>
    <row r="100" spans="1:21" s="30" customFormat="1" ht="22.5" customHeight="1">
      <c r="A100" s="43" t="s">
        <v>212</v>
      </c>
      <c r="B100" s="97" t="s">
        <v>471</v>
      </c>
      <c r="C100" s="43" t="str">
        <f t="shared" si="14"/>
        <v>619</v>
      </c>
      <c r="D100" s="158">
        <f t="shared" si="16"/>
        <v>181.99879999999999</v>
      </c>
      <c r="E100" s="158">
        <f t="shared" si="16"/>
        <v>181.99879999999999</v>
      </c>
      <c r="F100" s="158">
        <f t="shared" si="16"/>
        <v>181.99879999999999</v>
      </c>
      <c r="G100" s="158">
        <f t="shared" si="16"/>
        <v>181.99879999999999</v>
      </c>
      <c r="H100" s="158">
        <f t="shared" si="16"/>
        <v>181.99879999999999</v>
      </c>
      <c r="I100" s="158">
        <f t="shared" si="16"/>
        <v>181.99879999999999</v>
      </c>
      <c r="J100" s="158">
        <f t="shared" si="16"/>
        <v>181.99879999999999</v>
      </c>
      <c r="K100" s="158">
        <f t="shared" si="16"/>
        <v>181.99879999999999</v>
      </c>
      <c r="L100" s="158">
        <f t="shared" si="16"/>
        <v>181.99879999999999</v>
      </c>
      <c r="M100" s="158">
        <f t="shared" si="16"/>
        <v>181.99879999999999</v>
      </c>
      <c r="N100" s="160">
        <f>VLOOKUP(A100,[64]Sheet3!$A$11:$Y$319,17,FALSE)</f>
        <v>135.82</v>
      </c>
      <c r="O100" s="160">
        <f t="shared" si="17"/>
        <v>32.596799999999995</v>
      </c>
      <c r="P100" s="160">
        <f t="shared" si="18"/>
        <v>13.582000000000001</v>
      </c>
      <c r="Q100" s="9"/>
      <c r="R100" s="176"/>
      <c r="S100" s="9"/>
      <c r="T100" s="9"/>
      <c r="U100" s="9"/>
    </row>
    <row r="101" spans="1:21" s="30" customFormat="1" ht="22.5" customHeight="1">
      <c r="A101" s="43" t="s">
        <v>166</v>
      </c>
      <c r="B101" s="97" t="s">
        <v>503</v>
      </c>
      <c r="C101" s="43" t="str">
        <f t="shared" ref="C101:C132" si="19">A101</f>
        <v>61A</v>
      </c>
      <c r="D101" s="158">
        <f t="shared" si="16"/>
        <v>100.00419999999998</v>
      </c>
      <c r="E101" s="158">
        <f t="shared" si="16"/>
        <v>100.00419999999998</v>
      </c>
      <c r="F101" s="158">
        <f t="shared" si="16"/>
        <v>100.00419999999998</v>
      </c>
      <c r="G101" s="158">
        <f t="shared" si="16"/>
        <v>100.00419999999998</v>
      </c>
      <c r="H101" s="158">
        <f t="shared" si="16"/>
        <v>100.00419999999998</v>
      </c>
      <c r="I101" s="158">
        <f t="shared" si="16"/>
        <v>100.00419999999998</v>
      </c>
      <c r="J101" s="158">
        <f t="shared" si="16"/>
        <v>100.00419999999998</v>
      </c>
      <c r="K101" s="158">
        <f t="shared" si="16"/>
        <v>100.00419999999998</v>
      </c>
      <c r="L101" s="158">
        <f t="shared" si="16"/>
        <v>100.00419999999998</v>
      </c>
      <c r="M101" s="158">
        <f t="shared" si="16"/>
        <v>100.00419999999998</v>
      </c>
      <c r="N101" s="160">
        <f>VLOOKUP(A101,[64]Sheet3!$A$11:$Y$319,17,FALSE)</f>
        <v>74.63</v>
      </c>
      <c r="O101" s="160">
        <f t="shared" si="17"/>
        <v>17.911199999999997</v>
      </c>
      <c r="P101" s="160">
        <f t="shared" si="18"/>
        <v>7.4630000000000001</v>
      </c>
      <c r="Q101" s="9"/>
      <c r="R101" s="176"/>
      <c r="S101" s="9"/>
      <c r="T101" s="9"/>
      <c r="U101" s="9"/>
    </row>
    <row r="102" spans="1:21" s="30" customFormat="1" ht="22.5" customHeight="1">
      <c r="A102" s="43" t="s">
        <v>239</v>
      </c>
      <c r="B102" s="97" t="s">
        <v>504</v>
      </c>
      <c r="C102" s="43" t="str">
        <f t="shared" si="19"/>
        <v>64E</v>
      </c>
      <c r="D102" s="158">
        <f t="shared" si="16"/>
        <v>245.99720000000002</v>
      </c>
      <c r="E102" s="158">
        <f t="shared" si="16"/>
        <v>245.99720000000002</v>
      </c>
      <c r="F102" s="158">
        <f t="shared" si="16"/>
        <v>245.99720000000002</v>
      </c>
      <c r="G102" s="158">
        <f t="shared" si="16"/>
        <v>245.99720000000002</v>
      </c>
      <c r="H102" s="158">
        <f t="shared" si="16"/>
        <v>245.99720000000002</v>
      </c>
      <c r="I102" s="158">
        <f t="shared" si="16"/>
        <v>245.99720000000002</v>
      </c>
      <c r="J102" s="158">
        <f t="shared" si="16"/>
        <v>245.99720000000002</v>
      </c>
      <c r="K102" s="158">
        <f t="shared" si="16"/>
        <v>245.99720000000002</v>
      </c>
      <c r="L102" s="158">
        <f t="shared" si="16"/>
        <v>245.99720000000002</v>
      </c>
      <c r="M102" s="158">
        <f t="shared" si="16"/>
        <v>245.99720000000002</v>
      </c>
      <c r="N102" s="160">
        <f>VLOOKUP(A102,[64]Sheet3!$A$11:$Y$319,17,FALSE)</f>
        <v>183.58</v>
      </c>
      <c r="O102" s="160">
        <f t="shared" si="17"/>
        <v>44.059200000000004</v>
      </c>
      <c r="P102" s="160">
        <f t="shared" si="18"/>
        <v>18.358000000000001</v>
      </c>
      <c r="Q102" s="9"/>
      <c r="R102" s="176"/>
      <c r="S102" s="9"/>
      <c r="T102" s="9"/>
      <c r="U102" s="9"/>
    </row>
    <row r="103" spans="1:21" s="30" customFormat="1" ht="22.5" customHeight="1">
      <c r="A103" s="43" t="s">
        <v>978</v>
      </c>
      <c r="B103" s="97" t="s">
        <v>1033</v>
      </c>
      <c r="C103" s="43" t="str">
        <f t="shared" si="19"/>
        <v>6DZ</v>
      </c>
      <c r="D103" s="158">
        <f t="shared" si="16"/>
        <v>181.99879999999999</v>
      </c>
      <c r="E103" s="158">
        <f t="shared" si="16"/>
        <v>181.99879999999999</v>
      </c>
      <c r="F103" s="158">
        <f t="shared" si="16"/>
        <v>181.99879999999999</v>
      </c>
      <c r="G103" s="158">
        <f t="shared" si="16"/>
        <v>181.99879999999999</v>
      </c>
      <c r="H103" s="158">
        <f t="shared" si="16"/>
        <v>181.99879999999999</v>
      </c>
      <c r="I103" s="158">
        <f t="shared" si="16"/>
        <v>181.99879999999999</v>
      </c>
      <c r="J103" s="158">
        <f t="shared" si="16"/>
        <v>181.99879999999999</v>
      </c>
      <c r="K103" s="158">
        <f t="shared" si="16"/>
        <v>181.99879999999999</v>
      </c>
      <c r="L103" s="158">
        <f t="shared" si="16"/>
        <v>181.99879999999999</v>
      </c>
      <c r="M103" s="158">
        <f t="shared" si="16"/>
        <v>181.99879999999999</v>
      </c>
      <c r="N103" s="160">
        <f>VLOOKUP(A103,[64]Sheet3!$A$11:$Y$319,17,FALSE)</f>
        <v>135.82</v>
      </c>
      <c r="O103" s="160">
        <f t="shared" si="17"/>
        <v>32.596799999999995</v>
      </c>
      <c r="P103" s="160">
        <f t="shared" si="18"/>
        <v>13.582000000000001</v>
      </c>
      <c r="Q103" s="9"/>
      <c r="R103" s="176"/>
      <c r="S103" s="9"/>
      <c r="T103" s="9"/>
      <c r="U103" s="9"/>
    </row>
    <row r="104" spans="1:21" s="30" customFormat="1" ht="22.5" customHeight="1">
      <c r="A104" s="43" t="s">
        <v>370</v>
      </c>
      <c r="B104" s="97" t="s">
        <v>507</v>
      </c>
      <c r="C104" s="43" t="str">
        <f t="shared" si="19"/>
        <v>6HQ</v>
      </c>
      <c r="D104" s="158">
        <f t="shared" si="16"/>
        <v>30.002600000000001</v>
      </c>
      <c r="E104" s="158">
        <f t="shared" si="16"/>
        <v>30.002600000000001</v>
      </c>
      <c r="F104" s="158">
        <f t="shared" si="16"/>
        <v>30.002600000000001</v>
      </c>
      <c r="G104" s="158">
        <f t="shared" si="16"/>
        <v>30.002600000000001</v>
      </c>
      <c r="H104" s="158">
        <f t="shared" si="16"/>
        <v>30.002600000000001</v>
      </c>
      <c r="I104" s="158">
        <f t="shared" si="16"/>
        <v>30.002600000000001</v>
      </c>
      <c r="J104" s="158">
        <f t="shared" si="16"/>
        <v>30.002600000000001</v>
      </c>
      <c r="K104" s="158">
        <f t="shared" si="16"/>
        <v>30.002600000000001</v>
      </c>
      <c r="L104" s="158">
        <f t="shared" si="16"/>
        <v>30.002600000000001</v>
      </c>
      <c r="M104" s="158">
        <f t="shared" si="16"/>
        <v>30.002600000000001</v>
      </c>
      <c r="N104" s="160">
        <f>VLOOKUP(A104,[64]Sheet3!$A$11:$Y$319,17,FALSE)</f>
        <v>22.39</v>
      </c>
      <c r="O104" s="160">
        <f t="shared" si="17"/>
        <v>5.3735999999999997</v>
      </c>
      <c r="P104" s="160">
        <f t="shared" si="18"/>
        <v>2.2390000000000003</v>
      </c>
      <c r="Q104" s="9"/>
      <c r="R104" s="176"/>
      <c r="S104" s="9"/>
      <c r="T104" s="9"/>
      <c r="U104" s="9"/>
    </row>
    <row r="105" spans="1:21" s="30" customFormat="1" ht="22.5" customHeight="1">
      <c r="A105" s="43" t="s">
        <v>198</v>
      </c>
      <c r="B105" s="97" t="s">
        <v>508</v>
      </c>
      <c r="C105" s="43" t="str">
        <f t="shared" si="19"/>
        <v>6JA</v>
      </c>
      <c r="D105" s="158">
        <f t="shared" ref="D105:M120" si="20">SUM($N105+$O105+$P105)</f>
        <v>446.99719999999996</v>
      </c>
      <c r="E105" s="158">
        <f t="shared" si="20"/>
        <v>446.99719999999996</v>
      </c>
      <c r="F105" s="158">
        <f t="shared" si="20"/>
        <v>446.99719999999996</v>
      </c>
      <c r="G105" s="158">
        <f t="shared" si="20"/>
        <v>446.99719999999996</v>
      </c>
      <c r="H105" s="158">
        <f t="shared" si="20"/>
        <v>446.99719999999996</v>
      </c>
      <c r="I105" s="158">
        <f t="shared" si="20"/>
        <v>446.99719999999996</v>
      </c>
      <c r="J105" s="158">
        <f t="shared" si="20"/>
        <v>446.99719999999996</v>
      </c>
      <c r="K105" s="158">
        <f t="shared" si="20"/>
        <v>446.99719999999996</v>
      </c>
      <c r="L105" s="158">
        <f t="shared" si="20"/>
        <v>446.99719999999996</v>
      </c>
      <c r="M105" s="158">
        <f t="shared" si="20"/>
        <v>446.99719999999996</v>
      </c>
      <c r="N105" s="160">
        <f>VLOOKUP(A105,[64]Sheet3!$A$11:$Y$319,17,FALSE)</f>
        <v>333.58</v>
      </c>
      <c r="O105" s="160">
        <f t="shared" si="17"/>
        <v>80.05919999999999</v>
      </c>
      <c r="P105" s="160">
        <f t="shared" si="18"/>
        <v>33.357999999999997</v>
      </c>
      <c r="Q105" s="9"/>
      <c r="R105" s="176"/>
      <c r="S105" s="9"/>
      <c r="T105" s="9"/>
      <c r="U105" s="9"/>
    </row>
    <row r="106" spans="1:21" s="30" customFormat="1" ht="22.5" customHeight="1">
      <c r="A106" s="43" t="s">
        <v>977</v>
      </c>
      <c r="B106" s="97" t="s">
        <v>1034</v>
      </c>
      <c r="C106" s="43" t="str">
        <f t="shared" si="19"/>
        <v>6WH</v>
      </c>
      <c r="D106" s="158">
        <f t="shared" si="20"/>
        <v>245.99720000000002</v>
      </c>
      <c r="E106" s="158">
        <f t="shared" si="20"/>
        <v>245.99720000000002</v>
      </c>
      <c r="F106" s="158">
        <f t="shared" si="20"/>
        <v>245.99720000000002</v>
      </c>
      <c r="G106" s="158">
        <f t="shared" si="20"/>
        <v>245.99720000000002</v>
      </c>
      <c r="H106" s="158">
        <f t="shared" si="20"/>
        <v>245.99720000000002</v>
      </c>
      <c r="I106" s="158">
        <f t="shared" si="20"/>
        <v>245.99720000000002</v>
      </c>
      <c r="J106" s="158">
        <f t="shared" si="20"/>
        <v>245.99720000000002</v>
      </c>
      <c r="K106" s="158">
        <f t="shared" si="20"/>
        <v>245.99720000000002</v>
      </c>
      <c r="L106" s="158">
        <f t="shared" si="20"/>
        <v>245.99720000000002</v>
      </c>
      <c r="M106" s="158">
        <f t="shared" si="20"/>
        <v>245.99720000000002</v>
      </c>
      <c r="N106" s="160">
        <f>VLOOKUP(A106,[64]Sheet3!$A$11:$Y$319,17,FALSE)</f>
        <v>183.58</v>
      </c>
      <c r="O106" s="160">
        <f t="shared" si="17"/>
        <v>44.059200000000004</v>
      </c>
      <c r="P106" s="160">
        <f t="shared" si="18"/>
        <v>18.358000000000001</v>
      </c>
      <c r="Q106" s="9"/>
      <c r="R106" s="176"/>
      <c r="S106" s="9"/>
      <c r="T106" s="9"/>
      <c r="U106" s="9"/>
    </row>
    <row r="107" spans="1:21" s="30" customFormat="1" ht="22.5" customHeight="1">
      <c r="A107" s="43" t="s">
        <v>168</v>
      </c>
      <c r="B107" s="97" t="s">
        <v>511</v>
      </c>
      <c r="C107" s="43" t="str">
        <f t="shared" si="19"/>
        <v>6ZQ</v>
      </c>
      <c r="D107" s="158">
        <f t="shared" si="20"/>
        <v>41.004000000000005</v>
      </c>
      <c r="E107" s="158">
        <f t="shared" si="20"/>
        <v>41.004000000000005</v>
      </c>
      <c r="F107" s="158">
        <f t="shared" si="20"/>
        <v>41.004000000000005</v>
      </c>
      <c r="G107" s="158">
        <f t="shared" si="20"/>
        <v>41.004000000000005</v>
      </c>
      <c r="H107" s="158">
        <f t="shared" si="20"/>
        <v>41.004000000000005</v>
      </c>
      <c r="I107" s="158">
        <f t="shared" si="20"/>
        <v>41.004000000000005</v>
      </c>
      <c r="J107" s="158">
        <f t="shared" si="20"/>
        <v>41.004000000000005</v>
      </c>
      <c r="K107" s="158">
        <f t="shared" si="20"/>
        <v>41.004000000000005</v>
      </c>
      <c r="L107" s="158">
        <f t="shared" si="20"/>
        <v>41.004000000000005</v>
      </c>
      <c r="M107" s="158">
        <f t="shared" si="20"/>
        <v>41.004000000000005</v>
      </c>
      <c r="N107" s="160">
        <f>VLOOKUP(A107,[64]Sheet3!$A$11:$Y$319,17,FALSE)</f>
        <v>30.6</v>
      </c>
      <c r="O107" s="160">
        <f t="shared" si="17"/>
        <v>7.3440000000000003</v>
      </c>
      <c r="P107" s="160">
        <f t="shared" si="18"/>
        <v>3.0600000000000005</v>
      </c>
      <c r="Q107" s="9"/>
      <c r="R107" s="176"/>
      <c r="S107" s="9"/>
      <c r="T107" s="9"/>
      <c r="U107" s="9"/>
    </row>
    <row r="108" spans="1:21" s="30" customFormat="1" ht="22.5" customHeight="1">
      <c r="A108" s="43" t="s">
        <v>371</v>
      </c>
      <c r="B108" s="97" t="s">
        <v>512</v>
      </c>
      <c r="C108" s="43" t="str">
        <f t="shared" si="19"/>
        <v>75K</v>
      </c>
      <c r="D108" s="158">
        <f t="shared" si="20"/>
        <v>815.0014000000001</v>
      </c>
      <c r="E108" s="158">
        <f t="shared" si="20"/>
        <v>815.0014000000001</v>
      </c>
      <c r="F108" s="158">
        <f t="shared" si="20"/>
        <v>815.0014000000001</v>
      </c>
      <c r="G108" s="158">
        <f t="shared" si="20"/>
        <v>815.0014000000001</v>
      </c>
      <c r="H108" s="158">
        <f t="shared" si="20"/>
        <v>815.0014000000001</v>
      </c>
      <c r="I108" s="158">
        <f t="shared" si="20"/>
        <v>815.0014000000001</v>
      </c>
      <c r="J108" s="158">
        <f t="shared" si="20"/>
        <v>815.0014000000001</v>
      </c>
      <c r="K108" s="158">
        <f t="shared" si="20"/>
        <v>815.0014000000001</v>
      </c>
      <c r="L108" s="158">
        <f t="shared" si="20"/>
        <v>815.0014000000001</v>
      </c>
      <c r="M108" s="158">
        <f t="shared" si="20"/>
        <v>815.0014000000001</v>
      </c>
      <c r="N108" s="160">
        <f>VLOOKUP(A108,[64]Sheet3!$A$11:$Y$319,17,FALSE)</f>
        <v>608.21</v>
      </c>
      <c r="O108" s="160">
        <f t="shared" si="17"/>
        <v>145.97040000000001</v>
      </c>
      <c r="P108" s="160">
        <f t="shared" si="18"/>
        <v>60.821000000000005</v>
      </c>
      <c r="Q108" s="9"/>
      <c r="R108" s="176"/>
      <c r="S108" s="9"/>
      <c r="T108" s="9"/>
      <c r="U108" s="9"/>
    </row>
    <row r="109" spans="1:21" s="30" customFormat="1" ht="22.5" customHeight="1">
      <c r="A109" s="43" t="s">
        <v>169</v>
      </c>
      <c r="B109" s="97" t="s">
        <v>514</v>
      </c>
      <c r="C109" s="43" t="str">
        <f t="shared" si="19"/>
        <v>75Q</v>
      </c>
      <c r="D109" s="158">
        <f t="shared" si="20"/>
        <v>73.994799999999998</v>
      </c>
      <c r="E109" s="158">
        <f t="shared" si="20"/>
        <v>73.994799999999998</v>
      </c>
      <c r="F109" s="158">
        <f t="shared" si="20"/>
        <v>73.994799999999998</v>
      </c>
      <c r="G109" s="158">
        <f t="shared" si="20"/>
        <v>73.994799999999998</v>
      </c>
      <c r="H109" s="158">
        <f t="shared" si="20"/>
        <v>73.994799999999998</v>
      </c>
      <c r="I109" s="158">
        <f t="shared" si="20"/>
        <v>73.994799999999998</v>
      </c>
      <c r="J109" s="158">
        <f t="shared" si="20"/>
        <v>73.994799999999998</v>
      </c>
      <c r="K109" s="158">
        <f t="shared" si="20"/>
        <v>73.994799999999998</v>
      </c>
      <c r="L109" s="158">
        <f t="shared" si="20"/>
        <v>73.994799999999998</v>
      </c>
      <c r="M109" s="158">
        <f t="shared" si="20"/>
        <v>73.994799999999998</v>
      </c>
      <c r="N109" s="160">
        <f>VLOOKUP(A109,[64]Sheet3!$A$11:$Y$319,17,FALSE)</f>
        <v>55.22</v>
      </c>
      <c r="O109" s="160">
        <f t="shared" si="17"/>
        <v>13.252799999999999</v>
      </c>
      <c r="P109" s="160">
        <f t="shared" si="18"/>
        <v>5.5220000000000002</v>
      </c>
      <c r="Q109" s="9"/>
      <c r="R109" s="176"/>
      <c r="S109" s="9"/>
      <c r="T109" s="9"/>
      <c r="U109" s="9"/>
    </row>
    <row r="110" spans="1:21" s="30" customFormat="1" ht="22.5" customHeight="1">
      <c r="A110" s="43" t="s">
        <v>171</v>
      </c>
      <c r="B110" s="97" t="s">
        <v>517</v>
      </c>
      <c r="C110" s="43" t="str">
        <f t="shared" si="19"/>
        <v>7GE</v>
      </c>
      <c r="D110" s="158">
        <f t="shared" si="20"/>
        <v>100.00419999999998</v>
      </c>
      <c r="E110" s="158">
        <f t="shared" si="20"/>
        <v>100.00419999999998</v>
      </c>
      <c r="F110" s="158">
        <f t="shared" si="20"/>
        <v>100.00419999999998</v>
      </c>
      <c r="G110" s="158">
        <f t="shared" si="20"/>
        <v>100.00419999999998</v>
      </c>
      <c r="H110" s="158">
        <f t="shared" si="20"/>
        <v>100.00419999999998</v>
      </c>
      <c r="I110" s="158">
        <f t="shared" si="20"/>
        <v>100.00419999999998</v>
      </c>
      <c r="J110" s="158">
        <f t="shared" si="20"/>
        <v>100.00419999999998</v>
      </c>
      <c r="K110" s="158">
        <f t="shared" si="20"/>
        <v>100.00419999999998</v>
      </c>
      <c r="L110" s="158">
        <f t="shared" si="20"/>
        <v>100.00419999999998</v>
      </c>
      <c r="M110" s="158">
        <f t="shared" si="20"/>
        <v>100.00419999999998</v>
      </c>
      <c r="N110" s="160">
        <f>VLOOKUP(A110,[64]Sheet3!$A$11:$Y$319,17,FALSE)</f>
        <v>74.63</v>
      </c>
      <c r="O110" s="160">
        <f t="shared" si="17"/>
        <v>17.911199999999997</v>
      </c>
      <c r="P110" s="160">
        <f t="shared" si="18"/>
        <v>7.4630000000000001</v>
      </c>
      <c r="Q110" s="9"/>
      <c r="R110" s="176"/>
      <c r="S110" s="9"/>
      <c r="T110" s="9"/>
      <c r="U110" s="9"/>
    </row>
    <row r="111" spans="1:21" s="30" customFormat="1" ht="22.5" customHeight="1">
      <c r="A111" s="43" t="s">
        <v>700</v>
      </c>
      <c r="B111" s="97" t="s">
        <v>1063</v>
      </c>
      <c r="C111" s="43" t="str">
        <f t="shared" si="19"/>
        <v>7MB</v>
      </c>
      <c r="D111" s="158" t="s">
        <v>115</v>
      </c>
      <c r="E111" s="158">
        <f t="shared" si="20"/>
        <v>30.002600000000001</v>
      </c>
      <c r="F111" s="158">
        <f t="shared" si="20"/>
        <v>30.002600000000001</v>
      </c>
      <c r="G111" s="158">
        <f t="shared" si="20"/>
        <v>30.002600000000001</v>
      </c>
      <c r="H111" s="158">
        <f t="shared" si="20"/>
        <v>30.002600000000001</v>
      </c>
      <c r="I111" s="158">
        <f t="shared" si="20"/>
        <v>30.002600000000001</v>
      </c>
      <c r="J111" s="158">
        <f t="shared" si="20"/>
        <v>30.002600000000001</v>
      </c>
      <c r="K111" s="158">
        <f t="shared" si="20"/>
        <v>30.002600000000001</v>
      </c>
      <c r="L111" s="158">
        <f t="shared" si="20"/>
        <v>30.002600000000001</v>
      </c>
      <c r="M111" s="158">
        <f t="shared" si="20"/>
        <v>30.002600000000001</v>
      </c>
      <c r="N111" s="160">
        <f>VLOOKUP(A111,[64]Sheet3!$A$11:$Y$319,17,FALSE)</f>
        <v>22.39</v>
      </c>
      <c r="O111" s="160">
        <f t="shared" si="17"/>
        <v>5.3735999999999997</v>
      </c>
      <c r="P111" s="160">
        <f t="shared" si="18"/>
        <v>2.2390000000000003</v>
      </c>
      <c r="Q111" s="9"/>
      <c r="R111" s="176"/>
      <c r="S111" s="9"/>
      <c r="T111" s="9"/>
      <c r="U111" s="9"/>
    </row>
    <row r="112" spans="1:21" s="30" customFormat="1" ht="22.5" customHeight="1">
      <c r="A112" s="43" t="s">
        <v>976</v>
      </c>
      <c r="B112" s="97" t="s">
        <v>1035</v>
      </c>
      <c r="C112" s="43" t="str">
        <f t="shared" si="19"/>
        <v>7P5</v>
      </c>
      <c r="D112" s="158">
        <f t="shared" ref="D112:L127" si="21">SUM($N112+$O112+$P112)</f>
        <v>181.99879999999999</v>
      </c>
      <c r="E112" s="158">
        <f t="shared" si="20"/>
        <v>181.99879999999999</v>
      </c>
      <c r="F112" s="158">
        <f t="shared" si="20"/>
        <v>181.99879999999999</v>
      </c>
      <c r="G112" s="158">
        <f t="shared" si="20"/>
        <v>181.99879999999999</v>
      </c>
      <c r="H112" s="158">
        <f t="shared" si="20"/>
        <v>181.99879999999999</v>
      </c>
      <c r="I112" s="158">
        <f t="shared" si="20"/>
        <v>181.99879999999999</v>
      </c>
      <c r="J112" s="158">
        <f t="shared" si="20"/>
        <v>181.99879999999999</v>
      </c>
      <c r="K112" s="158">
        <f t="shared" si="20"/>
        <v>181.99879999999999</v>
      </c>
      <c r="L112" s="158">
        <f t="shared" si="20"/>
        <v>181.99879999999999</v>
      </c>
      <c r="M112" s="158">
        <v>155</v>
      </c>
      <c r="N112" s="160">
        <f>VLOOKUP(A112,[64]Sheet3!$A$11:$Y$319,17,FALSE)</f>
        <v>135.82</v>
      </c>
      <c r="O112" s="160">
        <f t="shared" si="17"/>
        <v>32.596799999999995</v>
      </c>
      <c r="P112" s="160">
        <f t="shared" si="18"/>
        <v>13.582000000000001</v>
      </c>
      <c r="Q112" s="9"/>
      <c r="R112" s="176"/>
      <c r="S112" s="9"/>
      <c r="T112" s="9"/>
      <c r="U112" s="9"/>
    </row>
    <row r="113" spans="1:21" s="30" customFormat="1" ht="22.5" customHeight="1">
      <c r="A113" s="43" t="s">
        <v>269</v>
      </c>
      <c r="B113" s="97" t="s">
        <v>270</v>
      </c>
      <c r="C113" s="43" t="str">
        <f t="shared" si="19"/>
        <v>7TC</v>
      </c>
      <c r="D113" s="158">
        <f t="shared" si="21"/>
        <v>30.002600000000001</v>
      </c>
      <c r="E113" s="158">
        <f t="shared" si="20"/>
        <v>30.002600000000001</v>
      </c>
      <c r="F113" s="158">
        <f t="shared" si="20"/>
        <v>30.002600000000001</v>
      </c>
      <c r="G113" s="158">
        <f t="shared" si="20"/>
        <v>30.002600000000001</v>
      </c>
      <c r="H113" s="158">
        <f t="shared" si="20"/>
        <v>30.002600000000001</v>
      </c>
      <c r="I113" s="158">
        <f t="shared" si="20"/>
        <v>30.002600000000001</v>
      </c>
      <c r="J113" s="158">
        <f t="shared" si="20"/>
        <v>30.002600000000001</v>
      </c>
      <c r="K113" s="158">
        <f t="shared" si="20"/>
        <v>30.002600000000001</v>
      </c>
      <c r="L113" s="158">
        <f t="shared" si="20"/>
        <v>30.002600000000001</v>
      </c>
      <c r="M113" s="158">
        <v>155</v>
      </c>
      <c r="N113" s="160">
        <f>VLOOKUP(A113,[64]Sheet3!$A$11:$Y$319,17,FALSE)</f>
        <v>22.39</v>
      </c>
      <c r="O113" s="160">
        <f t="shared" si="17"/>
        <v>5.3735999999999997</v>
      </c>
      <c r="P113" s="160">
        <f t="shared" si="18"/>
        <v>2.2390000000000003</v>
      </c>
      <c r="Q113" s="9"/>
      <c r="R113" s="176"/>
      <c r="S113" s="9"/>
      <c r="T113" s="9"/>
      <c r="U113" s="9"/>
    </row>
    <row r="114" spans="1:21" s="30" customFormat="1" ht="22.5" customHeight="1">
      <c r="A114" s="43" t="s">
        <v>299</v>
      </c>
      <c r="B114" s="97" t="s">
        <v>1020</v>
      </c>
      <c r="C114" s="43" t="str">
        <f t="shared" si="19"/>
        <v>7WV</v>
      </c>
      <c r="D114" s="158">
        <f t="shared" si="21"/>
        <v>30.002600000000001</v>
      </c>
      <c r="E114" s="158">
        <f t="shared" si="20"/>
        <v>30.002600000000001</v>
      </c>
      <c r="F114" s="158">
        <f t="shared" si="20"/>
        <v>30.002600000000001</v>
      </c>
      <c r="G114" s="158">
        <f t="shared" si="20"/>
        <v>30.002600000000001</v>
      </c>
      <c r="H114" s="158">
        <f t="shared" si="20"/>
        <v>30.002600000000001</v>
      </c>
      <c r="I114" s="158">
        <f t="shared" si="20"/>
        <v>30.002600000000001</v>
      </c>
      <c r="J114" s="158">
        <f t="shared" si="20"/>
        <v>30.002600000000001</v>
      </c>
      <c r="K114" s="158">
        <f t="shared" si="20"/>
        <v>30.002600000000001</v>
      </c>
      <c r="L114" s="158">
        <f t="shared" si="20"/>
        <v>30.002600000000001</v>
      </c>
      <c r="M114" s="158">
        <v>155</v>
      </c>
      <c r="N114" s="160">
        <f>VLOOKUP(A114,[64]Sheet3!$A$11:$Y$319,17,FALSE)</f>
        <v>22.39</v>
      </c>
      <c r="O114" s="160">
        <f t="shared" si="17"/>
        <v>5.3735999999999997</v>
      </c>
      <c r="P114" s="160">
        <f t="shared" si="18"/>
        <v>2.2390000000000003</v>
      </c>
      <c r="Q114" s="9"/>
      <c r="R114" s="176"/>
      <c r="S114" s="9"/>
      <c r="T114" s="9"/>
      <c r="U114" s="9"/>
    </row>
    <row r="115" spans="1:21" s="30" customFormat="1" ht="22.5" customHeight="1">
      <c r="A115" s="43" t="s">
        <v>44</v>
      </c>
      <c r="B115" s="97" t="s">
        <v>213</v>
      </c>
      <c r="C115" s="43" t="str">
        <f t="shared" si="19"/>
        <v>823</v>
      </c>
      <c r="D115" s="158">
        <f t="shared" si="21"/>
        <v>54.993600000000001</v>
      </c>
      <c r="E115" s="158">
        <f t="shared" si="20"/>
        <v>54.993600000000001</v>
      </c>
      <c r="F115" s="158">
        <f t="shared" si="20"/>
        <v>54.993600000000001</v>
      </c>
      <c r="G115" s="158">
        <f t="shared" si="20"/>
        <v>54.993600000000001</v>
      </c>
      <c r="H115" s="158">
        <f t="shared" si="20"/>
        <v>54.993600000000001</v>
      </c>
      <c r="I115" s="158">
        <f t="shared" si="20"/>
        <v>54.993600000000001</v>
      </c>
      <c r="J115" s="158">
        <f t="shared" si="20"/>
        <v>54.993600000000001</v>
      </c>
      <c r="K115" s="158">
        <f t="shared" si="20"/>
        <v>54.993600000000001</v>
      </c>
      <c r="L115" s="158">
        <f t="shared" si="20"/>
        <v>54.993600000000001</v>
      </c>
      <c r="M115" s="158">
        <v>155</v>
      </c>
      <c r="N115" s="160">
        <f>VLOOKUP(A115,[64]Sheet3!$A$11:$Y$319,17,FALSE)</f>
        <v>41.04</v>
      </c>
      <c r="O115" s="160">
        <f t="shared" si="17"/>
        <v>9.8495999999999988</v>
      </c>
      <c r="P115" s="160">
        <f t="shared" si="18"/>
        <v>4.1040000000000001</v>
      </c>
      <c r="Q115" s="9"/>
      <c r="R115" s="176"/>
      <c r="S115" s="9"/>
      <c r="T115" s="9"/>
      <c r="U115" s="9"/>
    </row>
    <row r="116" spans="1:21" s="30" customFormat="1" ht="22.5" customHeight="1">
      <c r="A116" s="43" t="s">
        <v>160</v>
      </c>
      <c r="B116" s="97" t="s">
        <v>378</v>
      </c>
      <c r="C116" s="43" t="str">
        <f t="shared" si="19"/>
        <v>835</v>
      </c>
      <c r="D116" s="158">
        <f t="shared" si="21"/>
        <v>135.005</v>
      </c>
      <c r="E116" s="158">
        <f t="shared" si="20"/>
        <v>135.005</v>
      </c>
      <c r="F116" s="158">
        <f t="shared" si="20"/>
        <v>135.005</v>
      </c>
      <c r="G116" s="158">
        <f t="shared" si="20"/>
        <v>135.005</v>
      </c>
      <c r="H116" s="158">
        <f t="shared" si="20"/>
        <v>135.005</v>
      </c>
      <c r="I116" s="158">
        <f t="shared" si="20"/>
        <v>135.005</v>
      </c>
      <c r="J116" s="158">
        <f t="shared" si="20"/>
        <v>135.005</v>
      </c>
      <c r="K116" s="158">
        <f t="shared" si="20"/>
        <v>135.005</v>
      </c>
      <c r="L116" s="158">
        <f t="shared" si="20"/>
        <v>135.005</v>
      </c>
      <c r="M116" s="158">
        <v>155</v>
      </c>
      <c r="N116" s="160">
        <f>VLOOKUP(A116,[64]Sheet3!$A$11:$Y$319,17,FALSE)</f>
        <v>100.75</v>
      </c>
      <c r="O116" s="160">
        <f t="shared" si="17"/>
        <v>24.18</v>
      </c>
      <c r="P116" s="160">
        <f t="shared" si="18"/>
        <v>10.075000000000001</v>
      </c>
      <c r="Q116" s="9"/>
      <c r="R116" s="176"/>
      <c r="S116" s="9"/>
      <c r="T116" s="9"/>
      <c r="U116" s="9"/>
    </row>
    <row r="117" spans="1:21" s="30" customFormat="1" ht="22.5" customHeight="1">
      <c r="A117" s="43" t="s">
        <v>372</v>
      </c>
      <c r="B117" s="97" t="s">
        <v>519</v>
      </c>
      <c r="C117" s="43" t="str">
        <f t="shared" si="19"/>
        <v>86X</v>
      </c>
      <c r="D117" s="158">
        <f t="shared" si="21"/>
        <v>30.002600000000001</v>
      </c>
      <c r="E117" s="158">
        <f t="shared" si="20"/>
        <v>30.002600000000001</v>
      </c>
      <c r="F117" s="158">
        <f t="shared" si="20"/>
        <v>30.002600000000001</v>
      </c>
      <c r="G117" s="158">
        <f t="shared" si="20"/>
        <v>30.002600000000001</v>
      </c>
      <c r="H117" s="158">
        <f t="shared" si="20"/>
        <v>30.002600000000001</v>
      </c>
      <c r="I117" s="158">
        <f t="shared" si="20"/>
        <v>30.002600000000001</v>
      </c>
      <c r="J117" s="158">
        <f t="shared" si="20"/>
        <v>30.002600000000001</v>
      </c>
      <c r="K117" s="158">
        <f t="shared" si="20"/>
        <v>30.002600000000001</v>
      </c>
      <c r="L117" s="158">
        <f t="shared" si="20"/>
        <v>30.002600000000001</v>
      </c>
      <c r="M117" s="158">
        <v>155</v>
      </c>
      <c r="N117" s="160">
        <f>VLOOKUP(A117,[64]Sheet3!$A$11:$Y$319,17,FALSE)</f>
        <v>22.39</v>
      </c>
      <c r="O117" s="160">
        <f t="shared" si="17"/>
        <v>5.3735999999999997</v>
      </c>
      <c r="P117" s="160">
        <f t="shared" si="18"/>
        <v>2.2390000000000003</v>
      </c>
      <c r="Q117" s="9"/>
      <c r="R117" s="176"/>
      <c r="S117" s="9"/>
      <c r="T117" s="9"/>
      <c r="U117" s="9"/>
    </row>
    <row r="118" spans="1:21" s="30" customFormat="1" ht="22.5" customHeight="1">
      <c r="A118" s="43" t="s">
        <v>12</v>
      </c>
      <c r="B118" s="97" t="s">
        <v>473</v>
      </c>
      <c r="C118" s="43" t="str">
        <f t="shared" si="19"/>
        <v>876</v>
      </c>
      <c r="D118" s="158">
        <f t="shared" si="21"/>
        <v>181.99879999999999</v>
      </c>
      <c r="E118" s="158">
        <f t="shared" si="20"/>
        <v>181.99879999999999</v>
      </c>
      <c r="F118" s="158">
        <f t="shared" si="20"/>
        <v>181.99879999999999</v>
      </c>
      <c r="G118" s="158">
        <f t="shared" si="20"/>
        <v>181.99879999999999</v>
      </c>
      <c r="H118" s="158">
        <f t="shared" si="20"/>
        <v>181.99879999999999</v>
      </c>
      <c r="I118" s="158">
        <f t="shared" si="20"/>
        <v>181.99879999999999</v>
      </c>
      <c r="J118" s="158">
        <f t="shared" si="20"/>
        <v>181.99879999999999</v>
      </c>
      <c r="K118" s="158">
        <f t="shared" si="20"/>
        <v>181.99879999999999</v>
      </c>
      <c r="L118" s="158">
        <f t="shared" si="20"/>
        <v>181.99879999999999</v>
      </c>
      <c r="M118" s="158">
        <v>155</v>
      </c>
      <c r="N118" s="160">
        <f>VLOOKUP(A118,[64]Sheet3!$A$11:$Y$319,17,FALSE)</f>
        <v>135.82</v>
      </c>
      <c r="O118" s="160">
        <f t="shared" si="17"/>
        <v>32.596799999999995</v>
      </c>
      <c r="P118" s="160">
        <f t="shared" si="18"/>
        <v>13.582000000000001</v>
      </c>
      <c r="Q118" s="9"/>
      <c r="R118" s="176"/>
      <c r="S118" s="9"/>
      <c r="T118" s="9"/>
      <c r="U118" s="9"/>
    </row>
    <row r="119" spans="1:21" s="30" customFormat="1" ht="22.5" customHeight="1">
      <c r="A119" s="43" t="s">
        <v>281</v>
      </c>
      <c r="B119" s="97" t="s">
        <v>520</v>
      </c>
      <c r="C119" s="43" t="str">
        <f t="shared" si="19"/>
        <v>8F5</v>
      </c>
      <c r="D119" s="158">
        <f t="shared" si="21"/>
        <v>30.002600000000001</v>
      </c>
      <c r="E119" s="158">
        <f t="shared" si="20"/>
        <v>30.002600000000001</v>
      </c>
      <c r="F119" s="158">
        <f t="shared" si="20"/>
        <v>30.002600000000001</v>
      </c>
      <c r="G119" s="158">
        <f t="shared" si="20"/>
        <v>30.002600000000001</v>
      </c>
      <c r="H119" s="158">
        <f t="shared" si="20"/>
        <v>30.002600000000001</v>
      </c>
      <c r="I119" s="158">
        <f t="shared" si="20"/>
        <v>30.002600000000001</v>
      </c>
      <c r="J119" s="158">
        <f t="shared" si="20"/>
        <v>30.002600000000001</v>
      </c>
      <c r="K119" s="158">
        <f t="shared" si="20"/>
        <v>30.002600000000001</v>
      </c>
      <c r="L119" s="158">
        <f t="shared" si="20"/>
        <v>30.002600000000001</v>
      </c>
      <c r="M119" s="158">
        <v>155</v>
      </c>
      <c r="N119" s="160">
        <f>VLOOKUP(A119,[64]Sheet3!$A$11:$Y$319,17,FALSE)</f>
        <v>22.39</v>
      </c>
      <c r="O119" s="160">
        <f t="shared" si="17"/>
        <v>5.3735999999999997</v>
      </c>
      <c r="P119" s="160">
        <f t="shared" si="18"/>
        <v>2.2390000000000003</v>
      </c>
      <c r="Q119" s="9"/>
      <c r="R119" s="176"/>
      <c r="S119" s="9"/>
      <c r="T119" s="9"/>
      <c r="U119" s="9"/>
    </row>
    <row r="120" spans="1:21" s="30" customFormat="1" ht="22.5" customHeight="1">
      <c r="A120" s="43" t="s">
        <v>547</v>
      </c>
      <c r="B120" s="97" t="s">
        <v>1064</v>
      </c>
      <c r="C120" s="43" t="str">
        <f t="shared" si="19"/>
        <v>8RS</v>
      </c>
      <c r="D120" s="158">
        <f t="shared" si="21"/>
        <v>181.99879999999999</v>
      </c>
      <c r="E120" s="158">
        <f t="shared" si="20"/>
        <v>181.99879999999999</v>
      </c>
      <c r="F120" s="158">
        <f t="shared" si="20"/>
        <v>181.99879999999999</v>
      </c>
      <c r="G120" s="158">
        <f t="shared" si="20"/>
        <v>181.99879999999999</v>
      </c>
      <c r="H120" s="158">
        <f t="shared" si="20"/>
        <v>181.99879999999999</v>
      </c>
      <c r="I120" s="158">
        <f t="shared" si="20"/>
        <v>181.99879999999999</v>
      </c>
      <c r="J120" s="158">
        <f t="shared" si="20"/>
        <v>181.99879999999999</v>
      </c>
      <c r="K120" s="158">
        <f t="shared" si="20"/>
        <v>181.99879999999999</v>
      </c>
      <c r="L120" s="158">
        <f t="shared" si="20"/>
        <v>181.99879999999999</v>
      </c>
      <c r="M120" s="158">
        <v>155</v>
      </c>
      <c r="N120" s="160">
        <f>VLOOKUP(A120,[64]Sheet3!$A$11:$Y$319,17,FALSE)</f>
        <v>135.82</v>
      </c>
      <c r="O120" s="160">
        <f t="shared" si="17"/>
        <v>32.596799999999995</v>
      </c>
      <c r="P120" s="160">
        <f t="shared" si="18"/>
        <v>13.582000000000001</v>
      </c>
      <c r="Q120" s="9"/>
      <c r="R120" s="176"/>
      <c r="S120" s="9"/>
      <c r="T120" s="9"/>
      <c r="U120" s="9"/>
    </row>
    <row r="121" spans="1:21" s="30" customFormat="1" ht="35.25" customHeight="1">
      <c r="A121" s="43" t="s">
        <v>641</v>
      </c>
      <c r="B121" s="97" t="s">
        <v>1024</v>
      </c>
      <c r="C121" s="43" t="str">
        <f t="shared" si="19"/>
        <v>8RT</v>
      </c>
      <c r="D121" s="158">
        <f t="shared" si="21"/>
        <v>245.99720000000002</v>
      </c>
      <c r="E121" s="158">
        <f t="shared" si="21"/>
        <v>245.99720000000002</v>
      </c>
      <c r="F121" s="158">
        <f t="shared" si="21"/>
        <v>245.99720000000002</v>
      </c>
      <c r="G121" s="158">
        <f t="shared" si="21"/>
        <v>245.99720000000002</v>
      </c>
      <c r="H121" s="158">
        <f t="shared" si="21"/>
        <v>245.99720000000002</v>
      </c>
      <c r="I121" s="158">
        <f t="shared" si="21"/>
        <v>245.99720000000002</v>
      </c>
      <c r="J121" s="158">
        <f t="shared" si="21"/>
        <v>245.99720000000002</v>
      </c>
      <c r="K121" s="158">
        <f t="shared" si="21"/>
        <v>245.99720000000002</v>
      </c>
      <c r="L121" s="158">
        <f t="shared" si="21"/>
        <v>245.99720000000002</v>
      </c>
      <c r="M121" s="158">
        <v>155</v>
      </c>
      <c r="N121" s="160">
        <f>VLOOKUP(A121,[64]Sheet3!$A$11:$Y$319,17,FALSE)</f>
        <v>183.58</v>
      </c>
      <c r="O121" s="160">
        <f t="shared" si="17"/>
        <v>44.059200000000004</v>
      </c>
      <c r="P121" s="160">
        <f t="shared" si="18"/>
        <v>18.358000000000001</v>
      </c>
      <c r="Q121" s="9"/>
      <c r="R121" s="176"/>
      <c r="S121" s="9"/>
      <c r="T121" s="9"/>
      <c r="U121" s="9"/>
    </row>
    <row r="122" spans="1:21" s="30" customFormat="1" ht="22.5" customHeight="1">
      <c r="A122" s="43" t="s">
        <v>252</v>
      </c>
      <c r="B122" s="97" t="s">
        <v>474</v>
      </c>
      <c r="C122" s="43" t="str">
        <f t="shared" si="19"/>
        <v>906</v>
      </c>
      <c r="D122" s="158">
        <f t="shared" si="21"/>
        <v>330.99340000000001</v>
      </c>
      <c r="E122" s="158">
        <f t="shared" si="21"/>
        <v>330.99340000000001</v>
      </c>
      <c r="F122" s="158">
        <f t="shared" si="21"/>
        <v>330.99340000000001</v>
      </c>
      <c r="G122" s="158">
        <f t="shared" si="21"/>
        <v>330.99340000000001</v>
      </c>
      <c r="H122" s="158">
        <f t="shared" si="21"/>
        <v>330.99340000000001</v>
      </c>
      <c r="I122" s="158">
        <f t="shared" si="21"/>
        <v>330.99340000000001</v>
      </c>
      <c r="J122" s="158">
        <f t="shared" si="21"/>
        <v>330.99340000000001</v>
      </c>
      <c r="K122" s="158">
        <f t="shared" si="21"/>
        <v>330.99340000000001</v>
      </c>
      <c r="L122" s="158">
        <f t="shared" si="21"/>
        <v>330.99340000000001</v>
      </c>
      <c r="M122" s="158">
        <v>155</v>
      </c>
      <c r="N122" s="160">
        <f>VLOOKUP(A122,[64]Sheet3!$A$11:$Y$319,17,FALSE)</f>
        <v>247.01</v>
      </c>
      <c r="O122" s="160">
        <f t="shared" si="17"/>
        <v>59.282399999999996</v>
      </c>
      <c r="P122" s="160">
        <f t="shared" si="18"/>
        <v>24.701000000000001</v>
      </c>
      <c r="Q122" s="9"/>
      <c r="R122" s="176"/>
      <c r="S122" s="9"/>
      <c r="T122" s="9"/>
      <c r="U122" s="9"/>
    </row>
    <row r="123" spans="1:21" s="30" customFormat="1" ht="22.5" customHeight="1">
      <c r="A123" s="43" t="s">
        <v>84</v>
      </c>
      <c r="B123" s="97" t="s">
        <v>1047</v>
      </c>
      <c r="C123" s="43" t="str">
        <f t="shared" si="19"/>
        <v>941</v>
      </c>
      <c r="D123" s="158">
        <f t="shared" si="21"/>
        <v>181.99879999999999</v>
      </c>
      <c r="E123" s="158">
        <f t="shared" si="21"/>
        <v>181.99879999999999</v>
      </c>
      <c r="F123" s="158">
        <f t="shared" si="21"/>
        <v>181.99879999999999</v>
      </c>
      <c r="G123" s="158">
        <f t="shared" si="21"/>
        <v>181.99879999999999</v>
      </c>
      <c r="H123" s="158">
        <f t="shared" si="21"/>
        <v>181.99879999999999</v>
      </c>
      <c r="I123" s="158">
        <f t="shared" si="21"/>
        <v>181.99879999999999</v>
      </c>
      <c r="J123" s="158">
        <f t="shared" si="21"/>
        <v>181.99879999999999</v>
      </c>
      <c r="K123" s="158">
        <f t="shared" si="21"/>
        <v>181.99879999999999</v>
      </c>
      <c r="L123" s="158">
        <f t="shared" si="21"/>
        <v>181.99879999999999</v>
      </c>
      <c r="M123" s="158">
        <v>155</v>
      </c>
      <c r="N123" s="160">
        <f>VLOOKUP(A123,[64]Sheet3!$A$11:$Y$319,17,FALSE)</f>
        <v>135.82</v>
      </c>
      <c r="O123" s="160">
        <f t="shared" si="17"/>
        <v>32.596799999999995</v>
      </c>
      <c r="P123" s="160">
        <f t="shared" si="18"/>
        <v>13.582000000000001</v>
      </c>
      <c r="Q123" s="9"/>
      <c r="R123" s="176"/>
      <c r="S123" s="9"/>
      <c r="T123" s="9"/>
      <c r="U123" s="9"/>
    </row>
    <row r="124" spans="1:21" s="30" customFormat="1" ht="22.5" customHeight="1">
      <c r="A124" s="43" t="s">
        <v>161</v>
      </c>
      <c r="B124" s="97" t="s">
        <v>386</v>
      </c>
      <c r="C124" s="43" t="str">
        <f t="shared" si="19"/>
        <v>960</v>
      </c>
      <c r="D124" s="158">
        <f t="shared" si="21"/>
        <v>604.005</v>
      </c>
      <c r="E124" s="158">
        <f t="shared" si="21"/>
        <v>604.005</v>
      </c>
      <c r="F124" s="158">
        <f t="shared" si="21"/>
        <v>604.005</v>
      </c>
      <c r="G124" s="158">
        <f t="shared" si="21"/>
        <v>604.005</v>
      </c>
      <c r="H124" s="158">
        <f t="shared" si="21"/>
        <v>604.005</v>
      </c>
      <c r="I124" s="158">
        <f t="shared" si="21"/>
        <v>604.005</v>
      </c>
      <c r="J124" s="158">
        <f t="shared" si="21"/>
        <v>604.005</v>
      </c>
      <c r="K124" s="158">
        <f t="shared" si="21"/>
        <v>604.005</v>
      </c>
      <c r="L124" s="158">
        <f t="shared" si="21"/>
        <v>604.005</v>
      </c>
      <c r="M124" s="158">
        <v>155</v>
      </c>
      <c r="N124" s="160">
        <f>VLOOKUP(A124,[64]Sheet3!$A$11:$Y$319,17,FALSE)</f>
        <v>450.75</v>
      </c>
      <c r="O124" s="160">
        <f t="shared" si="17"/>
        <v>108.17999999999999</v>
      </c>
      <c r="P124" s="160">
        <f t="shared" si="18"/>
        <v>45.075000000000003</v>
      </c>
      <c r="Q124" s="9"/>
      <c r="R124" s="176"/>
      <c r="S124" s="9"/>
      <c r="T124" s="9"/>
      <c r="U124" s="9"/>
    </row>
    <row r="125" spans="1:21" s="30" customFormat="1" ht="22.5" customHeight="1">
      <c r="A125" s="43" t="s">
        <v>48</v>
      </c>
      <c r="B125" s="97" t="s">
        <v>475</v>
      </c>
      <c r="C125" s="43" t="str">
        <f t="shared" si="19"/>
        <v>989</v>
      </c>
      <c r="D125" s="158">
        <f t="shared" si="21"/>
        <v>30.002600000000001</v>
      </c>
      <c r="E125" s="158">
        <f t="shared" si="21"/>
        <v>30.002600000000001</v>
      </c>
      <c r="F125" s="158">
        <f t="shared" si="21"/>
        <v>30.002600000000001</v>
      </c>
      <c r="G125" s="158">
        <f t="shared" si="21"/>
        <v>30.002600000000001</v>
      </c>
      <c r="H125" s="158">
        <f t="shared" si="21"/>
        <v>30.002600000000001</v>
      </c>
      <c r="I125" s="158">
        <f t="shared" si="21"/>
        <v>30.002600000000001</v>
      </c>
      <c r="J125" s="158">
        <f t="shared" si="21"/>
        <v>30.002600000000001</v>
      </c>
      <c r="K125" s="158">
        <f t="shared" si="21"/>
        <v>30.002600000000001</v>
      </c>
      <c r="L125" s="158">
        <f t="shared" si="21"/>
        <v>30.002600000000001</v>
      </c>
      <c r="M125" s="158">
        <v>155</v>
      </c>
      <c r="N125" s="160">
        <f>VLOOKUP(A125,[64]Sheet3!$A$11:$Y$319,17,FALSE)</f>
        <v>22.39</v>
      </c>
      <c r="O125" s="160">
        <f t="shared" si="17"/>
        <v>5.3735999999999997</v>
      </c>
      <c r="P125" s="160">
        <f t="shared" si="18"/>
        <v>2.2390000000000003</v>
      </c>
      <c r="Q125" s="9"/>
      <c r="R125" s="176"/>
      <c r="S125" s="9"/>
      <c r="T125" s="9"/>
      <c r="U125" s="9"/>
    </row>
    <row r="126" spans="1:21" s="30" customFormat="1" ht="22.5" customHeight="1">
      <c r="A126" s="43" t="s">
        <v>373</v>
      </c>
      <c r="B126" s="97" t="s">
        <v>521</v>
      </c>
      <c r="C126" s="43" t="str">
        <f t="shared" si="19"/>
        <v>9KT</v>
      </c>
      <c r="D126" s="158">
        <f t="shared" si="21"/>
        <v>181.99879999999999</v>
      </c>
      <c r="E126" s="158">
        <f t="shared" si="21"/>
        <v>181.99879999999999</v>
      </c>
      <c r="F126" s="158">
        <f t="shared" si="21"/>
        <v>181.99879999999999</v>
      </c>
      <c r="G126" s="158">
        <f t="shared" si="21"/>
        <v>181.99879999999999</v>
      </c>
      <c r="H126" s="158">
        <f t="shared" si="21"/>
        <v>181.99879999999999</v>
      </c>
      <c r="I126" s="158">
        <f t="shared" si="21"/>
        <v>181.99879999999999</v>
      </c>
      <c r="J126" s="158">
        <f t="shared" si="21"/>
        <v>181.99879999999999</v>
      </c>
      <c r="K126" s="158">
        <f t="shared" si="21"/>
        <v>181.99879999999999</v>
      </c>
      <c r="L126" s="158">
        <f t="shared" si="21"/>
        <v>181.99879999999999</v>
      </c>
      <c r="M126" s="158">
        <v>155</v>
      </c>
      <c r="N126" s="160">
        <f>VLOOKUP(A126,[64]Sheet3!$A$11:$Y$319,17,FALSE)</f>
        <v>135.82</v>
      </c>
      <c r="O126" s="160">
        <f t="shared" si="17"/>
        <v>32.596799999999995</v>
      </c>
      <c r="P126" s="160">
        <f t="shared" si="18"/>
        <v>13.582000000000001</v>
      </c>
      <c r="Q126" s="9"/>
      <c r="R126" s="176"/>
      <c r="S126" s="9"/>
      <c r="T126" s="9"/>
      <c r="U126" s="9"/>
    </row>
    <row r="127" spans="1:21" s="30" customFormat="1" ht="22.5" customHeight="1">
      <c r="A127" s="43" t="s">
        <v>698</v>
      </c>
      <c r="B127" s="97" t="s">
        <v>736</v>
      </c>
      <c r="C127" s="43" t="str">
        <f t="shared" si="19"/>
        <v>9RL</v>
      </c>
      <c r="D127" s="158">
        <f t="shared" si="21"/>
        <v>446.99719999999996</v>
      </c>
      <c r="E127" s="158">
        <f t="shared" si="21"/>
        <v>446.99719999999996</v>
      </c>
      <c r="F127" s="158">
        <f t="shared" si="21"/>
        <v>446.99719999999996</v>
      </c>
      <c r="G127" s="158">
        <f t="shared" si="21"/>
        <v>446.99719999999996</v>
      </c>
      <c r="H127" s="158">
        <f t="shared" si="21"/>
        <v>446.99719999999996</v>
      </c>
      <c r="I127" s="158">
        <f t="shared" si="21"/>
        <v>446.99719999999996</v>
      </c>
      <c r="J127" s="158">
        <f t="shared" si="21"/>
        <v>446.99719999999996</v>
      </c>
      <c r="K127" s="158">
        <f t="shared" si="21"/>
        <v>446.99719999999996</v>
      </c>
      <c r="L127" s="158">
        <f t="shared" si="21"/>
        <v>446.99719999999996</v>
      </c>
      <c r="M127" s="158">
        <v>155</v>
      </c>
      <c r="N127" s="160">
        <f>VLOOKUP(A127,[64]Sheet3!$A$11:$Y$319,17,FALSE)</f>
        <v>333.58</v>
      </c>
      <c r="O127" s="160">
        <f t="shared" si="17"/>
        <v>80.05919999999999</v>
      </c>
      <c r="P127" s="160">
        <f t="shared" si="18"/>
        <v>33.357999999999997</v>
      </c>
      <c r="Q127" s="9"/>
      <c r="R127" s="176"/>
      <c r="S127" s="9"/>
      <c r="T127" s="9"/>
      <c r="U127" s="9"/>
    </row>
    <row r="128" spans="1:21" s="30" customFormat="1" ht="22.5" customHeight="1">
      <c r="A128" s="43" t="s">
        <v>975</v>
      </c>
      <c r="B128" s="97" t="s">
        <v>1025</v>
      </c>
      <c r="C128" s="43" t="str">
        <f t="shared" si="19"/>
        <v>9WE</v>
      </c>
      <c r="D128" s="158">
        <f t="shared" ref="D128:L143" si="22">SUM($N128+$O128+$P128)</f>
        <v>604.005</v>
      </c>
      <c r="E128" s="158">
        <f t="shared" si="22"/>
        <v>604.005</v>
      </c>
      <c r="F128" s="158">
        <f t="shared" si="22"/>
        <v>604.005</v>
      </c>
      <c r="G128" s="158">
        <f t="shared" si="22"/>
        <v>604.005</v>
      </c>
      <c r="H128" s="158">
        <f t="shared" si="22"/>
        <v>604.005</v>
      </c>
      <c r="I128" s="158">
        <f t="shared" si="22"/>
        <v>604.005</v>
      </c>
      <c r="J128" s="158">
        <f t="shared" si="22"/>
        <v>604.005</v>
      </c>
      <c r="K128" s="158">
        <f t="shared" si="22"/>
        <v>604.005</v>
      </c>
      <c r="L128" s="158">
        <f t="shared" si="22"/>
        <v>604.005</v>
      </c>
      <c r="M128" s="158">
        <v>155</v>
      </c>
      <c r="N128" s="160">
        <f>VLOOKUP(A128,[64]Sheet3!$A$11:$Y$319,17,FALSE)</f>
        <v>450.75</v>
      </c>
      <c r="O128" s="160">
        <f t="shared" si="17"/>
        <v>108.17999999999999</v>
      </c>
      <c r="P128" s="160">
        <f t="shared" si="18"/>
        <v>45.075000000000003</v>
      </c>
      <c r="Q128" s="9"/>
      <c r="R128" s="176"/>
      <c r="S128" s="9"/>
      <c r="T128" s="9"/>
      <c r="U128" s="9"/>
    </row>
    <row r="129" spans="1:21" s="30" customFormat="1" ht="22.5" customHeight="1">
      <c r="A129" s="43" t="s">
        <v>974</v>
      </c>
      <c r="B129" s="97" t="s">
        <v>1026</v>
      </c>
      <c r="C129" s="43" t="str">
        <f t="shared" si="19"/>
        <v>9YB</v>
      </c>
      <c r="D129" s="158">
        <f t="shared" si="22"/>
        <v>181.99879999999999</v>
      </c>
      <c r="E129" s="158">
        <f t="shared" si="22"/>
        <v>181.99879999999999</v>
      </c>
      <c r="F129" s="158">
        <f t="shared" si="22"/>
        <v>181.99879999999999</v>
      </c>
      <c r="G129" s="158">
        <f t="shared" si="22"/>
        <v>181.99879999999999</v>
      </c>
      <c r="H129" s="158">
        <f t="shared" si="22"/>
        <v>181.99879999999999</v>
      </c>
      <c r="I129" s="158">
        <f t="shared" si="22"/>
        <v>181.99879999999999</v>
      </c>
      <c r="J129" s="158">
        <f t="shared" si="22"/>
        <v>181.99879999999999</v>
      </c>
      <c r="K129" s="158">
        <f t="shared" si="22"/>
        <v>181.99879999999999</v>
      </c>
      <c r="L129" s="158">
        <f t="shared" si="22"/>
        <v>181.99879999999999</v>
      </c>
      <c r="M129" s="158">
        <v>155</v>
      </c>
      <c r="N129" s="160">
        <f>VLOOKUP(A129,[64]Sheet3!$A$11:$Y$319,17,FALSE)</f>
        <v>135.82</v>
      </c>
      <c r="O129" s="160">
        <f t="shared" si="17"/>
        <v>32.596799999999995</v>
      </c>
      <c r="P129" s="160">
        <f t="shared" si="18"/>
        <v>13.582000000000001</v>
      </c>
      <c r="Q129" s="9"/>
      <c r="R129" s="176"/>
      <c r="S129" s="9"/>
      <c r="T129" s="9"/>
      <c r="U129" s="9"/>
    </row>
    <row r="130" spans="1:21" s="30" customFormat="1" ht="22.5" customHeight="1">
      <c r="A130" s="43" t="s">
        <v>973</v>
      </c>
      <c r="B130" s="97" t="s">
        <v>1079</v>
      </c>
      <c r="C130" s="43" t="str">
        <f t="shared" si="19"/>
        <v>9YZ</v>
      </c>
      <c r="D130" s="158">
        <f t="shared" si="22"/>
        <v>1100.0059999999999</v>
      </c>
      <c r="E130" s="158">
        <f t="shared" si="22"/>
        <v>1100.0059999999999</v>
      </c>
      <c r="F130" s="158">
        <f t="shared" si="22"/>
        <v>1100.0059999999999</v>
      </c>
      <c r="G130" s="158">
        <f t="shared" si="22"/>
        <v>1100.0059999999999</v>
      </c>
      <c r="H130" s="158">
        <f t="shared" si="22"/>
        <v>1100.0059999999999</v>
      </c>
      <c r="I130" s="158">
        <f t="shared" si="22"/>
        <v>1100.0059999999999</v>
      </c>
      <c r="J130" s="158">
        <f t="shared" si="22"/>
        <v>1100.0059999999999</v>
      </c>
      <c r="K130" s="158">
        <f t="shared" si="22"/>
        <v>1100.0059999999999</v>
      </c>
      <c r="L130" s="158">
        <f t="shared" si="22"/>
        <v>1100.0059999999999</v>
      </c>
      <c r="M130" s="158">
        <v>155</v>
      </c>
      <c r="N130" s="160">
        <f>VLOOKUP(A130,[64]Sheet3!$A$11:$Y$319,17,FALSE)</f>
        <v>820.9</v>
      </c>
      <c r="O130" s="160">
        <f t="shared" si="17"/>
        <v>197.01599999999999</v>
      </c>
      <c r="P130" s="160">
        <f t="shared" si="18"/>
        <v>82.09</v>
      </c>
      <c r="Q130" s="9"/>
      <c r="R130" s="176"/>
      <c r="S130" s="9"/>
      <c r="T130" s="9"/>
      <c r="U130" s="9"/>
    </row>
    <row r="131" spans="1:21" s="30" customFormat="1" ht="22.5" customHeight="1">
      <c r="A131" s="43" t="s">
        <v>1015</v>
      </c>
      <c r="B131" s="97" t="s">
        <v>1016</v>
      </c>
      <c r="C131" s="43" t="str">
        <f t="shared" si="19"/>
        <v>FR3</v>
      </c>
      <c r="D131" s="158">
        <f t="shared" si="22"/>
        <v>30.002600000000001</v>
      </c>
      <c r="E131" s="158">
        <f t="shared" si="22"/>
        <v>30.002600000000001</v>
      </c>
      <c r="F131" s="158">
        <f t="shared" si="22"/>
        <v>30.002600000000001</v>
      </c>
      <c r="G131" s="158">
        <f t="shared" si="22"/>
        <v>30.002600000000001</v>
      </c>
      <c r="H131" s="158">
        <f t="shared" si="22"/>
        <v>30.002600000000001</v>
      </c>
      <c r="I131" s="158">
        <f t="shared" si="22"/>
        <v>30.002600000000001</v>
      </c>
      <c r="J131" s="158">
        <f t="shared" si="22"/>
        <v>30.002600000000001</v>
      </c>
      <c r="K131" s="158">
        <f t="shared" si="22"/>
        <v>30.002600000000001</v>
      </c>
      <c r="L131" s="158">
        <f t="shared" si="22"/>
        <v>30.002600000000001</v>
      </c>
      <c r="M131" s="158">
        <v>155</v>
      </c>
      <c r="N131" s="160">
        <f>VLOOKUP(A131,[64]Sheet3!$A$11:$Y$319,17,FALSE)</f>
        <v>22.39</v>
      </c>
      <c r="O131" s="160">
        <f t="shared" si="17"/>
        <v>5.3735999999999997</v>
      </c>
      <c r="P131" s="160">
        <f t="shared" si="18"/>
        <v>2.2390000000000003</v>
      </c>
      <c r="Q131" s="9"/>
      <c r="R131" s="176"/>
      <c r="S131" s="9"/>
      <c r="T131" s="9"/>
      <c r="U131" s="9"/>
    </row>
    <row r="132" spans="1:21" s="30" customFormat="1" ht="22.5" customHeight="1">
      <c r="A132" s="43" t="s">
        <v>1014</v>
      </c>
      <c r="B132" s="97" t="s">
        <v>1036</v>
      </c>
      <c r="C132" s="43" t="str">
        <f t="shared" si="19"/>
        <v>GRG</v>
      </c>
      <c r="D132" s="158">
        <f t="shared" si="22"/>
        <v>604.005</v>
      </c>
      <c r="E132" s="158">
        <f t="shared" si="22"/>
        <v>604.005</v>
      </c>
      <c r="F132" s="158">
        <f t="shared" si="22"/>
        <v>604.005</v>
      </c>
      <c r="G132" s="158">
        <f t="shared" si="22"/>
        <v>604.005</v>
      </c>
      <c r="H132" s="158">
        <f t="shared" si="22"/>
        <v>604.005</v>
      </c>
      <c r="I132" s="158">
        <f t="shared" si="22"/>
        <v>604.005</v>
      </c>
      <c r="J132" s="158">
        <f t="shared" si="22"/>
        <v>604.005</v>
      </c>
      <c r="K132" s="158">
        <f t="shared" si="22"/>
        <v>604.005</v>
      </c>
      <c r="L132" s="158">
        <f t="shared" si="22"/>
        <v>604.005</v>
      </c>
      <c r="M132" s="158">
        <v>155</v>
      </c>
      <c r="N132" s="160">
        <f>VLOOKUP(A132,[64]Sheet3!$A$11:$Y$319,17,FALSE)</f>
        <v>450.75</v>
      </c>
      <c r="O132" s="160">
        <f t="shared" si="17"/>
        <v>108.17999999999999</v>
      </c>
      <c r="P132" s="160">
        <f t="shared" si="18"/>
        <v>45.075000000000003</v>
      </c>
      <c r="Q132" s="9"/>
      <c r="R132" s="176"/>
      <c r="S132" s="9"/>
      <c r="T132" s="9"/>
      <c r="U132" s="9"/>
    </row>
    <row r="133" spans="1:21" s="30" customFormat="1" ht="22.5" customHeight="1">
      <c r="A133" s="43" t="s">
        <v>1013</v>
      </c>
      <c r="B133" s="97" t="s">
        <v>1037</v>
      </c>
      <c r="C133" s="43" t="str">
        <f t="shared" ref="C133:C143" si="23">A133</f>
        <v>GX4</v>
      </c>
      <c r="D133" s="158">
        <f t="shared" si="22"/>
        <v>330.99340000000001</v>
      </c>
      <c r="E133" s="158">
        <f t="shared" si="22"/>
        <v>330.99340000000001</v>
      </c>
      <c r="F133" s="158">
        <f t="shared" si="22"/>
        <v>330.99340000000001</v>
      </c>
      <c r="G133" s="158">
        <f t="shared" si="22"/>
        <v>330.99340000000001</v>
      </c>
      <c r="H133" s="158">
        <f t="shared" si="22"/>
        <v>330.99340000000001</v>
      </c>
      <c r="I133" s="158">
        <f t="shared" si="22"/>
        <v>330.99340000000001</v>
      </c>
      <c r="J133" s="158">
        <f t="shared" si="22"/>
        <v>330.99340000000001</v>
      </c>
      <c r="K133" s="158">
        <f t="shared" si="22"/>
        <v>330.99340000000001</v>
      </c>
      <c r="L133" s="158">
        <f t="shared" si="22"/>
        <v>330.99340000000001</v>
      </c>
      <c r="M133" s="158">
        <v>155</v>
      </c>
      <c r="N133" s="160">
        <f>VLOOKUP(A133,[64]Sheet3!$A$11:$Y$319,17,FALSE)</f>
        <v>247.01</v>
      </c>
      <c r="O133" s="160">
        <f t="shared" si="17"/>
        <v>59.282399999999996</v>
      </c>
      <c r="P133" s="160">
        <f t="shared" si="18"/>
        <v>24.701000000000001</v>
      </c>
      <c r="Q133" s="9"/>
      <c r="R133" s="176"/>
      <c r="S133" s="9"/>
      <c r="T133" s="9"/>
      <c r="U133" s="9"/>
    </row>
    <row r="134" spans="1:21" s="30" customFormat="1" ht="22.5" customHeight="1">
      <c r="A134" s="43" t="s">
        <v>1012</v>
      </c>
      <c r="B134" s="97" t="s">
        <v>1038</v>
      </c>
      <c r="C134" s="43" t="str">
        <f t="shared" si="23"/>
        <v>JKU</v>
      </c>
      <c r="D134" s="158">
        <f t="shared" si="22"/>
        <v>100.00419999999998</v>
      </c>
      <c r="E134" s="158">
        <f t="shared" si="22"/>
        <v>100.00419999999998</v>
      </c>
      <c r="F134" s="158">
        <f t="shared" si="22"/>
        <v>100.00419999999998</v>
      </c>
      <c r="G134" s="158">
        <f t="shared" si="22"/>
        <v>100.00419999999998</v>
      </c>
      <c r="H134" s="158">
        <f t="shared" si="22"/>
        <v>100.00419999999998</v>
      </c>
      <c r="I134" s="158">
        <f t="shared" si="22"/>
        <v>100.00419999999998</v>
      </c>
      <c r="J134" s="158">
        <f t="shared" si="22"/>
        <v>100.00419999999998</v>
      </c>
      <c r="K134" s="158">
        <f t="shared" si="22"/>
        <v>100.00419999999998</v>
      </c>
      <c r="L134" s="158">
        <f t="shared" si="22"/>
        <v>100.00419999999998</v>
      </c>
      <c r="M134" s="158">
        <v>155</v>
      </c>
      <c r="N134" s="160">
        <f>VLOOKUP(A134,[64]Sheet3!$A$11:$Y$319,17,FALSE)</f>
        <v>74.63</v>
      </c>
      <c r="O134" s="160">
        <f t="shared" si="17"/>
        <v>17.911199999999997</v>
      </c>
      <c r="P134" s="160">
        <f t="shared" si="18"/>
        <v>7.4630000000000001</v>
      </c>
      <c r="Q134" s="9"/>
      <c r="R134" s="176"/>
      <c r="S134" s="9"/>
      <c r="T134" s="9"/>
      <c r="U134" s="9"/>
    </row>
    <row r="135" spans="1:21" s="30" customFormat="1" ht="22.5" customHeight="1">
      <c r="A135" s="43" t="s">
        <v>523</v>
      </c>
      <c r="B135" s="97" t="s">
        <v>524</v>
      </c>
      <c r="C135" s="43" t="str">
        <f t="shared" si="23"/>
        <v>LHA</v>
      </c>
      <c r="D135" s="158">
        <f t="shared" si="22"/>
        <v>181.99879999999999</v>
      </c>
      <c r="E135" s="158">
        <f t="shared" si="22"/>
        <v>181.99879999999999</v>
      </c>
      <c r="F135" s="158">
        <f t="shared" si="22"/>
        <v>181.99879999999999</v>
      </c>
      <c r="G135" s="158">
        <f t="shared" si="22"/>
        <v>181.99879999999999</v>
      </c>
      <c r="H135" s="158">
        <f t="shared" si="22"/>
        <v>181.99879999999999</v>
      </c>
      <c r="I135" s="158">
        <f t="shared" si="22"/>
        <v>181.99879999999999</v>
      </c>
      <c r="J135" s="158">
        <f t="shared" si="22"/>
        <v>181.99879999999999</v>
      </c>
      <c r="K135" s="158">
        <f t="shared" si="22"/>
        <v>181.99879999999999</v>
      </c>
      <c r="L135" s="158">
        <f t="shared" si="22"/>
        <v>181.99879999999999</v>
      </c>
      <c r="M135" s="158">
        <v>155</v>
      </c>
      <c r="N135" s="160">
        <f>VLOOKUP(A135,[64]Sheet3!$A$11:$Y$319,17,FALSE)</f>
        <v>135.82</v>
      </c>
      <c r="O135" s="160">
        <f t="shared" si="17"/>
        <v>32.596799999999995</v>
      </c>
      <c r="P135" s="160">
        <f t="shared" si="18"/>
        <v>13.582000000000001</v>
      </c>
      <c r="Q135" s="9"/>
      <c r="R135" s="176"/>
      <c r="S135" s="9"/>
      <c r="T135" s="9"/>
      <c r="U135" s="9"/>
    </row>
    <row r="136" spans="1:21" s="30" customFormat="1" ht="22.5" customHeight="1">
      <c r="A136" s="43" t="s">
        <v>215</v>
      </c>
      <c r="B136" s="97" t="s">
        <v>525</v>
      </c>
      <c r="C136" s="43" t="str">
        <f t="shared" si="23"/>
        <v>LM1</v>
      </c>
      <c r="D136" s="158">
        <f t="shared" si="22"/>
        <v>245.99720000000002</v>
      </c>
      <c r="E136" s="158">
        <f t="shared" si="22"/>
        <v>245.99720000000002</v>
      </c>
      <c r="F136" s="158">
        <f t="shared" si="22"/>
        <v>245.99720000000002</v>
      </c>
      <c r="G136" s="158">
        <f t="shared" si="22"/>
        <v>245.99720000000002</v>
      </c>
      <c r="H136" s="158">
        <f t="shared" si="22"/>
        <v>245.99720000000002</v>
      </c>
      <c r="I136" s="158">
        <f t="shared" si="22"/>
        <v>245.99720000000002</v>
      </c>
      <c r="J136" s="158">
        <f t="shared" si="22"/>
        <v>245.99720000000002</v>
      </c>
      <c r="K136" s="158">
        <f t="shared" si="22"/>
        <v>245.99720000000002</v>
      </c>
      <c r="L136" s="158">
        <f t="shared" si="22"/>
        <v>245.99720000000002</v>
      </c>
      <c r="M136" s="158">
        <v>155</v>
      </c>
      <c r="N136" s="160">
        <f>VLOOKUP(A136,[64]Sheet3!$A$11:$Y$319,17,FALSE)</f>
        <v>183.58</v>
      </c>
      <c r="O136" s="160">
        <f t="shared" si="17"/>
        <v>44.059200000000004</v>
      </c>
      <c r="P136" s="160">
        <f t="shared" si="18"/>
        <v>18.358000000000001</v>
      </c>
      <c r="Q136" s="9"/>
      <c r="R136" s="176"/>
      <c r="S136" s="9"/>
      <c r="T136" s="9"/>
      <c r="U136" s="9"/>
    </row>
    <row r="137" spans="1:21" s="30" customFormat="1" ht="22.5" customHeight="1">
      <c r="A137" s="43" t="s">
        <v>1011</v>
      </c>
      <c r="B137" s="97" t="s">
        <v>1046</v>
      </c>
      <c r="C137" s="43" t="str">
        <f t="shared" si="23"/>
        <v>LPZ</v>
      </c>
      <c r="D137" s="158">
        <f t="shared" si="22"/>
        <v>181.99879999999999</v>
      </c>
      <c r="E137" s="158">
        <f t="shared" si="22"/>
        <v>181.99879999999999</v>
      </c>
      <c r="F137" s="158">
        <f t="shared" si="22"/>
        <v>181.99879999999999</v>
      </c>
      <c r="G137" s="158">
        <f t="shared" si="22"/>
        <v>181.99879999999999</v>
      </c>
      <c r="H137" s="158">
        <f t="shared" si="22"/>
        <v>181.99879999999999</v>
      </c>
      <c r="I137" s="158">
        <f t="shared" si="22"/>
        <v>181.99879999999999</v>
      </c>
      <c r="J137" s="158">
        <f t="shared" si="22"/>
        <v>181.99879999999999</v>
      </c>
      <c r="K137" s="158">
        <f t="shared" si="22"/>
        <v>181.99879999999999</v>
      </c>
      <c r="L137" s="158">
        <f t="shared" si="22"/>
        <v>181.99879999999999</v>
      </c>
      <c r="M137" s="158">
        <v>155</v>
      </c>
      <c r="N137" s="160">
        <f>VLOOKUP(A137,[64]Sheet3!$A$11:$Y$319,17,FALSE)</f>
        <v>135.82</v>
      </c>
      <c r="O137" s="160">
        <f t="shared" si="17"/>
        <v>32.596799999999995</v>
      </c>
      <c r="P137" s="160">
        <f t="shared" si="18"/>
        <v>13.582000000000001</v>
      </c>
      <c r="Q137" s="9"/>
      <c r="R137" s="176"/>
      <c r="S137" s="9"/>
      <c r="T137" s="9"/>
      <c r="U137" s="9"/>
    </row>
    <row r="138" spans="1:21" s="30" customFormat="1" ht="22.5" customHeight="1">
      <c r="A138" s="43" t="s">
        <v>1010</v>
      </c>
      <c r="B138" s="97" t="s">
        <v>1022</v>
      </c>
      <c r="C138" s="43" t="str">
        <f t="shared" si="23"/>
        <v>MFF</v>
      </c>
      <c r="D138" s="158">
        <f t="shared" si="22"/>
        <v>181.99879999999999</v>
      </c>
      <c r="E138" s="158">
        <f t="shared" si="22"/>
        <v>181.99879999999999</v>
      </c>
      <c r="F138" s="158">
        <f t="shared" si="22"/>
        <v>181.99879999999999</v>
      </c>
      <c r="G138" s="158">
        <f t="shared" si="22"/>
        <v>181.99879999999999</v>
      </c>
      <c r="H138" s="158">
        <f t="shared" si="22"/>
        <v>181.99879999999999</v>
      </c>
      <c r="I138" s="158">
        <f t="shared" si="22"/>
        <v>181.99879999999999</v>
      </c>
      <c r="J138" s="158">
        <f t="shared" si="22"/>
        <v>181.99879999999999</v>
      </c>
      <c r="K138" s="158">
        <f t="shared" si="22"/>
        <v>181.99879999999999</v>
      </c>
      <c r="L138" s="158">
        <f t="shared" si="22"/>
        <v>181.99879999999999</v>
      </c>
      <c r="M138" s="158">
        <v>155</v>
      </c>
      <c r="N138" s="160">
        <f>VLOOKUP(A138,[64]Sheet3!$A$11:$Y$319,17,FALSE)</f>
        <v>135.82</v>
      </c>
      <c r="O138" s="160">
        <f t="shared" si="17"/>
        <v>32.596799999999995</v>
      </c>
      <c r="P138" s="160">
        <f t="shared" si="18"/>
        <v>13.582000000000001</v>
      </c>
      <c r="Q138" s="9"/>
      <c r="R138" s="176"/>
      <c r="S138" s="9"/>
      <c r="T138" s="9"/>
      <c r="U138" s="9"/>
    </row>
    <row r="139" spans="1:21" s="30" customFormat="1" ht="22.5" customHeight="1">
      <c r="A139" s="43" t="s">
        <v>173</v>
      </c>
      <c r="B139" s="97" t="s">
        <v>527</v>
      </c>
      <c r="C139" s="43" t="str">
        <f t="shared" si="23"/>
        <v>NHR</v>
      </c>
      <c r="D139" s="158">
        <f t="shared" si="22"/>
        <v>100.00419999999998</v>
      </c>
      <c r="E139" s="158">
        <f t="shared" si="22"/>
        <v>100.00419999999998</v>
      </c>
      <c r="F139" s="158">
        <f t="shared" si="22"/>
        <v>100.00419999999998</v>
      </c>
      <c r="G139" s="158">
        <f t="shared" si="22"/>
        <v>100.00419999999998</v>
      </c>
      <c r="H139" s="158">
        <f t="shared" si="22"/>
        <v>100.00419999999998</v>
      </c>
      <c r="I139" s="158">
        <f t="shared" si="22"/>
        <v>100.00419999999998</v>
      </c>
      <c r="J139" s="158">
        <f t="shared" si="22"/>
        <v>100.00419999999998</v>
      </c>
      <c r="K139" s="158">
        <f t="shared" si="22"/>
        <v>100.00419999999998</v>
      </c>
      <c r="L139" s="158">
        <f t="shared" si="22"/>
        <v>100.00419999999998</v>
      </c>
      <c r="M139" s="158">
        <v>155</v>
      </c>
      <c r="N139" s="160">
        <f>VLOOKUP(A139,[64]Sheet3!$A$11:$Y$319,17,FALSE)</f>
        <v>74.63</v>
      </c>
      <c r="O139" s="160">
        <f t="shared" si="17"/>
        <v>17.911199999999997</v>
      </c>
      <c r="P139" s="160">
        <f t="shared" si="18"/>
        <v>7.4630000000000001</v>
      </c>
      <c r="Q139" s="9"/>
      <c r="R139" s="176"/>
      <c r="S139" s="9"/>
      <c r="T139" s="9"/>
      <c r="U139" s="9"/>
    </row>
    <row r="140" spans="1:21" s="30" customFormat="1" ht="22.5" customHeight="1">
      <c r="A140" s="43" t="s">
        <v>1009</v>
      </c>
      <c r="B140" s="97" t="s">
        <v>1043</v>
      </c>
      <c r="C140" s="43" t="str">
        <f t="shared" si="23"/>
        <v>RDG</v>
      </c>
      <c r="D140" s="158">
        <f t="shared" si="22"/>
        <v>446.99719999999996</v>
      </c>
      <c r="E140" s="158">
        <f t="shared" si="22"/>
        <v>446.99719999999996</v>
      </c>
      <c r="F140" s="158">
        <f t="shared" si="22"/>
        <v>446.99719999999996</v>
      </c>
      <c r="G140" s="158">
        <f t="shared" si="22"/>
        <v>446.99719999999996</v>
      </c>
      <c r="H140" s="158">
        <f t="shared" si="22"/>
        <v>446.99719999999996</v>
      </c>
      <c r="I140" s="158">
        <f t="shared" si="22"/>
        <v>446.99719999999996</v>
      </c>
      <c r="J140" s="158">
        <f t="shared" si="22"/>
        <v>446.99719999999996</v>
      </c>
      <c r="K140" s="158">
        <f t="shared" si="22"/>
        <v>446.99719999999996</v>
      </c>
      <c r="L140" s="158">
        <f t="shared" si="22"/>
        <v>446.99719999999996</v>
      </c>
      <c r="M140" s="158">
        <v>155</v>
      </c>
      <c r="N140" s="160">
        <f>VLOOKUP(A140,[64]Sheet3!$A$11:$Y$319,17,FALSE)</f>
        <v>333.58</v>
      </c>
      <c r="O140" s="160">
        <f t="shared" si="17"/>
        <v>80.05919999999999</v>
      </c>
      <c r="P140" s="160">
        <f t="shared" si="18"/>
        <v>33.357999999999997</v>
      </c>
      <c r="Q140" s="9"/>
      <c r="R140" s="176"/>
      <c r="S140" s="9"/>
      <c r="T140" s="9"/>
      <c r="U140" s="9"/>
    </row>
    <row r="141" spans="1:21" s="30" customFormat="1" ht="22.5" customHeight="1">
      <c r="A141" s="43" t="s">
        <v>1008</v>
      </c>
      <c r="B141" s="97" t="s">
        <v>1042</v>
      </c>
      <c r="C141" s="43" t="str">
        <f t="shared" si="23"/>
        <v>RFX</v>
      </c>
      <c r="D141" s="158">
        <f t="shared" si="22"/>
        <v>135.005</v>
      </c>
      <c r="E141" s="158">
        <f t="shared" si="22"/>
        <v>135.005</v>
      </c>
      <c r="F141" s="158">
        <f t="shared" si="22"/>
        <v>135.005</v>
      </c>
      <c r="G141" s="158">
        <f t="shared" si="22"/>
        <v>135.005</v>
      </c>
      <c r="H141" s="158">
        <f t="shared" si="22"/>
        <v>135.005</v>
      </c>
      <c r="I141" s="158">
        <f t="shared" si="22"/>
        <v>135.005</v>
      </c>
      <c r="J141" s="158">
        <f t="shared" si="22"/>
        <v>135.005</v>
      </c>
      <c r="K141" s="158">
        <f t="shared" si="22"/>
        <v>135.005</v>
      </c>
      <c r="L141" s="158">
        <f t="shared" si="22"/>
        <v>135.005</v>
      </c>
      <c r="M141" s="158">
        <v>155</v>
      </c>
      <c r="N141" s="160">
        <f>VLOOKUP(A141,[64]Sheet3!$A$11:$Y$319,17,FALSE)</f>
        <v>100.75</v>
      </c>
      <c r="O141" s="160">
        <f t="shared" si="17"/>
        <v>24.18</v>
      </c>
      <c r="P141" s="160">
        <f t="shared" si="18"/>
        <v>10.075000000000001</v>
      </c>
      <c r="Q141" s="9"/>
      <c r="R141" s="176"/>
      <c r="S141" s="9"/>
      <c r="T141" s="9"/>
      <c r="U141" s="9"/>
    </row>
    <row r="142" spans="1:21" s="30" customFormat="1" ht="22.5" customHeight="1">
      <c r="A142" s="43" t="s">
        <v>1007</v>
      </c>
      <c r="B142" s="97" t="s">
        <v>1041</v>
      </c>
      <c r="C142" s="43" t="str">
        <f t="shared" si="23"/>
        <v>RTK</v>
      </c>
      <c r="D142" s="158">
        <f t="shared" si="22"/>
        <v>54.993600000000001</v>
      </c>
      <c r="E142" s="158">
        <f t="shared" si="22"/>
        <v>54.993600000000001</v>
      </c>
      <c r="F142" s="158">
        <f t="shared" si="22"/>
        <v>54.993600000000001</v>
      </c>
      <c r="G142" s="158">
        <f t="shared" si="22"/>
        <v>54.993600000000001</v>
      </c>
      <c r="H142" s="158">
        <f t="shared" si="22"/>
        <v>54.993600000000001</v>
      </c>
      <c r="I142" s="158">
        <f t="shared" si="22"/>
        <v>54.993600000000001</v>
      </c>
      <c r="J142" s="158">
        <f t="shared" si="22"/>
        <v>54.993600000000001</v>
      </c>
      <c r="K142" s="158">
        <f t="shared" si="22"/>
        <v>54.993600000000001</v>
      </c>
      <c r="L142" s="158">
        <f t="shared" si="22"/>
        <v>54.993600000000001</v>
      </c>
      <c r="M142" s="158">
        <v>155</v>
      </c>
      <c r="N142" s="160">
        <f>VLOOKUP(A142,[64]Sheet3!$A$11:$Y$319,17,FALSE)</f>
        <v>41.04</v>
      </c>
      <c r="O142" s="160">
        <f t="shared" si="17"/>
        <v>9.8495999999999988</v>
      </c>
      <c r="P142" s="160">
        <f t="shared" si="18"/>
        <v>4.1040000000000001</v>
      </c>
      <c r="Q142" s="9"/>
      <c r="R142" s="176"/>
      <c r="S142" s="9"/>
      <c r="T142" s="9"/>
      <c r="U142" s="9"/>
    </row>
    <row r="143" spans="1:21" s="30" customFormat="1" ht="22.5" customHeight="1">
      <c r="A143" s="43" t="s">
        <v>528</v>
      </c>
      <c r="B143" s="97" t="s">
        <v>529</v>
      </c>
      <c r="C143" s="43" t="str">
        <f t="shared" si="23"/>
        <v>XAN</v>
      </c>
      <c r="D143" s="158">
        <f t="shared" si="22"/>
        <v>604.005</v>
      </c>
      <c r="E143" s="158">
        <f t="shared" si="22"/>
        <v>604.005</v>
      </c>
      <c r="F143" s="158">
        <f t="shared" si="22"/>
        <v>604.005</v>
      </c>
      <c r="G143" s="158">
        <f t="shared" si="22"/>
        <v>604.005</v>
      </c>
      <c r="H143" s="158">
        <f t="shared" si="22"/>
        <v>604.005</v>
      </c>
      <c r="I143" s="158">
        <f t="shared" si="22"/>
        <v>604.005</v>
      </c>
      <c r="J143" s="158">
        <f t="shared" si="22"/>
        <v>604.005</v>
      </c>
      <c r="K143" s="158">
        <f t="shared" si="22"/>
        <v>604.005</v>
      </c>
      <c r="L143" s="158">
        <f t="shared" si="22"/>
        <v>604.005</v>
      </c>
      <c r="M143" s="158">
        <v>155</v>
      </c>
      <c r="N143" s="160">
        <f>VLOOKUP(A143,[64]Sheet3!$A$11:$Y$319,17,FALSE)</f>
        <v>450.75</v>
      </c>
      <c r="O143" s="160">
        <f t="shared" si="17"/>
        <v>108.17999999999999</v>
      </c>
      <c r="P143" s="160">
        <f t="shared" si="18"/>
        <v>45.075000000000003</v>
      </c>
      <c r="Q143" s="9"/>
      <c r="R143" s="176"/>
      <c r="S143" s="9"/>
      <c r="T143" s="9"/>
      <c r="U143" s="9"/>
    </row>
    <row r="144" spans="1:21" ht="24" customHeight="1">
      <c r="A144" s="45" t="s">
        <v>392</v>
      </c>
      <c r="R144" s="176"/>
    </row>
    <row r="145" spans="1:18" ht="24" customHeight="1">
      <c r="A145" s="75" t="s">
        <v>286</v>
      </c>
      <c r="R145" s="176"/>
    </row>
    <row r="146" spans="1:18" ht="24" customHeight="1">
      <c r="A146" s="75" t="s">
        <v>287</v>
      </c>
      <c r="R146" s="176"/>
    </row>
    <row r="147" spans="1:18" ht="24" customHeight="1">
      <c r="A147" s="76" t="s">
        <v>296</v>
      </c>
      <c r="R147" s="176"/>
    </row>
  </sheetData>
  <sortState ref="A35:U229">
    <sortCondition ref="A35:A229"/>
  </sortState>
  <conditionalFormatting sqref="D9:M9 D69:M143 D11:M55">
    <cfRule type="cellIs" dxfId="221" priority="39" stopIfTrue="1" operator="equal">
      <formula>"-"</formula>
    </cfRule>
    <cfRule type="cellIs" dxfId="220" priority="40" stopIfTrue="1" operator="equal">
      <formula>"Std"</formula>
    </cfRule>
  </conditionalFormatting>
  <conditionalFormatting sqref="D9:M9 D69:M143 D11:M55">
    <cfRule type="cellIs" dxfId="219" priority="38" stopIfTrue="1" operator="between">
      <formula>0</formula>
      <formula>5000</formula>
    </cfRule>
  </conditionalFormatting>
  <conditionalFormatting sqref="O4:O6">
    <cfRule type="cellIs" dxfId="218" priority="35" stopIfTrue="1" operator="between">
      <formula>0</formula>
      <formula>5000</formula>
    </cfRule>
  </conditionalFormatting>
  <conditionalFormatting sqref="O4:O6">
    <cfRule type="cellIs" dxfId="217" priority="36" stopIfTrue="1" operator="equal">
      <formula>"-"</formula>
    </cfRule>
    <cfRule type="cellIs" dxfId="216" priority="37" stopIfTrue="1" operator="equal">
      <formula>"Std"</formula>
    </cfRule>
  </conditionalFormatting>
  <conditionalFormatting sqref="D10:M10">
    <cfRule type="cellIs" dxfId="215" priority="20" stopIfTrue="1" operator="equal">
      <formula>"-"</formula>
    </cfRule>
    <cfRule type="cellIs" dxfId="214" priority="21" stopIfTrue="1" operator="equal">
      <formula>"Std"</formula>
    </cfRule>
  </conditionalFormatting>
  <conditionalFormatting sqref="D10:M10">
    <cfRule type="cellIs" dxfId="213" priority="19" stopIfTrue="1" operator="between">
      <formula>0</formula>
      <formula>5000</formula>
    </cfRule>
  </conditionalFormatting>
  <conditionalFormatting sqref="D56">
    <cfRule type="cellIs" dxfId="212" priority="17" stopIfTrue="1" operator="equal">
      <formula>"-"</formula>
    </cfRule>
    <cfRule type="cellIs" dxfId="211" priority="18" stopIfTrue="1" operator="equal">
      <formula>"Std"</formula>
    </cfRule>
  </conditionalFormatting>
  <conditionalFormatting sqref="D56">
    <cfRule type="cellIs" dxfId="210" priority="16" stopIfTrue="1" operator="between">
      <formula>0</formula>
      <formula>5000</formula>
    </cfRule>
  </conditionalFormatting>
  <conditionalFormatting sqref="E56:M56">
    <cfRule type="cellIs" dxfId="209" priority="11" stopIfTrue="1" operator="equal">
      <formula>"-"</formula>
    </cfRule>
    <cfRule type="cellIs" dxfId="208" priority="12" stopIfTrue="1" operator="equal">
      <formula>"Std"</formula>
    </cfRule>
  </conditionalFormatting>
  <conditionalFormatting sqref="E56:M56">
    <cfRule type="cellIs" dxfId="207" priority="10" stopIfTrue="1" operator="between">
      <formula>0</formula>
      <formula>5000</formula>
    </cfRule>
  </conditionalFormatting>
  <conditionalFormatting sqref="D57:M68">
    <cfRule type="cellIs" dxfId="206" priority="8" stopIfTrue="1" operator="equal">
      <formula>"-"</formula>
    </cfRule>
    <cfRule type="cellIs" dxfId="205" priority="9" stopIfTrue="1" operator="equal">
      <formula>"Std"</formula>
    </cfRule>
  </conditionalFormatting>
  <conditionalFormatting sqref="D57:M68">
    <cfRule type="cellIs" dxfId="204" priority="7" stopIfTrue="1" operator="between">
      <formula>0</formula>
      <formula>5000</formula>
    </cfRule>
  </conditionalFormatting>
  <conditionalFormatting sqref="D3">
    <cfRule type="cellIs" dxfId="203" priority="3" stopIfTrue="1" operator="equal">
      <formula>"-"</formula>
    </cfRule>
    <cfRule type="cellIs" dxfId="202" priority="4" stopIfTrue="1" operator="equal">
      <formula>"Std"</formula>
    </cfRule>
  </conditionalFormatting>
  <conditionalFormatting sqref="E3:M3">
    <cfRule type="cellIs" dxfId="201" priority="1" stopIfTrue="1" operator="equal">
      <formula>"-"</formula>
    </cfRule>
    <cfRule type="cellIs" dxfId="200" priority="2"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117"/>
  <sheetViews>
    <sheetView showGridLines="0" view="pageBreakPreview" zoomScale="60" zoomScaleNormal="70" workbookViewId="0">
      <pane ySplit="8" topLeftCell="A9" activePane="bottomLeft" state="frozen"/>
      <selection activeCell="M33" sqref="M33"/>
      <selection pane="bottomLeft" activeCell="D1" sqref="D1:J1"/>
    </sheetView>
  </sheetViews>
  <sheetFormatPr defaultColWidth="8" defaultRowHeight="17.399999999999999"/>
  <cols>
    <col min="1" max="1" width="14" style="8" customWidth="1"/>
    <col min="2" max="2" width="111.6640625" style="8" customWidth="1"/>
    <col min="3" max="3" width="14" style="8" customWidth="1"/>
    <col min="4" max="10" width="22.109375" style="8" customWidth="1"/>
    <col min="11" max="13" width="14" style="8" customWidth="1"/>
    <col min="14" max="15" width="6.6640625" style="9" customWidth="1"/>
    <col min="16" max="18" width="8" style="9"/>
    <col min="19" max="19" width="24" style="9" customWidth="1"/>
    <col min="20" max="20" width="12.5546875" style="9" customWidth="1"/>
    <col min="21" max="16384" width="8" style="9"/>
  </cols>
  <sheetData>
    <row r="1" spans="1:15" ht="25.2" customHeight="1">
      <c r="A1" s="6"/>
      <c r="B1" s="6"/>
      <c r="C1" s="6"/>
      <c r="D1" s="7" t="s">
        <v>1199</v>
      </c>
      <c r="E1" s="7" t="s">
        <v>1199</v>
      </c>
      <c r="F1" s="7" t="s">
        <v>1199</v>
      </c>
      <c r="G1" s="7" t="s">
        <v>1199</v>
      </c>
      <c r="H1" s="7" t="s">
        <v>1199</v>
      </c>
      <c r="I1" s="7" t="s">
        <v>1199</v>
      </c>
      <c r="J1" s="7" t="s">
        <v>1199</v>
      </c>
      <c r="L1" s="77"/>
      <c r="M1" s="78"/>
    </row>
    <row r="2" spans="1:15" ht="60" customHeight="1">
      <c r="A2" s="10"/>
      <c r="B2" s="11" t="str">
        <f>'FIAT PANDA VAN'!B2</f>
        <v>Ισχύς προτεινόμενου τιμοκαταλόγου λιανικής από 14/06/2021</v>
      </c>
      <c r="C2" s="10"/>
      <c r="D2" s="79" t="s">
        <v>1161</v>
      </c>
      <c r="E2" s="79" t="s">
        <v>1162</v>
      </c>
      <c r="F2" s="79" t="s">
        <v>1166</v>
      </c>
      <c r="G2" s="79" t="s">
        <v>1163</v>
      </c>
      <c r="H2" s="79" t="s">
        <v>1164</v>
      </c>
      <c r="I2" s="79" t="s">
        <v>1165</v>
      </c>
      <c r="J2" s="79" t="s">
        <v>1167</v>
      </c>
      <c r="K2" s="12"/>
      <c r="L2" s="80"/>
      <c r="M2" s="80"/>
    </row>
    <row r="3" spans="1:15" ht="25.2" customHeight="1">
      <c r="A3" s="13"/>
      <c r="B3" s="33" t="s">
        <v>323</v>
      </c>
      <c r="C3" s="13"/>
      <c r="D3" s="15">
        <f t="shared" ref="D3" si="0">SUM(D4:D6)</f>
        <v>27650</v>
      </c>
      <c r="E3" s="15">
        <f t="shared" ref="E3" si="1">SUM(E4:E6)</f>
        <v>27748</v>
      </c>
      <c r="F3" s="15">
        <f t="shared" ref="F3" si="2">SUM(F4:F6)</f>
        <v>29897.999999999996</v>
      </c>
      <c r="G3" s="15">
        <f t="shared" ref="G3" si="3">SUM(G4:G6)</f>
        <v>29116</v>
      </c>
      <c r="H3" s="15">
        <f t="shared" ref="H3" si="4">SUM(H4:H6)</f>
        <v>30680</v>
      </c>
      <c r="I3" s="15">
        <f t="shared" ref="I3" si="5">SUM(I4:I6)</f>
        <v>31657</v>
      </c>
      <c r="J3" s="15">
        <f t="shared" ref="J3" si="6">SUM(J4:J6)</f>
        <v>31462</v>
      </c>
      <c r="L3" s="16" t="s">
        <v>334</v>
      </c>
      <c r="M3" s="162"/>
    </row>
    <row r="4" spans="1:15" ht="25.2" customHeight="1">
      <c r="A4" s="17"/>
      <c r="B4" s="26" t="s">
        <v>108</v>
      </c>
      <c r="C4" s="17"/>
      <c r="D4" s="18">
        <f>(D6+227.72)*0.05</f>
        <v>1082.6501085271318</v>
      </c>
      <c r="E4" s="18">
        <f t="shared" ref="E4:J4" si="7">(E6+227.72)*0.05</f>
        <v>1086.448558139535</v>
      </c>
      <c r="F4" s="18">
        <f>(F6+227.72)*0.05</f>
        <v>1169.7818914728682</v>
      </c>
      <c r="G4" s="18">
        <f t="shared" si="7"/>
        <v>1139.4718139534884</v>
      </c>
      <c r="H4" s="18">
        <f t="shared" si="7"/>
        <v>1200.0919689922482</v>
      </c>
      <c r="I4" s="18">
        <f t="shared" si="7"/>
        <v>1237.9601860465118</v>
      </c>
      <c r="J4" s="18">
        <f t="shared" si="7"/>
        <v>1230.4020465116282</v>
      </c>
      <c r="L4" s="19" t="s">
        <v>654</v>
      </c>
      <c r="M4" s="51" t="s">
        <v>319</v>
      </c>
      <c r="N4" s="20"/>
      <c r="O4" s="20"/>
    </row>
    <row r="5" spans="1:15" ht="25.2" customHeight="1">
      <c r="A5" s="17"/>
      <c r="B5" s="26" t="s">
        <v>16</v>
      </c>
      <c r="C5" s="17"/>
      <c r="D5" s="21">
        <f t="shared" ref="D5" si="8">D6*0.24</f>
        <v>5142.0677209302321</v>
      </c>
      <c r="E5" s="21">
        <f t="shared" ref="E5" si="9">E6*0.24</f>
        <v>5160.3002790697674</v>
      </c>
      <c r="F5" s="21">
        <f t="shared" ref="F5" si="10">F6*0.24</f>
        <v>5560.3002790697665</v>
      </c>
      <c r="G5" s="21">
        <f t="shared" ref="G5" si="11">G6*0.24</f>
        <v>5414.8119069767436</v>
      </c>
      <c r="H5" s="21">
        <f t="shared" ref="H5" si="12">H6*0.24</f>
        <v>5705.7886511627903</v>
      </c>
      <c r="I5" s="21">
        <f t="shared" ref="I5" si="13">I6*0.24</f>
        <v>5887.556093023255</v>
      </c>
      <c r="J5" s="21">
        <f t="shared" ref="J5" si="14">J6*0.24</f>
        <v>5851.2770232558141</v>
      </c>
      <c r="L5" s="19">
        <v>123</v>
      </c>
      <c r="M5" s="51" t="s">
        <v>820</v>
      </c>
      <c r="N5" s="20"/>
      <c r="O5" s="20"/>
    </row>
    <row r="6" spans="1:15" s="25" customFormat="1" ht="25.2" customHeight="1">
      <c r="A6" s="22"/>
      <c r="B6" s="40" t="s">
        <v>324</v>
      </c>
      <c r="C6" s="22"/>
      <c r="D6" s="23">
        <v>21425.282170542636</v>
      </c>
      <c r="E6" s="23">
        <v>21501.251162790697</v>
      </c>
      <c r="F6" s="23">
        <v>23167.917829457361</v>
      </c>
      <c r="G6" s="23">
        <v>22561.716279069766</v>
      </c>
      <c r="H6" s="23">
        <v>23774.11937984496</v>
      </c>
      <c r="I6" s="23">
        <v>24531.483720930231</v>
      </c>
      <c r="J6" s="23">
        <v>24380.320930232559</v>
      </c>
      <c r="K6" s="41"/>
      <c r="L6" s="19" t="s">
        <v>115</v>
      </c>
      <c r="M6" s="51" t="s">
        <v>821</v>
      </c>
      <c r="N6" s="24"/>
      <c r="O6" s="24"/>
    </row>
    <row r="7" spans="1:15" ht="25.2" customHeight="1">
      <c r="A7" s="13"/>
      <c r="B7" s="26" t="s">
        <v>822</v>
      </c>
      <c r="C7" s="13"/>
      <c r="D7" s="26" t="s">
        <v>1083</v>
      </c>
      <c r="E7" s="26" t="s">
        <v>1084</v>
      </c>
      <c r="F7" s="26" t="s">
        <v>1088</v>
      </c>
      <c r="G7" s="26" t="s">
        <v>1085</v>
      </c>
      <c r="H7" s="26" t="s">
        <v>1086</v>
      </c>
      <c r="I7" s="26" t="s">
        <v>1087</v>
      </c>
      <c r="J7" s="26" t="s">
        <v>1089</v>
      </c>
      <c r="K7" s="12"/>
      <c r="L7" s="41"/>
      <c r="M7" s="12"/>
    </row>
    <row r="8" spans="1:15" ht="60" customHeight="1">
      <c r="A8" s="14" t="s">
        <v>3</v>
      </c>
      <c r="B8" s="14" t="s">
        <v>332</v>
      </c>
      <c r="C8" s="14" t="s">
        <v>3</v>
      </c>
      <c r="D8" s="14" t="s">
        <v>279</v>
      </c>
      <c r="E8" s="14" t="s">
        <v>279</v>
      </c>
      <c r="F8" s="14" t="s">
        <v>279</v>
      </c>
      <c r="G8" s="14" t="s">
        <v>279</v>
      </c>
      <c r="H8" s="14" t="s">
        <v>279</v>
      </c>
      <c r="I8" s="14" t="s">
        <v>279</v>
      </c>
      <c r="J8" s="14" t="s">
        <v>279</v>
      </c>
      <c r="K8" s="14" t="s">
        <v>278</v>
      </c>
      <c r="L8" s="14" t="s">
        <v>283</v>
      </c>
      <c r="M8" s="14" t="s">
        <v>284</v>
      </c>
    </row>
    <row r="9" spans="1:15" ht="22.5" customHeight="1">
      <c r="A9" s="92" t="s">
        <v>145</v>
      </c>
      <c r="B9" s="150" t="s">
        <v>422</v>
      </c>
      <c r="C9" s="92" t="s">
        <v>145</v>
      </c>
      <c r="D9" s="19" t="s">
        <v>654</v>
      </c>
      <c r="E9" s="19" t="s">
        <v>654</v>
      </c>
      <c r="F9" s="19" t="s">
        <v>654</v>
      </c>
      <c r="G9" s="19" t="s">
        <v>654</v>
      </c>
      <c r="H9" s="19" t="s">
        <v>654</v>
      </c>
      <c r="I9" s="19" t="s">
        <v>654</v>
      </c>
      <c r="J9" s="19" t="s">
        <v>654</v>
      </c>
      <c r="K9" s="51"/>
      <c r="L9" s="51"/>
      <c r="M9" s="51"/>
    </row>
    <row r="10" spans="1:15" ht="22.5" customHeight="1">
      <c r="A10" s="92" t="s">
        <v>61</v>
      </c>
      <c r="B10" s="150" t="s">
        <v>423</v>
      </c>
      <c r="C10" s="92" t="s">
        <v>61</v>
      </c>
      <c r="D10" s="19" t="s">
        <v>654</v>
      </c>
      <c r="E10" s="19" t="s">
        <v>654</v>
      </c>
      <c r="F10" s="19" t="s">
        <v>654</v>
      </c>
      <c r="G10" s="19" t="s">
        <v>654</v>
      </c>
      <c r="H10" s="19" t="s">
        <v>654</v>
      </c>
      <c r="I10" s="19" t="s">
        <v>654</v>
      </c>
      <c r="J10" s="19" t="s">
        <v>654</v>
      </c>
      <c r="K10" s="51"/>
      <c r="L10" s="51"/>
      <c r="M10" s="51"/>
    </row>
    <row r="11" spans="1:15" ht="22.5" customHeight="1">
      <c r="A11" s="92" t="s">
        <v>136</v>
      </c>
      <c r="B11" s="150" t="s">
        <v>425</v>
      </c>
      <c r="C11" s="92" t="s">
        <v>136</v>
      </c>
      <c r="D11" s="19" t="s">
        <v>654</v>
      </c>
      <c r="E11" s="19" t="s">
        <v>654</v>
      </c>
      <c r="F11" s="19" t="s">
        <v>654</v>
      </c>
      <c r="G11" s="19" t="s">
        <v>654</v>
      </c>
      <c r="H11" s="19" t="s">
        <v>654</v>
      </c>
      <c r="I11" s="19" t="s">
        <v>654</v>
      </c>
      <c r="J11" s="19" t="s">
        <v>654</v>
      </c>
      <c r="K11" s="51"/>
      <c r="L11" s="51"/>
      <c r="M11" s="51"/>
    </row>
    <row r="12" spans="1:15" ht="55.5" customHeight="1">
      <c r="A12" s="92" t="s">
        <v>1092</v>
      </c>
      <c r="B12" s="150" t="s">
        <v>1093</v>
      </c>
      <c r="C12" s="92" t="s">
        <v>1092</v>
      </c>
      <c r="D12" s="19" t="s">
        <v>654</v>
      </c>
      <c r="E12" s="19" t="s">
        <v>654</v>
      </c>
      <c r="F12" s="19" t="s">
        <v>654</v>
      </c>
      <c r="G12" s="19" t="s">
        <v>654</v>
      </c>
      <c r="H12" s="19" t="s">
        <v>654</v>
      </c>
      <c r="I12" s="19" t="s">
        <v>654</v>
      </c>
      <c r="J12" s="19" t="s">
        <v>654</v>
      </c>
      <c r="K12" s="51"/>
      <c r="L12" s="51"/>
      <c r="M12" s="51"/>
    </row>
    <row r="13" spans="1:15" ht="22.5" customHeight="1">
      <c r="A13" s="92" t="s">
        <v>748</v>
      </c>
      <c r="B13" s="150" t="s">
        <v>1017</v>
      </c>
      <c r="C13" s="92" t="s">
        <v>748</v>
      </c>
      <c r="D13" s="19" t="s">
        <v>654</v>
      </c>
      <c r="E13" s="19" t="s">
        <v>654</v>
      </c>
      <c r="F13" s="19" t="s">
        <v>654</v>
      </c>
      <c r="G13" s="19" t="s">
        <v>654</v>
      </c>
      <c r="H13" s="19" t="s">
        <v>654</v>
      </c>
      <c r="I13" s="19" t="s">
        <v>654</v>
      </c>
      <c r="J13" s="19" t="s">
        <v>654</v>
      </c>
      <c r="K13" s="51"/>
      <c r="L13" s="51"/>
      <c r="M13" s="51"/>
    </row>
    <row r="14" spans="1:15" ht="22.5" customHeight="1">
      <c r="A14" s="92" t="s">
        <v>13</v>
      </c>
      <c r="B14" s="150" t="s">
        <v>465</v>
      </c>
      <c r="C14" s="92" t="s">
        <v>13</v>
      </c>
      <c r="D14" s="19" t="s">
        <v>654</v>
      </c>
      <c r="E14" s="19" t="s">
        <v>654</v>
      </c>
      <c r="F14" s="19" t="s">
        <v>654</v>
      </c>
      <c r="G14" s="19" t="s">
        <v>654</v>
      </c>
      <c r="H14" s="19" t="s">
        <v>654</v>
      </c>
      <c r="I14" s="19" t="s">
        <v>654</v>
      </c>
      <c r="J14" s="19" t="s">
        <v>654</v>
      </c>
      <c r="K14" s="28"/>
      <c r="L14" s="28"/>
      <c r="M14" s="28"/>
    </row>
    <row r="15" spans="1:15" ht="22.5" customHeight="1">
      <c r="A15" s="92" t="s">
        <v>581</v>
      </c>
      <c r="B15" s="150" t="s">
        <v>1018</v>
      </c>
      <c r="C15" s="92" t="s">
        <v>581</v>
      </c>
      <c r="D15" s="19" t="s">
        <v>654</v>
      </c>
      <c r="E15" s="19" t="s">
        <v>654</v>
      </c>
      <c r="F15" s="19" t="s">
        <v>654</v>
      </c>
      <c r="G15" s="19" t="s">
        <v>654</v>
      </c>
      <c r="H15" s="19" t="s">
        <v>654</v>
      </c>
      <c r="I15" s="19" t="s">
        <v>654</v>
      </c>
      <c r="J15" s="19" t="s">
        <v>654</v>
      </c>
      <c r="K15" s="28"/>
      <c r="L15" s="28"/>
      <c r="M15" s="28"/>
    </row>
    <row r="16" spans="1:15" ht="22.5" customHeight="1">
      <c r="A16" s="92" t="s">
        <v>251</v>
      </c>
      <c r="B16" s="150" t="s">
        <v>472</v>
      </c>
      <c r="C16" s="92" t="s">
        <v>251</v>
      </c>
      <c r="D16" s="19" t="s">
        <v>654</v>
      </c>
      <c r="E16" s="19" t="s">
        <v>654</v>
      </c>
      <c r="F16" s="19" t="s">
        <v>654</v>
      </c>
      <c r="G16" s="19" t="s">
        <v>654</v>
      </c>
      <c r="H16" s="19" t="s">
        <v>654</v>
      </c>
      <c r="I16" s="19" t="s">
        <v>654</v>
      </c>
      <c r="J16" s="19" t="s">
        <v>654</v>
      </c>
      <c r="K16" s="28"/>
      <c r="L16" s="28"/>
      <c r="M16" s="28"/>
    </row>
    <row r="17" spans="1:17" s="29" customFormat="1" ht="22.5" customHeight="1">
      <c r="A17" s="92" t="s">
        <v>216</v>
      </c>
      <c r="B17" s="150" t="s">
        <v>536</v>
      </c>
      <c r="C17" s="92" t="s">
        <v>216</v>
      </c>
      <c r="D17" s="19" t="s">
        <v>654</v>
      </c>
      <c r="E17" s="19" t="s">
        <v>654</v>
      </c>
      <c r="F17" s="19" t="s">
        <v>654</v>
      </c>
      <c r="G17" s="19" t="s">
        <v>654</v>
      </c>
      <c r="H17" s="19" t="s">
        <v>654</v>
      </c>
      <c r="I17" s="19" t="s">
        <v>654</v>
      </c>
      <c r="J17" s="19" t="s">
        <v>654</v>
      </c>
      <c r="K17" s="28"/>
      <c r="L17" s="28"/>
      <c r="M17" s="28"/>
      <c r="O17" s="183"/>
    </row>
    <row r="18" spans="1:17" s="30" customFormat="1" ht="22.5" customHeight="1">
      <c r="A18" s="92" t="s">
        <v>143</v>
      </c>
      <c r="B18" s="150" t="s">
        <v>382</v>
      </c>
      <c r="C18" s="92" t="s">
        <v>143</v>
      </c>
      <c r="D18" s="19" t="s">
        <v>654</v>
      </c>
      <c r="E18" s="19" t="s">
        <v>654</v>
      </c>
      <c r="F18" s="19" t="s">
        <v>654</v>
      </c>
      <c r="G18" s="19" t="s">
        <v>654</v>
      </c>
      <c r="H18" s="19" t="s">
        <v>654</v>
      </c>
      <c r="I18" s="19" t="s">
        <v>654</v>
      </c>
      <c r="J18" s="19" t="s">
        <v>654</v>
      </c>
      <c r="K18" s="28"/>
      <c r="L18" s="28"/>
      <c r="M18" s="28"/>
      <c r="N18" s="93"/>
      <c r="O18" s="183"/>
    </row>
    <row r="19" spans="1:17" s="30" customFormat="1" ht="22.5" customHeight="1">
      <c r="A19" s="92" t="s">
        <v>42</v>
      </c>
      <c r="B19" s="150" t="s">
        <v>384</v>
      </c>
      <c r="C19" s="92" t="s">
        <v>42</v>
      </c>
      <c r="D19" s="19" t="s">
        <v>654</v>
      </c>
      <c r="E19" s="19" t="s">
        <v>654</v>
      </c>
      <c r="F19" s="19" t="s">
        <v>654</v>
      </c>
      <c r="G19" s="19" t="s">
        <v>654</v>
      </c>
      <c r="H19" s="19" t="s">
        <v>654</v>
      </c>
      <c r="I19" s="19" t="s">
        <v>654</v>
      </c>
      <c r="J19" s="19" t="s">
        <v>654</v>
      </c>
      <c r="K19" s="28"/>
      <c r="L19" s="28"/>
      <c r="M19" s="28"/>
      <c r="N19" s="9"/>
      <c r="O19" s="9"/>
      <c r="P19" s="9"/>
      <c r="Q19" s="9"/>
    </row>
    <row r="20" spans="1:17" ht="22.5" customHeight="1">
      <c r="A20" s="92" t="s">
        <v>144</v>
      </c>
      <c r="B20" s="150" t="s">
        <v>105</v>
      </c>
      <c r="C20" s="92" t="s">
        <v>144</v>
      </c>
      <c r="D20" s="19" t="s">
        <v>654</v>
      </c>
      <c r="E20" s="19" t="s">
        <v>654</v>
      </c>
      <c r="F20" s="19" t="s">
        <v>654</v>
      </c>
      <c r="G20" s="19" t="s">
        <v>654</v>
      </c>
      <c r="H20" s="19" t="s">
        <v>654</v>
      </c>
      <c r="I20" s="19" t="s">
        <v>654</v>
      </c>
      <c r="J20" s="19" t="s">
        <v>654</v>
      </c>
      <c r="K20" s="28"/>
      <c r="L20" s="28"/>
      <c r="M20" s="28"/>
    </row>
    <row r="21" spans="1:17" s="30" customFormat="1" ht="22.5" customHeight="1">
      <c r="A21" s="92" t="s">
        <v>253</v>
      </c>
      <c r="B21" s="150" t="s">
        <v>379</v>
      </c>
      <c r="C21" s="92" t="s">
        <v>253</v>
      </c>
      <c r="D21" s="19" t="s">
        <v>654</v>
      </c>
      <c r="E21" s="19" t="s">
        <v>654</v>
      </c>
      <c r="F21" s="19" t="s">
        <v>654</v>
      </c>
      <c r="G21" s="19" t="s">
        <v>654</v>
      </c>
      <c r="H21" s="19" t="s">
        <v>654</v>
      </c>
      <c r="I21" s="19" t="s">
        <v>654</v>
      </c>
      <c r="J21" s="19" t="s">
        <v>654</v>
      </c>
      <c r="K21" s="51"/>
      <c r="L21" s="51"/>
      <c r="M21" s="51"/>
      <c r="N21" s="94"/>
      <c r="O21" s="157"/>
    </row>
    <row r="22" spans="1:17" ht="22.5" customHeight="1">
      <c r="A22" s="92" t="s">
        <v>1003</v>
      </c>
      <c r="B22" s="150" t="s">
        <v>1019</v>
      </c>
      <c r="C22" s="92" t="s">
        <v>1003</v>
      </c>
      <c r="D22" s="19">
        <f t="shared" ref="D22:J22" si="15">$K22+$L22+$M22</f>
        <v>175.20779999999999</v>
      </c>
      <c r="E22" s="19">
        <f t="shared" si="15"/>
        <v>175.20779999999999</v>
      </c>
      <c r="F22" s="19">
        <f t="shared" si="15"/>
        <v>175.20779999999999</v>
      </c>
      <c r="G22" s="19">
        <f t="shared" si="15"/>
        <v>175.20779999999999</v>
      </c>
      <c r="H22" s="19">
        <f t="shared" si="15"/>
        <v>175.20779999999999</v>
      </c>
      <c r="I22" s="19">
        <f t="shared" si="15"/>
        <v>175.20779999999999</v>
      </c>
      <c r="J22" s="19">
        <f t="shared" si="15"/>
        <v>175.20779999999999</v>
      </c>
      <c r="K22" s="159">
        <v>135.82</v>
      </c>
      <c r="L22" s="159">
        <f>K22*0.24</f>
        <v>32.596799999999995</v>
      </c>
      <c r="M22" s="159">
        <f>K22*0.05</f>
        <v>6.7910000000000004</v>
      </c>
      <c r="O22" s="176"/>
    </row>
    <row r="23" spans="1:17" ht="22.5" customHeight="1">
      <c r="A23" s="92" t="s">
        <v>223</v>
      </c>
      <c r="B23" s="150" t="s">
        <v>537</v>
      </c>
      <c r="C23" s="92" t="s">
        <v>223</v>
      </c>
      <c r="D23" s="19">
        <f t="shared" ref="D23:D26" si="16">$K23+$L23+$M23</f>
        <v>28.883099999999999</v>
      </c>
      <c r="E23" s="19">
        <f t="shared" ref="E23:J26" si="17">$K23+$L23+$M23</f>
        <v>28.883099999999999</v>
      </c>
      <c r="F23" s="19">
        <f t="shared" si="17"/>
        <v>28.883099999999999</v>
      </c>
      <c r="G23" s="19">
        <f t="shared" si="17"/>
        <v>28.883099999999999</v>
      </c>
      <c r="H23" s="19">
        <f t="shared" si="17"/>
        <v>28.883099999999999</v>
      </c>
      <c r="I23" s="19">
        <f t="shared" si="17"/>
        <v>28.883099999999999</v>
      </c>
      <c r="J23" s="19">
        <f t="shared" si="17"/>
        <v>28.883099999999999</v>
      </c>
      <c r="K23" s="159">
        <v>22.39</v>
      </c>
      <c r="L23" s="159">
        <f t="shared" ref="L23:L86" si="18">K23*0.24</f>
        <v>5.3735999999999997</v>
      </c>
      <c r="M23" s="159">
        <f t="shared" ref="M23:M86" si="19">K23*0.05</f>
        <v>1.1195000000000002</v>
      </c>
      <c r="O23" s="176"/>
    </row>
    <row r="24" spans="1:17" ht="22.5" customHeight="1">
      <c r="A24" s="92" t="s">
        <v>225</v>
      </c>
      <c r="B24" s="150" t="s">
        <v>814</v>
      </c>
      <c r="C24" s="92" t="s">
        <v>225</v>
      </c>
      <c r="D24" s="19">
        <f t="shared" si="16"/>
        <v>52.941600000000001</v>
      </c>
      <c r="E24" s="19">
        <f t="shared" si="17"/>
        <v>52.941600000000001</v>
      </c>
      <c r="F24" s="19">
        <f t="shared" si="17"/>
        <v>52.941600000000001</v>
      </c>
      <c r="G24" s="19">
        <f t="shared" si="17"/>
        <v>52.941600000000001</v>
      </c>
      <c r="H24" s="19">
        <f t="shared" si="17"/>
        <v>52.941600000000001</v>
      </c>
      <c r="I24" s="19">
        <f t="shared" si="17"/>
        <v>52.941600000000001</v>
      </c>
      <c r="J24" s="19">
        <f t="shared" si="17"/>
        <v>52.941600000000001</v>
      </c>
      <c r="K24" s="159">
        <v>41.04</v>
      </c>
      <c r="L24" s="159">
        <f t="shared" si="18"/>
        <v>9.8495999999999988</v>
      </c>
      <c r="M24" s="159">
        <f t="shared" si="19"/>
        <v>2.052</v>
      </c>
      <c r="O24" s="176"/>
    </row>
    <row r="25" spans="1:17" ht="22.5" customHeight="1">
      <c r="A25" s="92" t="s">
        <v>138</v>
      </c>
      <c r="B25" s="150" t="s">
        <v>444</v>
      </c>
      <c r="C25" s="92" t="s">
        <v>138</v>
      </c>
      <c r="D25" s="19">
        <f t="shared" si="16"/>
        <v>129.9675</v>
      </c>
      <c r="E25" s="19">
        <f t="shared" si="17"/>
        <v>129.9675</v>
      </c>
      <c r="F25" s="19">
        <f t="shared" si="17"/>
        <v>129.9675</v>
      </c>
      <c r="G25" s="19">
        <f t="shared" si="17"/>
        <v>129.9675</v>
      </c>
      <c r="H25" s="19">
        <f t="shared" si="17"/>
        <v>129.9675</v>
      </c>
      <c r="I25" s="19">
        <f t="shared" si="17"/>
        <v>129.9675</v>
      </c>
      <c r="J25" s="19">
        <f t="shared" si="17"/>
        <v>129.9675</v>
      </c>
      <c r="K25" s="159">
        <v>100.75</v>
      </c>
      <c r="L25" s="159">
        <f t="shared" si="18"/>
        <v>24.18</v>
      </c>
      <c r="M25" s="159">
        <f t="shared" si="19"/>
        <v>5.0375000000000005</v>
      </c>
      <c r="O25" s="176"/>
    </row>
    <row r="26" spans="1:17" ht="22.5" customHeight="1">
      <c r="A26" s="92" t="s">
        <v>146</v>
      </c>
      <c r="B26" s="150" t="s">
        <v>448</v>
      </c>
      <c r="C26" s="92" t="s">
        <v>146</v>
      </c>
      <c r="D26" s="19">
        <f t="shared" si="16"/>
        <v>96.272699999999986</v>
      </c>
      <c r="E26" s="19">
        <f t="shared" si="17"/>
        <v>96.272699999999986</v>
      </c>
      <c r="F26" s="19">
        <f t="shared" si="17"/>
        <v>96.272699999999986</v>
      </c>
      <c r="G26" s="19">
        <f t="shared" si="17"/>
        <v>96.272699999999986</v>
      </c>
      <c r="H26" s="19">
        <f t="shared" si="17"/>
        <v>96.272699999999986</v>
      </c>
      <c r="I26" s="19">
        <f t="shared" si="17"/>
        <v>96.272699999999986</v>
      </c>
      <c r="J26" s="19">
        <f t="shared" si="17"/>
        <v>96.272699999999986</v>
      </c>
      <c r="K26" s="159">
        <v>74.63</v>
      </c>
      <c r="L26" s="159">
        <f t="shared" si="18"/>
        <v>17.911199999999997</v>
      </c>
      <c r="M26" s="159">
        <f t="shared" si="19"/>
        <v>3.7315</v>
      </c>
      <c r="O26" s="176"/>
    </row>
    <row r="27" spans="1:17" ht="22.5" customHeight="1">
      <c r="A27" s="92" t="s">
        <v>479</v>
      </c>
      <c r="B27" s="150" t="s">
        <v>480</v>
      </c>
      <c r="C27" s="92" t="s">
        <v>479</v>
      </c>
      <c r="D27" s="19">
        <f>$K27+$L27+$M27</f>
        <v>430.31819999999993</v>
      </c>
      <c r="E27" s="19" t="s">
        <v>115</v>
      </c>
      <c r="F27" s="19">
        <f t="shared" ref="F27:J36" si="20">$K27+$L27+$M27</f>
        <v>430.31819999999993</v>
      </c>
      <c r="G27" s="19">
        <f t="shared" si="20"/>
        <v>430.31819999999993</v>
      </c>
      <c r="H27" s="19">
        <f t="shared" si="20"/>
        <v>430.31819999999993</v>
      </c>
      <c r="I27" s="19">
        <f t="shared" si="20"/>
        <v>430.31819999999993</v>
      </c>
      <c r="J27" s="19">
        <f t="shared" si="20"/>
        <v>430.31819999999993</v>
      </c>
      <c r="K27" s="159">
        <v>333.58</v>
      </c>
      <c r="L27" s="159">
        <f t="shared" si="18"/>
        <v>80.05919999999999</v>
      </c>
      <c r="M27" s="159">
        <f t="shared" si="19"/>
        <v>16.678999999999998</v>
      </c>
      <c r="O27" s="176"/>
    </row>
    <row r="28" spans="1:17" ht="22.5" customHeight="1">
      <c r="A28" s="92" t="s">
        <v>1005</v>
      </c>
      <c r="B28" s="150" t="s">
        <v>1039</v>
      </c>
      <c r="C28" s="92" t="s">
        <v>1005</v>
      </c>
      <c r="D28" s="19">
        <f t="shared" ref="D28:E32" si="21">$K28+$L28+$M28</f>
        <v>28.883099999999999</v>
      </c>
      <c r="E28" s="19">
        <f t="shared" si="21"/>
        <v>28.883099999999999</v>
      </c>
      <c r="F28" s="19">
        <f t="shared" si="20"/>
        <v>28.883099999999999</v>
      </c>
      <c r="G28" s="19">
        <f t="shared" si="20"/>
        <v>28.883099999999999</v>
      </c>
      <c r="H28" s="19">
        <f t="shared" si="20"/>
        <v>28.883099999999999</v>
      </c>
      <c r="I28" s="19">
        <f t="shared" si="20"/>
        <v>28.883099999999999</v>
      </c>
      <c r="J28" s="19">
        <f t="shared" si="20"/>
        <v>28.883099999999999</v>
      </c>
      <c r="K28" s="159">
        <v>22.39</v>
      </c>
      <c r="L28" s="159">
        <f t="shared" si="18"/>
        <v>5.3735999999999997</v>
      </c>
      <c r="M28" s="159">
        <f t="shared" si="19"/>
        <v>1.1195000000000002</v>
      </c>
      <c r="O28" s="176"/>
    </row>
    <row r="29" spans="1:17" ht="22.5" customHeight="1">
      <c r="A29" s="92" t="s">
        <v>1004</v>
      </c>
      <c r="B29" s="150" t="s">
        <v>1044</v>
      </c>
      <c r="C29" s="92" t="s">
        <v>1004</v>
      </c>
      <c r="D29" s="19">
        <f t="shared" si="21"/>
        <v>96.272699999999986</v>
      </c>
      <c r="E29" s="19">
        <f t="shared" si="21"/>
        <v>96.272699999999986</v>
      </c>
      <c r="F29" s="19">
        <f t="shared" si="20"/>
        <v>96.272699999999986</v>
      </c>
      <c r="G29" s="19">
        <f t="shared" si="20"/>
        <v>96.272699999999986</v>
      </c>
      <c r="H29" s="19">
        <f t="shared" si="20"/>
        <v>96.272699999999986</v>
      </c>
      <c r="I29" s="19">
        <f t="shared" si="20"/>
        <v>96.272699999999986</v>
      </c>
      <c r="J29" s="19">
        <f t="shared" si="20"/>
        <v>96.272699999999986</v>
      </c>
      <c r="K29" s="159">
        <v>74.63</v>
      </c>
      <c r="L29" s="159">
        <f t="shared" si="18"/>
        <v>17.911199999999997</v>
      </c>
      <c r="M29" s="159">
        <f t="shared" si="19"/>
        <v>3.7315</v>
      </c>
      <c r="O29" s="176"/>
    </row>
    <row r="30" spans="1:17" ht="22.5" customHeight="1">
      <c r="A30" s="92" t="s">
        <v>147</v>
      </c>
      <c r="B30" s="150" t="s">
        <v>449</v>
      </c>
      <c r="C30" s="92" t="s">
        <v>147</v>
      </c>
      <c r="D30" s="19">
        <f t="shared" si="21"/>
        <v>175.20779999999999</v>
      </c>
      <c r="E30" s="19">
        <f t="shared" si="21"/>
        <v>175.20779999999999</v>
      </c>
      <c r="F30" s="19">
        <f t="shared" si="20"/>
        <v>175.20779999999999</v>
      </c>
      <c r="G30" s="19">
        <f t="shared" si="20"/>
        <v>175.20779999999999</v>
      </c>
      <c r="H30" s="19">
        <f t="shared" si="20"/>
        <v>175.20779999999999</v>
      </c>
      <c r="I30" s="19">
        <f t="shared" si="20"/>
        <v>175.20779999999999</v>
      </c>
      <c r="J30" s="19">
        <f t="shared" si="20"/>
        <v>175.20779999999999</v>
      </c>
      <c r="K30" s="159">
        <v>135.82</v>
      </c>
      <c r="L30" s="159">
        <f t="shared" si="18"/>
        <v>32.596799999999995</v>
      </c>
      <c r="M30" s="159">
        <f t="shared" si="19"/>
        <v>6.7910000000000004</v>
      </c>
      <c r="O30" s="176"/>
    </row>
    <row r="31" spans="1:17" ht="22.5" customHeight="1">
      <c r="A31" s="92" t="s">
        <v>148</v>
      </c>
      <c r="B31" s="150" t="s">
        <v>1021</v>
      </c>
      <c r="C31" s="92" t="s">
        <v>148</v>
      </c>
      <c r="D31" s="19">
        <f t="shared" si="21"/>
        <v>581.46749999999997</v>
      </c>
      <c r="E31" s="19">
        <f t="shared" si="21"/>
        <v>581.46749999999997</v>
      </c>
      <c r="F31" s="19">
        <f t="shared" si="20"/>
        <v>581.46749999999997</v>
      </c>
      <c r="G31" s="19">
        <f t="shared" si="20"/>
        <v>581.46749999999997</v>
      </c>
      <c r="H31" s="19">
        <f t="shared" si="20"/>
        <v>581.46749999999997</v>
      </c>
      <c r="I31" s="19">
        <f t="shared" si="20"/>
        <v>581.46749999999997</v>
      </c>
      <c r="J31" s="19">
        <f t="shared" si="20"/>
        <v>581.46749999999997</v>
      </c>
      <c r="K31" s="159">
        <v>450.75</v>
      </c>
      <c r="L31" s="159">
        <f t="shared" si="18"/>
        <v>108.17999999999999</v>
      </c>
      <c r="M31" s="159">
        <f t="shared" si="19"/>
        <v>22.537500000000001</v>
      </c>
      <c r="O31" s="176"/>
    </row>
    <row r="32" spans="1:17" ht="22.5" customHeight="1">
      <c r="A32" s="92" t="s">
        <v>117</v>
      </c>
      <c r="B32" s="150" t="s">
        <v>118</v>
      </c>
      <c r="C32" s="92" t="s">
        <v>117</v>
      </c>
      <c r="D32" s="19">
        <f t="shared" si="21"/>
        <v>236.81820000000002</v>
      </c>
      <c r="E32" s="19">
        <f t="shared" si="21"/>
        <v>236.81820000000002</v>
      </c>
      <c r="F32" s="19">
        <f t="shared" si="20"/>
        <v>236.81820000000002</v>
      </c>
      <c r="G32" s="19">
        <f t="shared" si="20"/>
        <v>236.81820000000002</v>
      </c>
      <c r="H32" s="19">
        <f t="shared" si="20"/>
        <v>236.81820000000002</v>
      </c>
      <c r="I32" s="19">
        <f t="shared" si="20"/>
        <v>236.81820000000002</v>
      </c>
      <c r="J32" s="19">
        <f t="shared" si="20"/>
        <v>236.81820000000002</v>
      </c>
      <c r="K32" s="159">
        <v>183.58</v>
      </c>
      <c r="L32" s="159">
        <f t="shared" si="18"/>
        <v>44.059200000000004</v>
      </c>
      <c r="M32" s="159">
        <f t="shared" si="19"/>
        <v>9.1790000000000003</v>
      </c>
      <c r="O32" s="176"/>
    </row>
    <row r="33" spans="1:15" ht="22.5" customHeight="1">
      <c r="A33" s="92" t="s">
        <v>68</v>
      </c>
      <c r="B33" s="150" t="s">
        <v>742</v>
      </c>
      <c r="C33" s="92" t="s">
        <v>68</v>
      </c>
      <c r="D33" s="19">
        <f t="shared" ref="D33:D55" si="22">$K33+$L33+$M33</f>
        <v>129.9675</v>
      </c>
      <c r="E33" s="19" t="s">
        <v>115</v>
      </c>
      <c r="F33" s="19">
        <f t="shared" si="20"/>
        <v>129.9675</v>
      </c>
      <c r="G33" s="19">
        <f t="shared" si="20"/>
        <v>129.9675</v>
      </c>
      <c r="H33" s="19">
        <f t="shared" si="20"/>
        <v>129.9675</v>
      </c>
      <c r="I33" s="19">
        <f t="shared" si="20"/>
        <v>129.9675</v>
      </c>
      <c r="J33" s="19">
        <f t="shared" si="20"/>
        <v>129.9675</v>
      </c>
      <c r="K33" s="159">
        <v>100.75</v>
      </c>
      <c r="L33" s="159">
        <f t="shared" si="18"/>
        <v>24.18</v>
      </c>
      <c r="M33" s="159">
        <f t="shared" si="19"/>
        <v>5.0375000000000005</v>
      </c>
      <c r="O33" s="176"/>
    </row>
    <row r="34" spans="1:15" ht="22.5" customHeight="1">
      <c r="A34" s="92" t="s">
        <v>149</v>
      </c>
      <c r="B34" s="150" t="s">
        <v>740</v>
      </c>
      <c r="C34" s="92" t="s">
        <v>149</v>
      </c>
      <c r="D34" s="19">
        <f t="shared" si="22"/>
        <v>129.9675</v>
      </c>
      <c r="E34" s="19">
        <f t="shared" ref="E34:E54" si="23">$K34+$L34+$M34</f>
        <v>129.9675</v>
      </c>
      <c r="F34" s="19">
        <f t="shared" si="20"/>
        <v>129.9675</v>
      </c>
      <c r="G34" s="19">
        <f t="shared" si="20"/>
        <v>129.9675</v>
      </c>
      <c r="H34" s="19">
        <f t="shared" si="20"/>
        <v>129.9675</v>
      </c>
      <c r="I34" s="19">
        <f t="shared" si="20"/>
        <v>129.9675</v>
      </c>
      <c r="J34" s="19">
        <f t="shared" si="20"/>
        <v>129.9675</v>
      </c>
      <c r="K34" s="159">
        <v>100.75</v>
      </c>
      <c r="L34" s="159">
        <f t="shared" si="18"/>
        <v>24.18</v>
      </c>
      <c r="M34" s="159">
        <f t="shared" si="19"/>
        <v>5.0375000000000005</v>
      </c>
      <c r="O34" s="176"/>
    </row>
    <row r="35" spans="1:15" ht="22.5" customHeight="1">
      <c r="A35" s="92" t="s">
        <v>749</v>
      </c>
      <c r="B35" s="150" t="s">
        <v>754</v>
      </c>
      <c r="C35" s="92" t="s">
        <v>749</v>
      </c>
      <c r="D35" s="19">
        <f t="shared" si="22"/>
        <v>96.272699999999986</v>
      </c>
      <c r="E35" s="19">
        <f t="shared" si="23"/>
        <v>96.272699999999986</v>
      </c>
      <c r="F35" s="19">
        <f t="shared" si="20"/>
        <v>96.272699999999986</v>
      </c>
      <c r="G35" s="19">
        <f t="shared" si="20"/>
        <v>96.272699999999986</v>
      </c>
      <c r="H35" s="19">
        <f t="shared" si="20"/>
        <v>96.272699999999986</v>
      </c>
      <c r="I35" s="19">
        <f t="shared" si="20"/>
        <v>96.272699999999986</v>
      </c>
      <c r="J35" s="19">
        <f t="shared" si="20"/>
        <v>96.272699999999986</v>
      </c>
      <c r="K35" s="159">
        <v>74.63</v>
      </c>
      <c r="L35" s="159">
        <f t="shared" si="18"/>
        <v>17.911199999999997</v>
      </c>
      <c r="M35" s="159">
        <f t="shared" si="19"/>
        <v>3.7315</v>
      </c>
      <c r="O35" s="176"/>
    </row>
    <row r="36" spans="1:15" ht="22.5" customHeight="1">
      <c r="A36" s="92" t="s">
        <v>209</v>
      </c>
      <c r="B36" s="150" t="s">
        <v>451</v>
      </c>
      <c r="C36" s="92" t="s">
        <v>209</v>
      </c>
      <c r="D36" s="19">
        <f t="shared" si="22"/>
        <v>318.6429</v>
      </c>
      <c r="E36" s="19">
        <f t="shared" si="23"/>
        <v>318.6429</v>
      </c>
      <c r="F36" s="19">
        <f t="shared" si="20"/>
        <v>318.6429</v>
      </c>
      <c r="G36" s="19">
        <f t="shared" si="20"/>
        <v>318.6429</v>
      </c>
      <c r="H36" s="19">
        <f t="shared" si="20"/>
        <v>318.6429</v>
      </c>
      <c r="I36" s="19">
        <f t="shared" si="20"/>
        <v>318.6429</v>
      </c>
      <c r="J36" s="19">
        <f t="shared" si="20"/>
        <v>318.6429</v>
      </c>
      <c r="K36" s="159">
        <v>247.01</v>
      </c>
      <c r="L36" s="159">
        <f t="shared" si="18"/>
        <v>59.282399999999996</v>
      </c>
      <c r="M36" s="159">
        <f t="shared" si="19"/>
        <v>12.3505</v>
      </c>
      <c r="O36" s="176"/>
    </row>
    <row r="37" spans="1:15" ht="22.5" customHeight="1">
      <c r="A37" s="92" t="s">
        <v>151</v>
      </c>
      <c r="B37" s="150" t="s">
        <v>452</v>
      </c>
      <c r="C37" s="92" t="s">
        <v>151</v>
      </c>
      <c r="D37" s="19">
        <f t="shared" si="22"/>
        <v>784.59090000000003</v>
      </c>
      <c r="E37" s="19">
        <f t="shared" si="23"/>
        <v>784.59090000000003</v>
      </c>
      <c r="F37" s="19">
        <f t="shared" ref="F37:J46" si="24">$K37+$L37+$M37</f>
        <v>784.59090000000003</v>
      </c>
      <c r="G37" s="19">
        <f t="shared" si="24"/>
        <v>784.59090000000003</v>
      </c>
      <c r="H37" s="19">
        <f t="shared" si="24"/>
        <v>784.59090000000003</v>
      </c>
      <c r="I37" s="19">
        <f t="shared" si="24"/>
        <v>784.59090000000003</v>
      </c>
      <c r="J37" s="19">
        <f t="shared" si="24"/>
        <v>784.59090000000003</v>
      </c>
      <c r="K37" s="159">
        <v>608.21</v>
      </c>
      <c r="L37" s="159">
        <f t="shared" si="18"/>
        <v>145.97040000000001</v>
      </c>
      <c r="M37" s="159">
        <f t="shared" si="19"/>
        <v>30.410500000000003</v>
      </c>
      <c r="O37" s="176"/>
    </row>
    <row r="38" spans="1:15" ht="22.5" customHeight="1">
      <c r="A38" s="92" t="s">
        <v>15</v>
      </c>
      <c r="B38" s="150" t="s">
        <v>20</v>
      </c>
      <c r="C38" s="92" t="s">
        <v>15</v>
      </c>
      <c r="D38" s="19">
        <f t="shared" si="22"/>
        <v>318.6429</v>
      </c>
      <c r="E38" s="19">
        <f t="shared" si="23"/>
        <v>318.6429</v>
      </c>
      <c r="F38" s="19">
        <f t="shared" si="24"/>
        <v>318.6429</v>
      </c>
      <c r="G38" s="19">
        <f t="shared" si="24"/>
        <v>318.6429</v>
      </c>
      <c r="H38" s="19">
        <f t="shared" si="24"/>
        <v>318.6429</v>
      </c>
      <c r="I38" s="19">
        <f t="shared" si="24"/>
        <v>318.6429</v>
      </c>
      <c r="J38" s="19">
        <f t="shared" si="24"/>
        <v>318.6429</v>
      </c>
      <c r="K38" s="159">
        <v>247.01</v>
      </c>
      <c r="L38" s="159">
        <f t="shared" si="18"/>
        <v>59.282399999999996</v>
      </c>
      <c r="M38" s="159">
        <f t="shared" si="19"/>
        <v>12.3505</v>
      </c>
      <c r="O38" s="176"/>
    </row>
    <row r="39" spans="1:15" ht="22.5" customHeight="1">
      <c r="A39" s="92" t="s">
        <v>152</v>
      </c>
      <c r="B39" s="150" t="s">
        <v>455</v>
      </c>
      <c r="C39" s="92" t="s">
        <v>152</v>
      </c>
      <c r="D39" s="19">
        <f t="shared" si="22"/>
        <v>175.20779999999999</v>
      </c>
      <c r="E39" s="19">
        <f t="shared" si="23"/>
        <v>175.20779999999999</v>
      </c>
      <c r="F39" s="19">
        <f t="shared" si="24"/>
        <v>175.20779999999999</v>
      </c>
      <c r="G39" s="19">
        <f t="shared" si="24"/>
        <v>175.20779999999999</v>
      </c>
      <c r="H39" s="19">
        <f t="shared" si="24"/>
        <v>175.20779999999999</v>
      </c>
      <c r="I39" s="19">
        <f t="shared" si="24"/>
        <v>175.20779999999999</v>
      </c>
      <c r="J39" s="19">
        <f t="shared" si="24"/>
        <v>175.20779999999999</v>
      </c>
      <c r="K39" s="159">
        <v>135.82</v>
      </c>
      <c r="L39" s="159">
        <f t="shared" si="18"/>
        <v>32.596799999999995</v>
      </c>
      <c r="M39" s="159">
        <f t="shared" si="19"/>
        <v>6.7910000000000004</v>
      </c>
      <c r="O39" s="176"/>
    </row>
    <row r="40" spans="1:15" ht="22.5" customHeight="1">
      <c r="A40" s="92" t="s">
        <v>236</v>
      </c>
      <c r="B40" s="150" t="s">
        <v>1097</v>
      </c>
      <c r="C40" s="92" t="s">
        <v>236</v>
      </c>
      <c r="D40" s="19">
        <f t="shared" si="22"/>
        <v>71.233799999999988</v>
      </c>
      <c r="E40" s="19">
        <f t="shared" si="23"/>
        <v>71.233799999999988</v>
      </c>
      <c r="F40" s="19">
        <f t="shared" si="24"/>
        <v>71.233799999999988</v>
      </c>
      <c r="G40" s="19">
        <f t="shared" si="24"/>
        <v>71.233799999999988</v>
      </c>
      <c r="H40" s="19">
        <f t="shared" si="24"/>
        <v>71.233799999999988</v>
      </c>
      <c r="I40" s="19">
        <f t="shared" si="24"/>
        <v>71.233799999999988</v>
      </c>
      <c r="J40" s="19">
        <f t="shared" si="24"/>
        <v>71.233799999999988</v>
      </c>
      <c r="K40" s="159">
        <v>55.22</v>
      </c>
      <c r="L40" s="159">
        <f t="shared" si="18"/>
        <v>13.252799999999999</v>
      </c>
      <c r="M40" s="159">
        <f t="shared" si="19"/>
        <v>2.7610000000000001</v>
      </c>
      <c r="O40" s="176"/>
    </row>
    <row r="41" spans="1:15" ht="109.5" customHeight="1">
      <c r="A41" s="92" t="s">
        <v>1091</v>
      </c>
      <c r="B41" s="150" t="s">
        <v>1106</v>
      </c>
      <c r="C41" s="92" t="s">
        <v>1091</v>
      </c>
      <c r="D41" s="19">
        <f t="shared" si="22"/>
        <v>1732.8311999999999</v>
      </c>
      <c r="E41" s="19">
        <f t="shared" si="23"/>
        <v>1732.8311999999999</v>
      </c>
      <c r="F41" s="19">
        <f t="shared" si="24"/>
        <v>1732.8311999999999</v>
      </c>
      <c r="G41" s="19">
        <f t="shared" si="24"/>
        <v>1732.8311999999999</v>
      </c>
      <c r="H41" s="19">
        <f t="shared" si="24"/>
        <v>1732.8311999999999</v>
      </c>
      <c r="I41" s="19">
        <f t="shared" si="24"/>
        <v>1732.8311999999999</v>
      </c>
      <c r="J41" s="19">
        <f t="shared" si="24"/>
        <v>1732.8311999999999</v>
      </c>
      <c r="K41" s="159">
        <v>1343.28</v>
      </c>
      <c r="L41" s="159">
        <f t="shared" si="18"/>
        <v>322.38720000000001</v>
      </c>
      <c r="M41" s="159">
        <f t="shared" si="19"/>
        <v>67.164000000000001</v>
      </c>
      <c r="O41" s="176"/>
    </row>
    <row r="42" spans="1:15" ht="95.25" customHeight="1">
      <c r="A42" s="92" t="s">
        <v>998</v>
      </c>
      <c r="B42" s="150" t="s">
        <v>1080</v>
      </c>
      <c r="C42" s="92" t="s">
        <v>998</v>
      </c>
      <c r="D42" s="19">
        <f t="shared" si="22"/>
        <v>1429.5908999999999</v>
      </c>
      <c r="E42" s="19">
        <f t="shared" si="23"/>
        <v>1429.5908999999999</v>
      </c>
      <c r="F42" s="19">
        <f t="shared" si="24"/>
        <v>1429.5908999999999</v>
      </c>
      <c r="G42" s="19">
        <f t="shared" si="24"/>
        <v>1429.5908999999999</v>
      </c>
      <c r="H42" s="19">
        <f t="shared" si="24"/>
        <v>1429.5908999999999</v>
      </c>
      <c r="I42" s="19">
        <f t="shared" si="24"/>
        <v>1429.5908999999999</v>
      </c>
      <c r="J42" s="19">
        <f t="shared" si="24"/>
        <v>1429.5908999999999</v>
      </c>
      <c r="K42" s="159">
        <v>1108.21</v>
      </c>
      <c r="L42" s="159">
        <f t="shared" si="18"/>
        <v>265.97039999999998</v>
      </c>
      <c r="M42" s="159">
        <f t="shared" si="19"/>
        <v>55.410500000000006</v>
      </c>
      <c r="O42" s="176"/>
    </row>
    <row r="43" spans="1:15" ht="78" customHeight="1">
      <c r="A43" s="92" t="s">
        <v>996</v>
      </c>
      <c r="B43" s="150" t="s">
        <v>1053</v>
      </c>
      <c r="C43" s="92" t="s">
        <v>996</v>
      </c>
      <c r="D43" s="19">
        <f t="shared" si="22"/>
        <v>581.46749999999997</v>
      </c>
      <c r="E43" s="19">
        <f t="shared" si="23"/>
        <v>581.46749999999997</v>
      </c>
      <c r="F43" s="19">
        <f t="shared" si="24"/>
        <v>581.46749999999997</v>
      </c>
      <c r="G43" s="19">
        <f t="shared" si="24"/>
        <v>581.46749999999997</v>
      </c>
      <c r="H43" s="19">
        <f t="shared" si="24"/>
        <v>581.46749999999997</v>
      </c>
      <c r="I43" s="19">
        <f t="shared" si="24"/>
        <v>581.46749999999997</v>
      </c>
      <c r="J43" s="19">
        <f t="shared" si="24"/>
        <v>581.46749999999997</v>
      </c>
      <c r="K43" s="159">
        <v>450.75</v>
      </c>
      <c r="L43" s="159">
        <f t="shared" si="18"/>
        <v>108.17999999999999</v>
      </c>
      <c r="M43" s="159">
        <f t="shared" si="19"/>
        <v>22.537500000000001</v>
      </c>
      <c r="O43" s="176"/>
    </row>
    <row r="44" spans="1:15" ht="38.25" customHeight="1">
      <c r="A44" s="92" t="s">
        <v>995</v>
      </c>
      <c r="B44" s="150" t="s">
        <v>1054</v>
      </c>
      <c r="C44" s="92" t="s">
        <v>995</v>
      </c>
      <c r="D44" s="19">
        <f t="shared" si="22"/>
        <v>784.59090000000003</v>
      </c>
      <c r="E44" s="19">
        <f t="shared" si="23"/>
        <v>784.59090000000003</v>
      </c>
      <c r="F44" s="19">
        <f t="shared" si="24"/>
        <v>784.59090000000003</v>
      </c>
      <c r="G44" s="19">
        <f t="shared" si="24"/>
        <v>784.59090000000003</v>
      </c>
      <c r="H44" s="19">
        <f t="shared" si="24"/>
        <v>784.59090000000003</v>
      </c>
      <c r="I44" s="19">
        <f t="shared" si="24"/>
        <v>784.59090000000003</v>
      </c>
      <c r="J44" s="19">
        <f t="shared" si="24"/>
        <v>784.59090000000003</v>
      </c>
      <c r="K44" s="159">
        <v>608.21</v>
      </c>
      <c r="L44" s="159">
        <f t="shared" si="18"/>
        <v>145.97040000000001</v>
      </c>
      <c r="M44" s="159">
        <f t="shared" si="19"/>
        <v>30.410500000000003</v>
      </c>
      <c r="O44" s="176"/>
    </row>
    <row r="45" spans="1:15" ht="22.5" customHeight="1">
      <c r="A45" s="92" t="s">
        <v>993</v>
      </c>
      <c r="B45" s="150" t="s">
        <v>1040</v>
      </c>
      <c r="C45" s="92" t="s">
        <v>993</v>
      </c>
      <c r="D45" s="19">
        <f t="shared" si="22"/>
        <v>236.81820000000002</v>
      </c>
      <c r="E45" s="19">
        <f t="shared" si="23"/>
        <v>236.81820000000002</v>
      </c>
      <c r="F45" s="19">
        <f t="shared" si="24"/>
        <v>236.81820000000002</v>
      </c>
      <c r="G45" s="19">
        <f t="shared" si="24"/>
        <v>236.81820000000002</v>
      </c>
      <c r="H45" s="19">
        <f t="shared" si="24"/>
        <v>236.81820000000002</v>
      </c>
      <c r="I45" s="19">
        <f t="shared" si="24"/>
        <v>236.81820000000002</v>
      </c>
      <c r="J45" s="19">
        <f t="shared" si="24"/>
        <v>236.81820000000002</v>
      </c>
      <c r="K45" s="159">
        <v>183.58</v>
      </c>
      <c r="L45" s="159">
        <f t="shared" si="18"/>
        <v>44.059200000000004</v>
      </c>
      <c r="M45" s="159">
        <f t="shared" si="19"/>
        <v>9.1790000000000003</v>
      </c>
      <c r="O45" s="176"/>
    </row>
    <row r="46" spans="1:15" ht="22.5" customHeight="1">
      <c r="A46" s="92" t="s">
        <v>991</v>
      </c>
      <c r="B46" s="150" t="s">
        <v>1045</v>
      </c>
      <c r="C46" s="92" t="s">
        <v>991</v>
      </c>
      <c r="D46" s="19">
        <f t="shared" si="22"/>
        <v>175.20779999999999</v>
      </c>
      <c r="E46" s="19">
        <f t="shared" si="23"/>
        <v>175.20779999999999</v>
      </c>
      <c r="F46" s="19">
        <f t="shared" si="24"/>
        <v>175.20779999999999</v>
      </c>
      <c r="G46" s="19">
        <f t="shared" si="24"/>
        <v>175.20779999999999</v>
      </c>
      <c r="H46" s="19">
        <f t="shared" si="24"/>
        <v>175.20779999999999</v>
      </c>
      <c r="I46" s="19">
        <f t="shared" si="24"/>
        <v>175.20779999999999</v>
      </c>
      <c r="J46" s="19">
        <f t="shared" si="24"/>
        <v>175.20779999999999</v>
      </c>
      <c r="K46" s="159">
        <v>135.82</v>
      </c>
      <c r="L46" s="159">
        <f t="shared" si="18"/>
        <v>32.596799999999995</v>
      </c>
      <c r="M46" s="159">
        <f t="shared" si="19"/>
        <v>6.7910000000000004</v>
      </c>
      <c r="O46" s="176"/>
    </row>
    <row r="47" spans="1:15" ht="100.5" customHeight="1">
      <c r="A47" s="92" t="s">
        <v>990</v>
      </c>
      <c r="B47" s="150" t="s">
        <v>1055</v>
      </c>
      <c r="C47" s="92" t="s">
        <v>990</v>
      </c>
      <c r="D47" s="19">
        <f t="shared" si="22"/>
        <v>1429.5908999999999</v>
      </c>
      <c r="E47" s="19">
        <f t="shared" si="23"/>
        <v>1429.5908999999999</v>
      </c>
      <c r="F47" s="19">
        <f t="shared" ref="F47:J56" si="25">$K47+$L47+$M47</f>
        <v>1429.5908999999999</v>
      </c>
      <c r="G47" s="19">
        <f t="shared" si="25"/>
        <v>1429.5908999999999</v>
      </c>
      <c r="H47" s="19">
        <f t="shared" si="25"/>
        <v>1429.5908999999999</v>
      </c>
      <c r="I47" s="19">
        <f t="shared" si="25"/>
        <v>1429.5908999999999</v>
      </c>
      <c r="J47" s="19">
        <f t="shared" si="25"/>
        <v>1429.5908999999999</v>
      </c>
      <c r="K47" s="159">
        <v>1108.21</v>
      </c>
      <c r="L47" s="159">
        <f t="shared" si="18"/>
        <v>265.97039999999998</v>
      </c>
      <c r="M47" s="159">
        <f t="shared" si="19"/>
        <v>55.410500000000006</v>
      </c>
      <c r="O47" s="176"/>
    </row>
    <row r="48" spans="1:15" ht="38.25" customHeight="1">
      <c r="A48" s="92" t="s">
        <v>989</v>
      </c>
      <c r="B48" s="150" t="s">
        <v>1051</v>
      </c>
      <c r="C48" s="92" t="s">
        <v>989</v>
      </c>
      <c r="D48" s="19">
        <f t="shared" si="22"/>
        <v>1155.2208000000001</v>
      </c>
      <c r="E48" s="19">
        <f t="shared" si="23"/>
        <v>1155.2208000000001</v>
      </c>
      <c r="F48" s="19">
        <f t="shared" si="25"/>
        <v>1155.2208000000001</v>
      </c>
      <c r="G48" s="19">
        <f t="shared" si="25"/>
        <v>1155.2208000000001</v>
      </c>
      <c r="H48" s="19">
        <f t="shared" si="25"/>
        <v>1155.2208000000001</v>
      </c>
      <c r="I48" s="19">
        <f t="shared" si="25"/>
        <v>1155.2208000000001</v>
      </c>
      <c r="J48" s="19">
        <f t="shared" si="25"/>
        <v>1155.2208000000001</v>
      </c>
      <c r="K48" s="159">
        <v>895.52</v>
      </c>
      <c r="L48" s="159">
        <f t="shared" si="18"/>
        <v>214.92479999999998</v>
      </c>
      <c r="M48" s="159">
        <f t="shared" si="19"/>
        <v>44.776000000000003</v>
      </c>
      <c r="O48" s="176"/>
    </row>
    <row r="49" spans="1:15" ht="38.25" customHeight="1">
      <c r="A49" s="92" t="s">
        <v>987</v>
      </c>
      <c r="B49" s="150" t="s">
        <v>1056</v>
      </c>
      <c r="C49" s="92" t="s">
        <v>987</v>
      </c>
      <c r="D49" s="19">
        <f t="shared" si="22"/>
        <v>784.59090000000003</v>
      </c>
      <c r="E49" s="19">
        <f t="shared" si="23"/>
        <v>784.59090000000003</v>
      </c>
      <c r="F49" s="19">
        <f t="shared" si="25"/>
        <v>784.59090000000003</v>
      </c>
      <c r="G49" s="19">
        <f t="shared" si="25"/>
        <v>784.59090000000003</v>
      </c>
      <c r="H49" s="19">
        <f t="shared" si="25"/>
        <v>784.59090000000003</v>
      </c>
      <c r="I49" s="19">
        <f t="shared" si="25"/>
        <v>784.59090000000003</v>
      </c>
      <c r="J49" s="19">
        <f t="shared" si="25"/>
        <v>784.59090000000003</v>
      </c>
      <c r="K49" s="159">
        <v>608.21</v>
      </c>
      <c r="L49" s="159">
        <f t="shared" si="18"/>
        <v>145.97040000000001</v>
      </c>
      <c r="M49" s="159">
        <f t="shared" si="19"/>
        <v>30.410500000000003</v>
      </c>
      <c r="O49" s="176"/>
    </row>
    <row r="50" spans="1:15" ht="22.5" customHeight="1">
      <c r="A50" s="92" t="s">
        <v>78</v>
      </c>
      <c r="B50" s="150" t="s">
        <v>457</v>
      </c>
      <c r="C50" s="92" t="s">
        <v>78</v>
      </c>
      <c r="D50" s="19">
        <f t="shared" si="22"/>
        <v>129.9675</v>
      </c>
      <c r="E50" s="19">
        <f t="shared" si="23"/>
        <v>129.9675</v>
      </c>
      <c r="F50" s="19">
        <f t="shared" si="25"/>
        <v>129.9675</v>
      </c>
      <c r="G50" s="19">
        <f t="shared" si="25"/>
        <v>129.9675</v>
      </c>
      <c r="H50" s="19">
        <f t="shared" si="25"/>
        <v>129.9675</v>
      </c>
      <c r="I50" s="19">
        <f t="shared" si="25"/>
        <v>129.9675</v>
      </c>
      <c r="J50" s="19">
        <f t="shared" si="25"/>
        <v>129.9675</v>
      </c>
      <c r="K50" s="159">
        <v>100.75</v>
      </c>
      <c r="L50" s="159">
        <f t="shared" si="18"/>
        <v>24.18</v>
      </c>
      <c r="M50" s="159">
        <f t="shared" si="19"/>
        <v>5.0375000000000005</v>
      </c>
      <c r="O50" s="176"/>
    </row>
    <row r="51" spans="1:15" ht="22.5" customHeight="1">
      <c r="A51" s="92" t="s">
        <v>155</v>
      </c>
      <c r="B51" s="150" t="s">
        <v>458</v>
      </c>
      <c r="C51" s="92" t="s">
        <v>155</v>
      </c>
      <c r="D51" s="19">
        <f t="shared" si="22"/>
        <v>175.20779999999999</v>
      </c>
      <c r="E51" s="19">
        <f t="shared" si="23"/>
        <v>175.20779999999999</v>
      </c>
      <c r="F51" s="19">
        <f t="shared" si="25"/>
        <v>175.20779999999999</v>
      </c>
      <c r="G51" s="19">
        <f t="shared" si="25"/>
        <v>175.20779999999999</v>
      </c>
      <c r="H51" s="19">
        <f t="shared" si="25"/>
        <v>175.20779999999999</v>
      </c>
      <c r="I51" s="19">
        <f t="shared" si="25"/>
        <v>175.20779999999999</v>
      </c>
      <c r="J51" s="19">
        <f t="shared" si="25"/>
        <v>175.20779999999999</v>
      </c>
      <c r="K51" s="159">
        <v>135.82</v>
      </c>
      <c r="L51" s="159">
        <f t="shared" si="18"/>
        <v>32.596799999999995</v>
      </c>
      <c r="M51" s="159">
        <f t="shared" si="19"/>
        <v>6.7910000000000004</v>
      </c>
      <c r="O51" s="176"/>
    </row>
    <row r="52" spans="1:15" ht="22.5" customHeight="1">
      <c r="A52" s="92" t="s">
        <v>141</v>
      </c>
      <c r="B52" s="150" t="s">
        <v>459</v>
      </c>
      <c r="C52" s="92" t="s">
        <v>141</v>
      </c>
      <c r="D52" s="19">
        <f t="shared" si="22"/>
        <v>236.81820000000002</v>
      </c>
      <c r="E52" s="19">
        <f t="shared" si="23"/>
        <v>236.81820000000002</v>
      </c>
      <c r="F52" s="19">
        <f t="shared" si="25"/>
        <v>236.81820000000002</v>
      </c>
      <c r="G52" s="19">
        <f t="shared" si="25"/>
        <v>236.81820000000002</v>
      </c>
      <c r="H52" s="19">
        <f t="shared" si="25"/>
        <v>236.81820000000002</v>
      </c>
      <c r="I52" s="19">
        <f t="shared" si="25"/>
        <v>236.81820000000002</v>
      </c>
      <c r="J52" s="19">
        <f t="shared" si="25"/>
        <v>236.81820000000002</v>
      </c>
      <c r="K52" s="159">
        <v>183.58</v>
      </c>
      <c r="L52" s="159">
        <f t="shared" si="18"/>
        <v>44.059200000000004</v>
      </c>
      <c r="M52" s="159">
        <f t="shared" si="19"/>
        <v>9.1790000000000003</v>
      </c>
      <c r="O52" s="176"/>
    </row>
    <row r="53" spans="1:15" ht="22.5" customHeight="1">
      <c r="A53" s="92" t="s">
        <v>985</v>
      </c>
      <c r="B53" s="150" t="s">
        <v>1023</v>
      </c>
      <c r="C53" s="92" t="s">
        <v>985</v>
      </c>
      <c r="D53" s="19">
        <f t="shared" si="22"/>
        <v>129.9675</v>
      </c>
      <c r="E53" s="19">
        <f t="shared" si="23"/>
        <v>129.9675</v>
      </c>
      <c r="F53" s="19">
        <f t="shared" si="25"/>
        <v>129.9675</v>
      </c>
      <c r="G53" s="19">
        <f t="shared" si="25"/>
        <v>129.9675</v>
      </c>
      <c r="H53" s="19">
        <f t="shared" si="25"/>
        <v>129.9675</v>
      </c>
      <c r="I53" s="19">
        <f t="shared" si="25"/>
        <v>129.9675</v>
      </c>
      <c r="J53" s="19">
        <f t="shared" si="25"/>
        <v>129.9675</v>
      </c>
      <c r="K53" s="159">
        <v>100.75</v>
      </c>
      <c r="L53" s="159">
        <f t="shared" si="18"/>
        <v>24.18</v>
      </c>
      <c r="M53" s="159">
        <f t="shared" si="19"/>
        <v>5.0375000000000005</v>
      </c>
      <c r="O53" s="176"/>
    </row>
    <row r="54" spans="1:15" ht="22.5" customHeight="1">
      <c r="A54" s="92" t="s">
        <v>984</v>
      </c>
      <c r="B54" s="150" t="s">
        <v>1027</v>
      </c>
      <c r="C54" s="92" t="s">
        <v>984</v>
      </c>
      <c r="D54" s="19">
        <f t="shared" si="22"/>
        <v>581.46749999999997</v>
      </c>
      <c r="E54" s="19">
        <f t="shared" si="23"/>
        <v>581.46749999999997</v>
      </c>
      <c r="F54" s="19">
        <f t="shared" si="25"/>
        <v>581.46749999999997</v>
      </c>
      <c r="G54" s="19">
        <f t="shared" si="25"/>
        <v>581.46749999999997</v>
      </c>
      <c r="H54" s="19">
        <f t="shared" si="25"/>
        <v>581.46749999999997</v>
      </c>
      <c r="I54" s="19">
        <f t="shared" si="25"/>
        <v>581.46749999999997</v>
      </c>
      <c r="J54" s="19">
        <f t="shared" si="25"/>
        <v>581.46749999999997</v>
      </c>
      <c r="K54" s="159">
        <v>450.75</v>
      </c>
      <c r="L54" s="159">
        <f t="shared" si="18"/>
        <v>108.17999999999999</v>
      </c>
      <c r="M54" s="159">
        <f t="shared" si="19"/>
        <v>22.537500000000001</v>
      </c>
      <c r="O54" s="176"/>
    </row>
    <row r="55" spans="1:15" ht="22.5" customHeight="1">
      <c r="A55" s="92" t="s">
        <v>981</v>
      </c>
      <c r="B55" s="150" t="s">
        <v>1058</v>
      </c>
      <c r="C55" s="92" t="s">
        <v>981</v>
      </c>
      <c r="D55" s="19">
        <f t="shared" si="22"/>
        <v>175.20779999999999</v>
      </c>
      <c r="E55" s="19" t="s">
        <v>115</v>
      </c>
      <c r="F55" s="19">
        <f t="shared" si="25"/>
        <v>175.20779999999999</v>
      </c>
      <c r="G55" s="19">
        <f t="shared" si="25"/>
        <v>175.20779999999999</v>
      </c>
      <c r="H55" s="19">
        <f t="shared" si="25"/>
        <v>175.20779999999999</v>
      </c>
      <c r="I55" s="19">
        <f t="shared" si="25"/>
        <v>175.20779999999999</v>
      </c>
      <c r="J55" s="19">
        <f t="shared" si="25"/>
        <v>175.20779999999999</v>
      </c>
      <c r="K55" s="159">
        <v>135.82</v>
      </c>
      <c r="L55" s="159">
        <f t="shared" si="18"/>
        <v>32.596799999999995</v>
      </c>
      <c r="M55" s="159">
        <f t="shared" si="19"/>
        <v>6.7910000000000004</v>
      </c>
      <c r="O55" s="176"/>
    </row>
    <row r="56" spans="1:15" ht="22.5" customHeight="1">
      <c r="A56" s="92" t="s">
        <v>237</v>
      </c>
      <c r="B56" s="150" t="s">
        <v>1028</v>
      </c>
      <c r="C56" s="92" t="s">
        <v>237</v>
      </c>
      <c r="D56" s="19">
        <f t="shared" ref="D56:E56" si="26">$K56+$L56+$M56</f>
        <v>236.81820000000002</v>
      </c>
      <c r="E56" s="19">
        <f t="shared" si="26"/>
        <v>236.81820000000002</v>
      </c>
      <c r="F56" s="19">
        <f t="shared" si="25"/>
        <v>236.81820000000002</v>
      </c>
      <c r="G56" s="19">
        <f t="shared" si="25"/>
        <v>236.81820000000002</v>
      </c>
      <c r="H56" s="19">
        <f t="shared" si="25"/>
        <v>236.81820000000002</v>
      </c>
      <c r="I56" s="19">
        <f t="shared" si="25"/>
        <v>236.81820000000002</v>
      </c>
      <c r="J56" s="19">
        <f t="shared" si="25"/>
        <v>236.81820000000002</v>
      </c>
      <c r="K56" s="159">
        <v>183.58</v>
      </c>
      <c r="L56" s="159">
        <f t="shared" si="18"/>
        <v>44.059200000000004</v>
      </c>
      <c r="M56" s="159">
        <f t="shared" si="19"/>
        <v>9.1790000000000003</v>
      </c>
      <c r="O56" s="176"/>
    </row>
    <row r="57" spans="1:15" ht="22.5" customHeight="1">
      <c r="A57" s="92" t="s">
        <v>102</v>
      </c>
      <c r="B57" s="150" t="s">
        <v>1059</v>
      </c>
      <c r="C57" s="92" t="s">
        <v>102</v>
      </c>
      <c r="D57" s="19">
        <f t="shared" ref="D57:D62" si="27">$K57+$L57+$M57</f>
        <v>430.31819999999993</v>
      </c>
      <c r="E57" s="19" t="s">
        <v>115</v>
      </c>
      <c r="F57" s="19">
        <f t="shared" ref="F57:J62" si="28">$K57+$L57+$M57</f>
        <v>430.31819999999993</v>
      </c>
      <c r="G57" s="19">
        <f t="shared" si="28"/>
        <v>430.31819999999993</v>
      </c>
      <c r="H57" s="19">
        <f t="shared" si="28"/>
        <v>430.31819999999993</v>
      </c>
      <c r="I57" s="19">
        <f t="shared" si="28"/>
        <v>430.31819999999993</v>
      </c>
      <c r="J57" s="19">
        <f t="shared" si="28"/>
        <v>430.31819999999993</v>
      </c>
      <c r="K57" s="159">
        <v>333.58</v>
      </c>
      <c r="L57" s="159">
        <f t="shared" si="18"/>
        <v>80.05919999999999</v>
      </c>
      <c r="M57" s="159">
        <f t="shared" si="19"/>
        <v>16.678999999999998</v>
      </c>
      <c r="O57" s="176"/>
    </row>
    <row r="58" spans="1:15" ht="22.5" customHeight="1">
      <c r="A58" s="92" t="s">
        <v>368</v>
      </c>
      <c r="B58" s="150" t="s">
        <v>1060</v>
      </c>
      <c r="C58" s="92" t="s">
        <v>368</v>
      </c>
      <c r="D58" s="19">
        <f t="shared" si="27"/>
        <v>236.81820000000002</v>
      </c>
      <c r="E58" s="19">
        <f t="shared" ref="E58:E93" si="29">$K58+$L58+$M58</f>
        <v>236.81820000000002</v>
      </c>
      <c r="F58" s="19">
        <f t="shared" si="28"/>
        <v>236.81820000000002</v>
      </c>
      <c r="G58" s="19">
        <f t="shared" si="28"/>
        <v>236.81820000000002</v>
      </c>
      <c r="H58" s="19">
        <f t="shared" si="28"/>
        <v>236.81820000000002</v>
      </c>
      <c r="I58" s="19">
        <f t="shared" si="28"/>
        <v>236.81820000000002</v>
      </c>
      <c r="J58" s="19">
        <f t="shared" si="28"/>
        <v>236.81820000000002</v>
      </c>
      <c r="K58" s="159">
        <v>183.58</v>
      </c>
      <c r="L58" s="159">
        <f t="shared" si="18"/>
        <v>44.059200000000004</v>
      </c>
      <c r="M58" s="159">
        <f t="shared" si="19"/>
        <v>9.1790000000000003</v>
      </c>
      <c r="O58" s="176"/>
    </row>
    <row r="59" spans="1:15" ht="22.5" customHeight="1">
      <c r="A59" s="92" t="s">
        <v>369</v>
      </c>
      <c r="B59" s="150" t="s">
        <v>1061</v>
      </c>
      <c r="C59" s="92" t="s">
        <v>369</v>
      </c>
      <c r="D59" s="19">
        <f t="shared" si="27"/>
        <v>236.81820000000002</v>
      </c>
      <c r="E59" s="19">
        <f t="shared" si="29"/>
        <v>236.81820000000002</v>
      </c>
      <c r="F59" s="19">
        <f t="shared" si="28"/>
        <v>236.81820000000002</v>
      </c>
      <c r="G59" s="19">
        <f t="shared" si="28"/>
        <v>236.81820000000002</v>
      </c>
      <c r="H59" s="19">
        <f t="shared" si="28"/>
        <v>236.81820000000002</v>
      </c>
      <c r="I59" s="19">
        <f t="shared" si="28"/>
        <v>236.81820000000002</v>
      </c>
      <c r="J59" s="19">
        <f t="shared" si="28"/>
        <v>236.81820000000002</v>
      </c>
      <c r="K59" s="159">
        <v>183.58</v>
      </c>
      <c r="L59" s="159">
        <f t="shared" si="18"/>
        <v>44.059200000000004</v>
      </c>
      <c r="M59" s="159">
        <f t="shared" si="19"/>
        <v>9.1790000000000003</v>
      </c>
      <c r="O59" s="176"/>
    </row>
    <row r="60" spans="1:15" ht="22.5" customHeight="1">
      <c r="A60" s="92" t="s">
        <v>980</v>
      </c>
      <c r="B60" s="150" t="s">
        <v>1029</v>
      </c>
      <c r="C60" s="92" t="s">
        <v>980</v>
      </c>
      <c r="D60" s="19">
        <f t="shared" si="27"/>
        <v>236.81820000000002</v>
      </c>
      <c r="E60" s="19">
        <f t="shared" si="29"/>
        <v>236.81820000000002</v>
      </c>
      <c r="F60" s="19">
        <f t="shared" si="28"/>
        <v>236.81820000000002</v>
      </c>
      <c r="G60" s="19">
        <f t="shared" si="28"/>
        <v>236.81820000000002</v>
      </c>
      <c r="H60" s="19">
        <f t="shared" si="28"/>
        <v>236.81820000000002</v>
      </c>
      <c r="I60" s="19">
        <f t="shared" si="28"/>
        <v>236.81820000000002</v>
      </c>
      <c r="J60" s="19">
        <f t="shared" si="28"/>
        <v>236.81820000000002</v>
      </c>
      <c r="K60" s="159">
        <v>183.58</v>
      </c>
      <c r="L60" s="159">
        <f t="shared" si="18"/>
        <v>44.059200000000004</v>
      </c>
      <c r="M60" s="159">
        <f t="shared" si="19"/>
        <v>9.1790000000000003</v>
      </c>
      <c r="O60" s="176"/>
    </row>
    <row r="61" spans="1:15" ht="22.5" customHeight="1">
      <c r="A61" s="92" t="s">
        <v>162</v>
      </c>
      <c r="B61" s="150" t="s">
        <v>483</v>
      </c>
      <c r="C61" s="92" t="s">
        <v>162</v>
      </c>
      <c r="D61" s="19">
        <f t="shared" si="27"/>
        <v>175.20779999999999</v>
      </c>
      <c r="E61" s="19">
        <f t="shared" si="29"/>
        <v>175.20779999999999</v>
      </c>
      <c r="F61" s="19">
        <f t="shared" si="28"/>
        <v>175.20779999999999</v>
      </c>
      <c r="G61" s="19">
        <f t="shared" si="28"/>
        <v>175.20779999999999</v>
      </c>
      <c r="H61" s="19">
        <f t="shared" si="28"/>
        <v>175.20779999999999</v>
      </c>
      <c r="I61" s="19">
        <f t="shared" si="28"/>
        <v>175.20779999999999</v>
      </c>
      <c r="J61" s="19">
        <f t="shared" si="28"/>
        <v>175.20779999999999</v>
      </c>
      <c r="K61" s="159">
        <v>135.82</v>
      </c>
      <c r="L61" s="159">
        <f t="shared" si="18"/>
        <v>32.596799999999995</v>
      </c>
      <c r="M61" s="159">
        <f t="shared" si="19"/>
        <v>6.7910000000000004</v>
      </c>
      <c r="O61" s="176"/>
    </row>
    <row r="62" spans="1:15" ht="22.5" customHeight="1">
      <c r="A62" s="92" t="s">
        <v>226</v>
      </c>
      <c r="B62" s="150" t="s">
        <v>487</v>
      </c>
      <c r="C62" s="92" t="s">
        <v>226</v>
      </c>
      <c r="D62" s="19">
        <f t="shared" si="27"/>
        <v>129.9675</v>
      </c>
      <c r="E62" s="19">
        <f t="shared" si="29"/>
        <v>129.9675</v>
      </c>
      <c r="F62" s="19">
        <f t="shared" si="28"/>
        <v>129.9675</v>
      </c>
      <c r="G62" s="19">
        <f t="shared" si="28"/>
        <v>129.9675</v>
      </c>
      <c r="H62" s="19">
        <f t="shared" si="28"/>
        <v>129.9675</v>
      </c>
      <c r="I62" s="19">
        <f t="shared" si="28"/>
        <v>129.9675</v>
      </c>
      <c r="J62" s="19">
        <f t="shared" si="28"/>
        <v>129.9675</v>
      </c>
      <c r="K62" s="159">
        <v>100.75</v>
      </c>
      <c r="L62" s="159">
        <f t="shared" si="18"/>
        <v>24.18</v>
      </c>
      <c r="M62" s="159">
        <f t="shared" si="19"/>
        <v>5.0375000000000005</v>
      </c>
      <c r="O62" s="176"/>
    </row>
    <row r="63" spans="1:15" ht="22.5" customHeight="1">
      <c r="A63" s="92" t="s">
        <v>221</v>
      </c>
      <c r="B63" s="150" t="s">
        <v>721</v>
      </c>
      <c r="C63" s="92" t="s">
        <v>221</v>
      </c>
      <c r="D63" s="19" t="s">
        <v>115</v>
      </c>
      <c r="E63" s="19">
        <f t="shared" si="29"/>
        <v>71.233799999999988</v>
      </c>
      <c r="F63" s="19">
        <f>$K63+$L63+$M63</f>
        <v>71.233799999999988</v>
      </c>
      <c r="G63" s="19">
        <f>$K63+$L63+$M63</f>
        <v>71.233799999999988</v>
      </c>
      <c r="H63" s="19">
        <f>$K63+$L63+$M63</f>
        <v>71.233799999999988</v>
      </c>
      <c r="I63" s="19">
        <f>$K63+$L63+$M63</f>
        <v>71.233799999999988</v>
      </c>
      <c r="J63" s="19" t="s">
        <v>654</v>
      </c>
      <c r="K63" s="159">
        <v>55.22</v>
      </c>
      <c r="L63" s="159">
        <f t="shared" si="18"/>
        <v>13.252799999999999</v>
      </c>
      <c r="M63" s="159">
        <f t="shared" si="19"/>
        <v>2.7610000000000001</v>
      </c>
      <c r="O63" s="176"/>
    </row>
    <row r="64" spans="1:15" ht="22.5" customHeight="1">
      <c r="A64" s="92" t="s">
        <v>227</v>
      </c>
      <c r="B64" s="150" t="s">
        <v>755</v>
      </c>
      <c r="C64" s="92" t="s">
        <v>227</v>
      </c>
      <c r="D64" s="19">
        <f t="shared" ref="D64:D93" si="30">$K64+$L64+$M64</f>
        <v>175.20779999999999</v>
      </c>
      <c r="E64" s="19">
        <f t="shared" si="29"/>
        <v>175.20779999999999</v>
      </c>
      <c r="F64" s="19">
        <f t="shared" ref="F64:H93" si="31">$K64+$L64+$M64</f>
        <v>175.20779999999999</v>
      </c>
      <c r="G64" s="19">
        <f t="shared" si="31"/>
        <v>175.20779999999999</v>
      </c>
      <c r="H64" s="19">
        <f t="shared" si="31"/>
        <v>175.20779999999999</v>
      </c>
      <c r="I64" s="19" t="s">
        <v>115</v>
      </c>
      <c r="J64" s="19">
        <f t="shared" ref="J64:J93" si="32">$K64+$L64+$M64</f>
        <v>175.20779999999999</v>
      </c>
      <c r="K64" s="159">
        <v>135.82</v>
      </c>
      <c r="L64" s="159">
        <f t="shared" si="18"/>
        <v>32.596799999999995</v>
      </c>
      <c r="M64" s="159">
        <f t="shared" si="19"/>
        <v>6.7910000000000004</v>
      </c>
      <c r="O64" s="176"/>
    </row>
    <row r="65" spans="1:15" ht="22.5" customHeight="1">
      <c r="A65" s="92" t="s">
        <v>983</v>
      </c>
      <c r="B65" s="150" t="s">
        <v>1030</v>
      </c>
      <c r="C65" s="92" t="s">
        <v>983</v>
      </c>
      <c r="D65" s="19">
        <f t="shared" si="30"/>
        <v>175.20779999999999</v>
      </c>
      <c r="E65" s="19">
        <f t="shared" si="29"/>
        <v>175.20779999999999</v>
      </c>
      <c r="F65" s="19">
        <f t="shared" si="31"/>
        <v>175.20779999999999</v>
      </c>
      <c r="G65" s="19">
        <f t="shared" si="31"/>
        <v>175.20779999999999</v>
      </c>
      <c r="H65" s="19">
        <f t="shared" si="31"/>
        <v>175.20779999999999</v>
      </c>
      <c r="I65" s="19">
        <f>$K65+$L65+$M65</f>
        <v>175.20779999999999</v>
      </c>
      <c r="J65" s="19">
        <f t="shared" si="32"/>
        <v>175.20779999999999</v>
      </c>
      <c r="K65" s="159">
        <v>135.82</v>
      </c>
      <c r="L65" s="159">
        <f t="shared" si="18"/>
        <v>32.596799999999995</v>
      </c>
      <c r="M65" s="159">
        <f t="shared" si="19"/>
        <v>6.7910000000000004</v>
      </c>
      <c r="O65" s="176"/>
    </row>
    <row r="66" spans="1:15" ht="22.5" customHeight="1">
      <c r="A66" s="92" t="s">
        <v>982</v>
      </c>
      <c r="B66" s="150" t="s">
        <v>1031</v>
      </c>
      <c r="C66" s="92" t="s">
        <v>982</v>
      </c>
      <c r="D66" s="19">
        <f t="shared" si="30"/>
        <v>175.20779999999999</v>
      </c>
      <c r="E66" s="19">
        <f t="shared" si="29"/>
        <v>175.20779999999999</v>
      </c>
      <c r="F66" s="19">
        <f t="shared" si="31"/>
        <v>175.20779999999999</v>
      </c>
      <c r="G66" s="19">
        <f t="shared" si="31"/>
        <v>175.20779999999999</v>
      </c>
      <c r="H66" s="19">
        <f t="shared" si="31"/>
        <v>175.20779999999999</v>
      </c>
      <c r="I66" s="19">
        <f>$K66+$L66+$M66</f>
        <v>175.20779999999999</v>
      </c>
      <c r="J66" s="19">
        <f t="shared" si="32"/>
        <v>175.20779999999999</v>
      </c>
      <c r="K66" s="159">
        <v>135.82</v>
      </c>
      <c r="L66" s="159">
        <f t="shared" si="18"/>
        <v>32.596799999999995</v>
      </c>
      <c r="M66" s="159">
        <f t="shared" si="19"/>
        <v>6.7910000000000004</v>
      </c>
      <c r="O66" s="176"/>
    </row>
    <row r="67" spans="1:15" ht="22.5" customHeight="1">
      <c r="A67" s="92" t="s">
        <v>711</v>
      </c>
      <c r="B67" s="150" t="s">
        <v>722</v>
      </c>
      <c r="C67" s="92" t="s">
        <v>711</v>
      </c>
      <c r="D67" s="19">
        <f t="shared" si="30"/>
        <v>175.20779999999999</v>
      </c>
      <c r="E67" s="19">
        <f t="shared" si="29"/>
        <v>175.20779999999999</v>
      </c>
      <c r="F67" s="19">
        <f t="shared" si="31"/>
        <v>175.20779999999999</v>
      </c>
      <c r="G67" s="19">
        <f t="shared" si="31"/>
        <v>175.20779999999999</v>
      </c>
      <c r="H67" s="19">
        <f t="shared" si="31"/>
        <v>175.20779999999999</v>
      </c>
      <c r="I67" s="19">
        <f>$K67+$L67+$M67</f>
        <v>175.20779999999999</v>
      </c>
      <c r="J67" s="19">
        <f t="shared" si="32"/>
        <v>175.20779999999999</v>
      </c>
      <c r="K67" s="159">
        <v>135.82</v>
      </c>
      <c r="L67" s="159">
        <f t="shared" si="18"/>
        <v>32.596799999999995</v>
      </c>
      <c r="M67" s="159">
        <f t="shared" si="19"/>
        <v>6.7910000000000004</v>
      </c>
      <c r="O67" s="176"/>
    </row>
    <row r="68" spans="1:15" ht="22.5" customHeight="1">
      <c r="A68" s="92" t="s">
        <v>230</v>
      </c>
      <c r="B68" s="150" t="s">
        <v>491</v>
      </c>
      <c r="C68" s="92" t="s">
        <v>230</v>
      </c>
      <c r="D68" s="19">
        <f t="shared" si="30"/>
        <v>52.941600000000001</v>
      </c>
      <c r="E68" s="19">
        <f t="shared" si="29"/>
        <v>52.941600000000001</v>
      </c>
      <c r="F68" s="19">
        <f t="shared" si="31"/>
        <v>52.941600000000001</v>
      </c>
      <c r="G68" s="19">
        <f t="shared" si="31"/>
        <v>52.941600000000001</v>
      </c>
      <c r="H68" s="19">
        <f t="shared" si="31"/>
        <v>52.941600000000001</v>
      </c>
      <c r="I68" s="19">
        <f>$K68+$L68+$M68</f>
        <v>52.941600000000001</v>
      </c>
      <c r="J68" s="19">
        <f t="shared" si="32"/>
        <v>52.941600000000001</v>
      </c>
      <c r="K68" s="159">
        <v>41.04</v>
      </c>
      <c r="L68" s="159">
        <f t="shared" si="18"/>
        <v>9.8495999999999988</v>
      </c>
      <c r="M68" s="159">
        <f t="shared" si="19"/>
        <v>2.052</v>
      </c>
      <c r="O68" s="176"/>
    </row>
    <row r="69" spans="1:15" ht="22.5" customHeight="1">
      <c r="A69" s="92" t="s">
        <v>24</v>
      </c>
      <c r="B69" s="150" t="s">
        <v>466</v>
      </c>
      <c r="C69" s="92" t="s">
        <v>24</v>
      </c>
      <c r="D69" s="19">
        <f t="shared" si="30"/>
        <v>430.31819999999993</v>
      </c>
      <c r="E69" s="19">
        <f t="shared" si="29"/>
        <v>430.31819999999993</v>
      </c>
      <c r="F69" s="19">
        <f t="shared" si="31"/>
        <v>430.31819999999993</v>
      </c>
      <c r="G69" s="19">
        <f t="shared" si="31"/>
        <v>430.31819999999993</v>
      </c>
      <c r="H69" s="19">
        <f t="shared" si="31"/>
        <v>430.31819999999993</v>
      </c>
      <c r="I69" s="19" t="s">
        <v>115</v>
      </c>
      <c r="J69" s="19">
        <f t="shared" si="32"/>
        <v>430.31819999999993</v>
      </c>
      <c r="K69" s="159">
        <v>333.58</v>
      </c>
      <c r="L69" s="159">
        <f t="shared" si="18"/>
        <v>80.05919999999999</v>
      </c>
      <c r="M69" s="159">
        <f t="shared" si="19"/>
        <v>16.678999999999998</v>
      </c>
      <c r="O69" s="176"/>
    </row>
    <row r="70" spans="1:15" ht="22.5" customHeight="1">
      <c r="A70" s="92" t="s">
        <v>709</v>
      </c>
      <c r="B70" s="150" t="s">
        <v>744</v>
      </c>
      <c r="C70" s="92" t="s">
        <v>709</v>
      </c>
      <c r="D70" s="19">
        <f t="shared" si="30"/>
        <v>71.233799999999988</v>
      </c>
      <c r="E70" s="19">
        <f t="shared" si="29"/>
        <v>71.233799999999988</v>
      </c>
      <c r="F70" s="19">
        <f t="shared" si="31"/>
        <v>71.233799999999988</v>
      </c>
      <c r="G70" s="19">
        <f t="shared" si="31"/>
        <v>71.233799999999988</v>
      </c>
      <c r="H70" s="19">
        <f t="shared" si="31"/>
        <v>71.233799999999988</v>
      </c>
      <c r="I70" s="19">
        <f t="shared" ref="I70:I83" si="33">$K70+$L70+$M70</f>
        <v>71.233799999999988</v>
      </c>
      <c r="J70" s="19">
        <f t="shared" si="32"/>
        <v>71.233799999999988</v>
      </c>
      <c r="K70" s="159">
        <v>55.22</v>
      </c>
      <c r="L70" s="159">
        <f t="shared" si="18"/>
        <v>13.252799999999999</v>
      </c>
      <c r="M70" s="159">
        <f t="shared" si="19"/>
        <v>2.7610000000000001</v>
      </c>
      <c r="O70" s="176"/>
    </row>
    <row r="71" spans="1:15" ht="22.5" customHeight="1">
      <c r="A71" s="92" t="s">
        <v>157</v>
      </c>
      <c r="B71" s="150" t="s">
        <v>469</v>
      </c>
      <c r="C71" s="92" t="s">
        <v>157</v>
      </c>
      <c r="D71" s="19">
        <f t="shared" si="30"/>
        <v>1929.2208000000001</v>
      </c>
      <c r="E71" s="19">
        <f t="shared" si="29"/>
        <v>1929.2208000000001</v>
      </c>
      <c r="F71" s="19">
        <f t="shared" si="31"/>
        <v>1929.2208000000001</v>
      </c>
      <c r="G71" s="19">
        <f t="shared" si="31"/>
        <v>1929.2208000000001</v>
      </c>
      <c r="H71" s="19">
        <f t="shared" si="31"/>
        <v>1929.2208000000001</v>
      </c>
      <c r="I71" s="19">
        <f t="shared" si="33"/>
        <v>1929.2208000000001</v>
      </c>
      <c r="J71" s="19">
        <f t="shared" si="32"/>
        <v>1929.2208000000001</v>
      </c>
      <c r="K71" s="159">
        <v>1495.52</v>
      </c>
      <c r="L71" s="159">
        <f t="shared" si="18"/>
        <v>358.9248</v>
      </c>
      <c r="M71" s="159">
        <f t="shared" si="19"/>
        <v>74.775999999999996</v>
      </c>
      <c r="O71" s="176"/>
    </row>
    <row r="72" spans="1:15" ht="22.5" customHeight="1">
      <c r="A72" s="92" t="s">
        <v>243</v>
      </c>
      <c r="B72" s="150" t="s">
        <v>612</v>
      </c>
      <c r="C72" s="92" t="s">
        <v>243</v>
      </c>
      <c r="D72" s="19">
        <f t="shared" si="30"/>
        <v>39.474000000000004</v>
      </c>
      <c r="E72" s="19">
        <f t="shared" si="29"/>
        <v>39.474000000000004</v>
      </c>
      <c r="F72" s="19">
        <f t="shared" si="31"/>
        <v>39.474000000000004</v>
      </c>
      <c r="G72" s="19">
        <f t="shared" si="31"/>
        <v>39.474000000000004</v>
      </c>
      <c r="H72" s="19">
        <f t="shared" si="31"/>
        <v>39.474000000000004</v>
      </c>
      <c r="I72" s="19">
        <f t="shared" si="33"/>
        <v>39.474000000000004</v>
      </c>
      <c r="J72" s="19">
        <f t="shared" si="32"/>
        <v>39.474000000000004</v>
      </c>
      <c r="K72" s="159">
        <v>30.6</v>
      </c>
      <c r="L72" s="159">
        <f t="shared" si="18"/>
        <v>7.3440000000000003</v>
      </c>
      <c r="M72" s="159">
        <f t="shared" si="19"/>
        <v>1.5300000000000002</v>
      </c>
      <c r="O72" s="176"/>
    </row>
    <row r="73" spans="1:15" ht="22.5" customHeight="1">
      <c r="A73" s="92" t="s">
        <v>164</v>
      </c>
      <c r="B73" s="150" t="s">
        <v>493</v>
      </c>
      <c r="C73" s="92" t="s">
        <v>164</v>
      </c>
      <c r="D73" s="19">
        <f t="shared" si="30"/>
        <v>28.883099999999999</v>
      </c>
      <c r="E73" s="19">
        <f t="shared" si="29"/>
        <v>28.883099999999999</v>
      </c>
      <c r="F73" s="19">
        <f t="shared" si="31"/>
        <v>28.883099999999999</v>
      </c>
      <c r="G73" s="19">
        <f t="shared" si="31"/>
        <v>28.883099999999999</v>
      </c>
      <c r="H73" s="19">
        <f t="shared" si="31"/>
        <v>28.883099999999999</v>
      </c>
      <c r="I73" s="19">
        <f t="shared" si="33"/>
        <v>28.883099999999999</v>
      </c>
      <c r="J73" s="19">
        <f t="shared" si="32"/>
        <v>28.883099999999999</v>
      </c>
      <c r="K73" s="159">
        <v>22.39</v>
      </c>
      <c r="L73" s="159">
        <f t="shared" si="18"/>
        <v>5.3735999999999997</v>
      </c>
      <c r="M73" s="159">
        <f t="shared" si="19"/>
        <v>1.1195000000000002</v>
      </c>
      <c r="O73" s="176"/>
    </row>
    <row r="74" spans="1:15" ht="22.5" customHeight="1">
      <c r="A74" s="92" t="s">
        <v>234</v>
      </c>
      <c r="B74" s="150" t="s">
        <v>496</v>
      </c>
      <c r="C74" s="92" t="s">
        <v>234</v>
      </c>
      <c r="D74" s="19">
        <f t="shared" si="30"/>
        <v>28.883099999999999</v>
      </c>
      <c r="E74" s="19">
        <f t="shared" si="29"/>
        <v>28.883099999999999</v>
      </c>
      <c r="F74" s="19">
        <f t="shared" si="31"/>
        <v>28.883099999999999</v>
      </c>
      <c r="G74" s="19">
        <f t="shared" si="31"/>
        <v>28.883099999999999</v>
      </c>
      <c r="H74" s="19">
        <f t="shared" si="31"/>
        <v>28.883099999999999</v>
      </c>
      <c r="I74" s="19">
        <f t="shared" si="33"/>
        <v>28.883099999999999</v>
      </c>
      <c r="J74" s="19">
        <f t="shared" si="32"/>
        <v>28.883099999999999</v>
      </c>
      <c r="K74" s="159">
        <v>22.39</v>
      </c>
      <c r="L74" s="159">
        <f t="shared" si="18"/>
        <v>5.3735999999999997</v>
      </c>
      <c r="M74" s="159">
        <f t="shared" si="19"/>
        <v>1.1195000000000002</v>
      </c>
      <c r="O74" s="176"/>
    </row>
    <row r="75" spans="1:15" ht="22.5" customHeight="1">
      <c r="A75" s="92" t="s">
        <v>922</v>
      </c>
      <c r="B75" s="150" t="s">
        <v>1032</v>
      </c>
      <c r="C75" s="92" t="s">
        <v>922</v>
      </c>
      <c r="D75" s="19">
        <f t="shared" si="30"/>
        <v>318.6429</v>
      </c>
      <c r="E75" s="19">
        <f t="shared" si="29"/>
        <v>318.6429</v>
      </c>
      <c r="F75" s="19">
        <f t="shared" si="31"/>
        <v>318.6429</v>
      </c>
      <c r="G75" s="19">
        <f t="shared" si="31"/>
        <v>318.6429</v>
      </c>
      <c r="H75" s="19">
        <f t="shared" si="31"/>
        <v>318.6429</v>
      </c>
      <c r="I75" s="19">
        <f t="shared" si="33"/>
        <v>318.6429</v>
      </c>
      <c r="J75" s="19">
        <f t="shared" si="32"/>
        <v>318.6429</v>
      </c>
      <c r="K75" s="159">
        <v>247.01</v>
      </c>
      <c r="L75" s="159">
        <f t="shared" si="18"/>
        <v>59.282399999999996</v>
      </c>
      <c r="M75" s="159">
        <f t="shared" si="19"/>
        <v>12.3505</v>
      </c>
      <c r="O75" s="176"/>
    </row>
    <row r="76" spans="1:15" ht="22.5" customHeight="1">
      <c r="A76" s="92" t="s">
        <v>497</v>
      </c>
      <c r="B76" s="150" t="s">
        <v>498</v>
      </c>
      <c r="C76" s="92" t="s">
        <v>497</v>
      </c>
      <c r="D76" s="19">
        <f t="shared" si="30"/>
        <v>318.6429</v>
      </c>
      <c r="E76" s="19">
        <f t="shared" si="29"/>
        <v>318.6429</v>
      </c>
      <c r="F76" s="19">
        <f t="shared" si="31"/>
        <v>318.6429</v>
      </c>
      <c r="G76" s="19">
        <f t="shared" si="31"/>
        <v>318.6429</v>
      </c>
      <c r="H76" s="19">
        <f t="shared" si="31"/>
        <v>318.6429</v>
      </c>
      <c r="I76" s="19">
        <f t="shared" si="33"/>
        <v>318.6429</v>
      </c>
      <c r="J76" s="19">
        <f t="shared" si="32"/>
        <v>318.6429</v>
      </c>
      <c r="K76" s="159">
        <v>247.01</v>
      </c>
      <c r="L76" s="159">
        <f t="shared" si="18"/>
        <v>59.282399999999996</v>
      </c>
      <c r="M76" s="159">
        <f t="shared" si="19"/>
        <v>12.3505</v>
      </c>
      <c r="O76" s="176"/>
    </row>
    <row r="77" spans="1:15" ht="22.5" customHeight="1">
      <c r="A77" s="92" t="s">
        <v>979</v>
      </c>
      <c r="B77" s="150" t="s">
        <v>1062</v>
      </c>
      <c r="C77" s="92" t="s">
        <v>979</v>
      </c>
      <c r="D77" s="19">
        <f t="shared" si="30"/>
        <v>129.9675</v>
      </c>
      <c r="E77" s="19">
        <f t="shared" si="29"/>
        <v>129.9675</v>
      </c>
      <c r="F77" s="19">
        <f t="shared" si="31"/>
        <v>129.9675</v>
      </c>
      <c r="G77" s="19">
        <f t="shared" si="31"/>
        <v>129.9675</v>
      </c>
      <c r="H77" s="19">
        <f t="shared" si="31"/>
        <v>129.9675</v>
      </c>
      <c r="I77" s="19">
        <f t="shared" si="33"/>
        <v>129.9675</v>
      </c>
      <c r="J77" s="19">
        <f t="shared" si="32"/>
        <v>129.9675</v>
      </c>
      <c r="K77" s="159">
        <v>100.75</v>
      </c>
      <c r="L77" s="159">
        <f t="shared" si="18"/>
        <v>24.18</v>
      </c>
      <c r="M77" s="159">
        <f t="shared" si="19"/>
        <v>5.0375000000000005</v>
      </c>
      <c r="O77" s="176"/>
    </row>
    <row r="78" spans="1:15" ht="22.5" customHeight="1">
      <c r="A78" s="92" t="s">
        <v>239</v>
      </c>
      <c r="B78" s="150" t="s">
        <v>504</v>
      </c>
      <c r="C78" s="92" t="s">
        <v>239</v>
      </c>
      <c r="D78" s="19">
        <f t="shared" si="30"/>
        <v>236.81820000000002</v>
      </c>
      <c r="E78" s="19">
        <f t="shared" si="29"/>
        <v>236.81820000000002</v>
      </c>
      <c r="F78" s="19">
        <f t="shared" si="31"/>
        <v>236.81820000000002</v>
      </c>
      <c r="G78" s="19">
        <f t="shared" si="31"/>
        <v>236.81820000000002</v>
      </c>
      <c r="H78" s="19">
        <f t="shared" si="31"/>
        <v>236.81820000000002</v>
      </c>
      <c r="I78" s="19">
        <f t="shared" si="33"/>
        <v>236.81820000000002</v>
      </c>
      <c r="J78" s="19">
        <f t="shared" si="32"/>
        <v>236.81820000000002</v>
      </c>
      <c r="K78" s="159">
        <v>183.58</v>
      </c>
      <c r="L78" s="159">
        <f t="shared" si="18"/>
        <v>44.059200000000004</v>
      </c>
      <c r="M78" s="159">
        <f t="shared" si="19"/>
        <v>9.1790000000000003</v>
      </c>
      <c r="O78" s="176"/>
    </row>
    <row r="79" spans="1:15" ht="22.5" customHeight="1">
      <c r="A79" s="92" t="s">
        <v>978</v>
      </c>
      <c r="B79" s="150" t="s">
        <v>1033</v>
      </c>
      <c r="C79" s="92" t="s">
        <v>978</v>
      </c>
      <c r="D79" s="19">
        <f t="shared" si="30"/>
        <v>175.20779999999999</v>
      </c>
      <c r="E79" s="19">
        <f t="shared" si="29"/>
        <v>175.20779999999999</v>
      </c>
      <c r="F79" s="19">
        <f t="shared" si="31"/>
        <v>175.20779999999999</v>
      </c>
      <c r="G79" s="19">
        <f t="shared" si="31"/>
        <v>175.20779999999999</v>
      </c>
      <c r="H79" s="19">
        <f t="shared" si="31"/>
        <v>175.20779999999999</v>
      </c>
      <c r="I79" s="19">
        <f t="shared" si="33"/>
        <v>175.20779999999999</v>
      </c>
      <c r="J79" s="19">
        <f t="shared" si="32"/>
        <v>175.20779999999999</v>
      </c>
      <c r="K79" s="159">
        <v>135.82</v>
      </c>
      <c r="L79" s="159">
        <f t="shared" si="18"/>
        <v>32.596799999999995</v>
      </c>
      <c r="M79" s="159">
        <f t="shared" si="19"/>
        <v>6.7910000000000004</v>
      </c>
      <c r="O79" s="176"/>
    </row>
    <row r="80" spans="1:15" ht="22.5" customHeight="1">
      <c r="A80" s="92" t="s">
        <v>370</v>
      </c>
      <c r="B80" s="150" t="s">
        <v>507</v>
      </c>
      <c r="C80" s="92" t="s">
        <v>370</v>
      </c>
      <c r="D80" s="19">
        <f t="shared" si="30"/>
        <v>28.883099999999999</v>
      </c>
      <c r="E80" s="19">
        <f t="shared" si="29"/>
        <v>28.883099999999999</v>
      </c>
      <c r="F80" s="19">
        <f t="shared" si="31"/>
        <v>28.883099999999999</v>
      </c>
      <c r="G80" s="19">
        <f t="shared" si="31"/>
        <v>28.883099999999999</v>
      </c>
      <c r="H80" s="19">
        <f t="shared" si="31"/>
        <v>28.883099999999999</v>
      </c>
      <c r="I80" s="19">
        <f t="shared" si="33"/>
        <v>28.883099999999999</v>
      </c>
      <c r="J80" s="19">
        <f t="shared" si="32"/>
        <v>28.883099999999999</v>
      </c>
      <c r="K80" s="159">
        <v>22.39</v>
      </c>
      <c r="L80" s="159">
        <f t="shared" si="18"/>
        <v>5.3735999999999997</v>
      </c>
      <c r="M80" s="159">
        <f t="shared" si="19"/>
        <v>1.1195000000000002</v>
      </c>
      <c r="O80" s="176"/>
    </row>
    <row r="81" spans="1:15" ht="22.5" customHeight="1">
      <c r="A81" s="92" t="s">
        <v>198</v>
      </c>
      <c r="B81" s="150" t="s">
        <v>508</v>
      </c>
      <c r="C81" s="92" t="s">
        <v>198</v>
      </c>
      <c r="D81" s="19">
        <f t="shared" si="30"/>
        <v>430.31819999999993</v>
      </c>
      <c r="E81" s="19">
        <f t="shared" si="29"/>
        <v>430.31819999999993</v>
      </c>
      <c r="F81" s="19">
        <f t="shared" si="31"/>
        <v>430.31819999999993</v>
      </c>
      <c r="G81" s="19">
        <f t="shared" si="31"/>
        <v>430.31819999999993</v>
      </c>
      <c r="H81" s="19">
        <f t="shared" si="31"/>
        <v>430.31819999999993</v>
      </c>
      <c r="I81" s="19">
        <f t="shared" si="33"/>
        <v>430.31819999999993</v>
      </c>
      <c r="J81" s="19">
        <f t="shared" si="32"/>
        <v>430.31819999999993</v>
      </c>
      <c r="K81" s="159">
        <v>333.58</v>
      </c>
      <c r="L81" s="159">
        <f t="shared" si="18"/>
        <v>80.05919999999999</v>
      </c>
      <c r="M81" s="159">
        <f t="shared" si="19"/>
        <v>16.678999999999998</v>
      </c>
      <c r="O81" s="176"/>
    </row>
    <row r="82" spans="1:15" ht="22.5" customHeight="1">
      <c r="A82" s="92" t="s">
        <v>977</v>
      </c>
      <c r="B82" s="150" t="s">
        <v>1034</v>
      </c>
      <c r="C82" s="92" t="s">
        <v>977</v>
      </c>
      <c r="D82" s="19">
        <f t="shared" si="30"/>
        <v>236.81820000000002</v>
      </c>
      <c r="E82" s="19">
        <f t="shared" si="29"/>
        <v>236.81820000000002</v>
      </c>
      <c r="F82" s="19">
        <f t="shared" si="31"/>
        <v>236.81820000000002</v>
      </c>
      <c r="G82" s="19">
        <f t="shared" si="31"/>
        <v>236.81820000000002</v>
      </c>
      <c r="H82" s="19">
        <f t="shared" si="31"/>
        <v>236.81820000000002</v>
      </c>
      <c r="I82" s="19">
        <f t="shared" si="33"/>
        <v>236.81820000000002</v>
      </c>
      <c r="J82" s="19">
        <f t="shared" si="32"/>
        <v>236.81820000000002</v>
      </c>
      <c r="K82" s="159">
        <v>183.58</v>
      </c>
      <c r="L82" s="159">
        <f t="shared" si="18"/>
        <v>44.059200000000004</v>
      </c>
      <c r="M82" s="159">
        <f t="shared" si="19"/>
        <v>9.1790000000000003</v>
      </c>
      <c r="O82" s="176"/>
    </row>
    <row r="83" spans="1:15" ht="22.5" customHeight="1">
      <c r="A83" s="92" t="s">
        <v>168</v>
      </c>
      <c r="B83" s="150" t="s">
        <v>511</v>
      </c>
      <c r="C83" s="92" t="s">
        <v>168</v>
      </c>
      <c r="D83" s="19">
        <f t="shared" si="30"/>
        <v>39.474000000000004</v>
      </c>
      <c r="E83" s="19">
        <f t="shared" si="29"/>
        <v>39.474000000000004</v>
      </c>
      <c r="F83" s="19">
        <f t="shared" si="31"/>
        <v>39.474000000000004</v>
      </c>
      <c r="G83" s="19">
        <f t="shared" si="31"/>
        <v>39.474000000000004</v>
      </c>
      <c r="H83" s="19">
        <f t="shared" si="31"/>
        <v>39.474000000000004</v>
      </c>
      <c r="I83" s="19">
        <f t="shared" si="33"/>
        <v>39.474000000000004</v>
      </c>
      <c r="J83" s="19">
        <f t="shared" si="32"/>
        <v>39.474000000000004</v>
      </c>
      <c r="K83" s="159">
        <v>30.6</v>
      </c>
      <c r="L83" s="159">
        <f t="shared" si="18"/>
        <v>7.3440000000000003</v>
      </c>
      <c r="M83" s="159">
        <f t="shared" si="19"/>
        <v>1.5300000000000002</v>
      </c>
      <c r="O83" s="176"/>
    </row>
    <row r="84" spans="1:15" ht="22.5" customHeight="1">
      <c r="A84" s="92" t="s">
        <v>247</v>
      </c>
      <c r="B84" s="150" t="s">
        <v>816</v>
      </c>
      <c r="C84" s="92" t="s">
        <v>247</v>
      </c>
      <c r="D84" s="19">
        <f t="shared" si="30"/>
        <v>39.474000000000004</v>
      </c>
      <c r="E84" s="19">
        <f t="shared" si="29"/>
        <v>39.474000000000004</v>
      </c>
      <c r="F84" s="19">
        <f t="shared" si="31"/>
        <v>39.474000000000004</v>
      </c>
      <c r="G84" s="19">
        <f t="shared" si="31"/>
        <v>39.474000000000004</v>
      </c>
      <c r="H84" s="19">
        <f t="shared" si="31"/>
        <v>39.474000000000004</v>
      </c>
      <c r="I84" s="19" t="s">
        <v>115</v>
      </c>
      <c r="J84" s="19">
        <f t="shared" si="32"/>
        <v>39.474000000000004</v>
      </c>
      <c r="K84" s="159">
        <v>30.6</v>
      </c>
      <c r="L84" s="159">
        <f t="shared" si="18"/>
        <v>7.3440000000000003</v>
      </c>
      <c r="M84" s="159">
        <f t="shared" si="19"/>
        <v>1.5300000000000002</v>
      </c>
      <c r="O84" s="176"/>
    </row>
    <row r="85" spans="1:15" ht="22.5" customHeight="1">
      <c r="A85" s="92" t="s">
        <v>220</v>
      </c>
      <c r="B85" s="150" t="s">
        <v>538</v>
      </c>
      <c r="C85" s="92" t="s">
        <v>220</v>
      </c>
      <c r="D85" s="19">
        <f t="shared" si="30"/>
        <v>52.941600000000001</v>
      </c>
      <c r="E85" s="19">
        <f t="shared" si="29"/>
        <v>52.941600000000001</v>
      </c>
      <c r="F85" s="19">
        <f t="shared" si="31"/>
        <v>52.941600000000001</v>
      </c>
      <c r="G85" s="19">
        <f t="shared" si="31"/>
        <v>52.941600000000001</v>
      </c>
      <c r="H85" s="19">
        <f t="shared" si="31"/>
        <v>52.941600000000001</v>
      </c>
      <c r="I85" s="19">
        <f t="shared" ref="I85:I90" si="34">$K85+$L85+$M85</f>
        <v>52.941600000000001</v>
      </c>
      <c r="J85" s="19">
        <f t="shared" si="32"/>
        <v>52.941600000000001</v>
      </c>
      <c r="K85" s="159">
        <v>41.04</v>
      </c>
      <c r="L85" s="159">
        <f t="shared" si="18"/>
        <v>9.8495999999999988</v>
      </c>
      <c r="M85" s="159">
        <f t="shared" si="19"/>
        <v>2.052</v>
      </c>
      <c r="O85" s="176"/>
    </row>
    <row r="86" spans="1:15" ht="22.5" customHeight="1">
      <c r="A86" s="92" t="s">
        <v>169</v>
      </c>
      <c r="B86" s="150" t="s">
        <v>514</v>
      </c>
      <c r="C86" s="92" t="s">
        <v>169</v>
      </c>
      <c r="D86" s="19">
        <f t="shared" si="30"/>
        <v>71.233799999999988</v>
      </c>
      <c r="E86" s="19">
        <f t="shared" si="29"/>
        <v>71.233799999999988</v>
      </c>
      <c r="F86" s="19">
        <f t="shared" si="31"/>
        <v>71.233799999999988</v>
      </c>
      <c r="G86" s="19">
        <f t="shared" si="31"/>
        <v>71.233799999999988</v>
      </c>
      <c r="H86" s="19">
        <f t="shared" si="31"/>
        <v>71.233799999999988</v>
      </c>
      <c r="I86" s="19">
        <f t="shared" si="34"/>
        <v>71.233799999999988</v>
      </c>
      <c r="J86" s="19">
        <f t="shared" si="32"/>
        <v>71.233799999999988</v>
      </c>
      <c r="K86" s="159">
        <v>55.22</v>
      </c>
      <c r="L86" s="159">
        <f t="shared" si="18"/>
        <v>13.252799999999999</v>
      </c>
      <c r="M86" s="159">
        <f t="shared" si="19"/>
        <v>2.7610000000000001</v>
      </c>
      <c r="O86" s="176"/>
    </row>
    <row r="87" spans="1:15" ht="22.5" customHeight="1">
      <c r="A87" s="92" t="s">
        <v>171</v>
      </c>
      <c r="B87" s="150" t="s">
        <v>517</v>
      </c>
      <c r="C87" s="92" t="s">
        <v>171</v>
      </c>
      <c r="D87" s="19">
        <f t="shared" si="30"/>
        <v>96.272699999999986</v>
      </c>
      <c r="E87" s="19">
        <f t="shared" si="29"/>
        <v>96.272699999999986</v>
      </c>
      <c r="F87" s="19">
        <f t="shared" si="31"/>
        <v>96.272699999999986</v>
      </c>
      <c r="G87" s="19">
        <f t="shared" si="31"/>
        <v>96.272699999999986</v>
      </c>
      <c r="H87" s="19">
        <f t="shared" si="31"/>
        <v>96.272699999999986</v>
      </c>
      <c r="I87" s="19">
        <f t="shared" si="34"/>
        <v>96.272699999999986</v>
      </c>
      <c r="J87" s="19">
        <f t="shared" si="32"/>
        <v>96.272699999999986</v>
      </c>
      <c r="K87" s="159">
        <v>74.63</v>
      </c>
      <c r="L87" s="159">
        <f t="shared" ref="L87:L113" si="35">K87*0.24</f>
        <v>17.911199999999997</v>
      </c>
      <c r="M87" s="159">
        <f t="shared" ref="M87:M113" si="36">K87*0.05</f>
        <v>3.7315</v>
      </c>
      <c r="O87" s="176"/>
    </row>
    <row r="88" spans="1:15" ht="22.5" customHeight="1">
      <c r="A88" s="92" t="s">
        <v>976</v>
      </c>
      <c r="B88" s="150" t="s">
        <v>1035</v>
      </c>
      <c r="C88" s="92" t="s">
        <v>976</v>
      </c>
      <c r="D88" s="19">
        <f t="shared" si="30"/>
        <v>175.20779999999999</v>
      </c>
      <c r="E88" s="19">
        <f t="shared" si="29"/>
        <v>175.20779999999999</v>
      </c>
      <c r="F88" s="19">
        <f t="shared" si="31"/>
        <v>175.20779999999999</v>
      </c>
      <c r="G88" s="19">
        <f t="shared" si="31"/>
        <v>175.20779999999999</v>
      </c>
      <c r="H88" s="19">
        <f t="shared" si="31"/>
        <v>175.20779999999999</v>
      </c>
      <c r="I88" s="19">
        <f t="shared" si="34"/>
        <v>175.20779999999999</v>
      </c>
      <c r="J88" s="19">
        <f t="shared" si="32"/>
        <v>175.20779999999999</v>
      </c>
      <c r="K88" s="159">
        <v>135.82</v>
      </c>
      <c r="L88" s="159">
        <f t="shared" si="35"/>
        <v>32.596799999999995</v>
      </c>
      <c r="M88" s="159">
        <f t="shared" si="36"/>
        <v>6.7910000000000004</v>
      </c>
      <c r="O88" s="176"/>
    </row>
    <row r="89" spans="1:15" ht="22.5" customHeight="1">
      <c r="A89" s="92" t="s">
        <v>269</v>
      </c>
      <c r="B89" s="150" t="s">
        <v>270</v>
      </c>
      <c r="C89" s="92" t="s">
        <v>269</v>
      </c>
      <c r="D89" s="19">
        <f t="shared" si="30"/>
        <v>28.883099999999999</v>
      </c>
      <c r="E89" s="19">
        <f t="shared" si="29"/>
        <v>28.883099999999999</v>
      </c>
      <c r="F89" s="19">
        <f t="shared" si="31"/>
        <v>28.883099999999999</v>
      </c>
      <c r="G89" s="19">
        <f t="shared" si="31"/>
        <v>28.883099999999999</v>
      </c>
      <c r="H89" s="19">
        <f t="shared" si="31"/>
        <v>28.883099999999999</v>
      </c>
      <c r="I89" s="19">
        <f t="shared" si="34"/>
        <v>28.883099999999999</v>
      </c>
      <c r="J89" s="19">
        <f t="shared" si="32"/>
        <v>28.883099999999999</v>
      </c>
      <c r="K89" s="159">
        <v>22.39</v>
      </c>
      <c r="L89" s="159">
        <f t="shared" si="35"/>
        <v>5.3735999999999997</v>
      </c>
      <c r="M89" s="159">
        <f t="shared" si="36"/>
        <v>1.1195000000000002</v>
      </c>
      <c r="O89" s="176"/>
    </row>
    <row r="90" spans="1:15" ht="22.5" customHeight="1">
      <c r="A90" s="92" t="s">
        <v>299</v>
      </c>
      <c r="B90" s="150" t="s">
        <v>1020</v>
      </c>
      <c r="C90" s="92" t="s">
        <v>299</v>
      </c>
      <c r="D90" s="19">
        <f t="shared" si="30"/>
        <v>28.883099999999999</v>
      </c>
      <c r="E90" s="19">
        <f t="shared" si="29"/>
        <v>28.883099999999999</v>
      </c>
      <c r="F90" s="19">
        <f t="shared" si="31"/>
        <v>28.883099999999999</v>
      </c>
      <c r="G90" s="19">
        <f t="shared" si="31"/>
        <v>28.883099999999999</v>
      </c>
      <c r="H90" s="19">
        <f t="shared" si="31"/>
        <v>28.883099999999999</v>
      </c>
      <c r="I90" s="19">
        <f t="shared" si="34"/>
        <v>28.883099999999999</v>
      </c>
      <c r="J90" s="19">
        <f t="shared" si="32"/>
        <v>28.883099999999999</v>
      </c>
      <c r="K90" s="159">
        <v>22.39</v>
      </c>
      <c r="L90" s="159">
        <f t="shared" si="35"/>
        <v>5.3735999999999997</v>
      </c>
      <c r="M90" s="159">
        <f t="shared" si="36"/>
        <v>1.1195000000000002</v>
      </c>
      <c r="O90" s="176"/>
    </row>
    <row r="91" spans="1:15" ht="22.5" customHeight="1">
      <c r="A91" s="92" t="s">
        <v>160</v>
      </c>
      <c r="B91" s="150" t="s">
        <v>378</v>
      </c>
      <c r="C91" s="92" t="s">
        <v>160</v>
      </c>
      <c r="D91" s="19">
        <f t="shared" si="30"/>
        <v>129.9675</v>
      </c>
      <c r="E91" s="19">
        <f t="shared" si="29"/>
        <v>129.9675</v>
      </c>
      <c r="F91" s="19">
        <f t="shared" si="31"/>
        <v>129.9675</v>
      </c>
      <c r="G91" s="19">
        <f t="shared" si="31"/>
        <v>129.9675</v>
      </c>
      <c r="H91" s="19">
        <f t="shared" si="31"/>
        <v>129.9675</v>
      </c>
      <c r="I91" s="19" t="s">
        <v>654</v>
      </c>
      <c r="J91" s="19">
        <f t="shared" si="32"/>
        <v>129.9675</v>
      </c>
      <c r="K91" s="159">
        <v>100.75</v>
      </c>
      <c r="L91" s="159">
        <f t="shared" si="35"/>
        <v>24.18</v>
      </c>
      <c r="M91" s="159">
        <f t="shared" si="36"/>
        <v>5.0375000000000005</v>
      </c>
      <c r="O91" s="176"/>
    </row>
    <row r="92" spans="1:15" ht="22.5" customHeight="1">
      <c r="A92" s="92" t="s">
        <v>12</v>
      </c>
      <c r="B92" s="150" t="s">
        <v>473</v>
      </c>
      <c r="C92" s="92" t="s">
        <v>12</v>
      </c>
      <c r="D92" s="19">
        <f t="shared" si="30"/>
        <v>175.20779999999999</v>
      </c>
      <c r="E92" s="19">
        <f t="shared" si="29"/>
        <v>175.20779999999999</v>
      </c>
      <c r="F92" s="19">
        <f t="shared" si="31"/>
        <v>175.20779999999999</v>
      </c>
      <c r="G92" s="19">
        <f t="shared" si="31"/>
        <v>175.20779999999999</v>
      </c>
      <c r="H92" s="19">
        <f t="shared" si="31"/>
        <v>175.20779999999999</v>
      </c>
      <c r="I92" s="19">
        <f>$K92+$L92+$M92</f>
        <v>175.20779999999999</v>
      </c>
      <c r="J92" s="19">
        <f t="shared" si="32"/>
        <v>175.20779999999999</v>
      </c>
      <c r="K92" s="159">
        <v>135.82</v>
      </c>
      <c r="L92" s="159">
        <f t="shared" si="35"/>
        <v>32.596799999999995</v>
      </c>
      <c r="M92" s="159">
        <f t="shared" si="36"/>
        <v>6.7910000000000004</v>
      </c>
      <c r="O92" s="176"/>
    </row>
    <row r="93" spans="1:15" ht="22.5" customHeight="1">
      <c r="A93" s="92" t="s">
        <v>281</v>
      </c>
      <c r="B93" s="150" t="s">
        <v>520</v>
      </c>
      <c r="C93" s="92" t="s">
        <v>281</v>
      </c>
      <c r="D93" s="19">
        <f t="shared" si="30"/>
        <v>28.883099999999999</v>
      </c>
      <c r="E93" s="19">
        <f t="shared" si="29"/>
        <v>28.883099999999999</v>
      </c>
      <c r="F93" s="19">
        <f t="shared" si="31"/>
        <v>28.883099999999999</v>
      </c>
      <c r="G93" s="19">
        <f t="shared" si="31"/>
        <v>28.883099999999999</v>
      </c>
      <c r="H93" s="19">
        <f t="shared" si="31"/>
        <v>28.883099999999999</v>
      </c>
      <c r="I93" s="19">
        <f>$K93+$L93+$M93</f>
        <v>28.883099999999999</v>
      </c>
      <c r="J93" s="19">
        <f t="shared" si="32"/>
        <v>28.883099999999999</v>
      </c>
      <c r="K93" s="159">
        <v>22.39</v>
      </c>
      <c r="L93" s="159">
        <f t="shared" si="35"/>
        <v>5.3735999999999997</v>
      </c>
      <c r="M93" s="159">
        <f t="shared" si="36"/>
        <v>1.1195000000000002</v>
      </c>
      <c r="O93" s="176"/>
    </row>
    <row r="94" spans="1:15" ht="22.5" customHeight="1">
      <c r="A94" s="92" t="s">
        <v>1090</v>
      </c>
      <c r="B94" s="150" t="s">
        <v>1098</v>
      </c>
      <c r="C94" s="92" t="s">
        <v>1090</v>
      </c>
      <c r="D94" s="19" t="s">
        <v>115</v>
      </c>
      <c r="E94" s="19" t="s">
        <v>115</v>
      </c>
      <c r="F94" s="19" t="s">
        <v>115</v>
      </c>
      <c r="G94" s="19" t="s">
        <v>115</v>
      </c>
      <c r="H94" s="19" t="s">
        <v>115</v>
      </c>
      <c r="I94" s="19">
        <f>$K94+$L94+$M94</f>
        <v>1929.2208000000001</v>
      </c>
      <c r="J94" s="19" t="s">
        <v>115</v>
      </c>
      <c r="K94" s="159">
        <v>1495.52</v>
      </c>
      <c r="L94" s="159">
        <f t="shared" si="35"/>
        <v>358.9248</v>
      </c>
      <c r="M94" s="159">
        <f t="shared" si="36"/>
        <v>74.775999999999996</v>
      </c>
      <c r="O94" s="176"/>
    </row>
    <row r="95" spans="1:15" ht="22.5" customHeight="1">
      <c r="A95" s="92" t="s">
        <v>547</v>
      </c>
      <c r="B95" s="150" t="s">
        <v>1064</v>
      </c>
      <c r="C95" s="92" t="s">
        <v>547</v>
      </c>
      <c r="D95" s="19">
        <f t="shared" ref="D95:I110" si="37">$K95+$L95+$M95</f>
        <v>175.20779999999999</v>
      </c>
      <c r="E95" s="19">
        <f t="shared" si="37"/>
        <v>175.20779999999999</v>
      </c>
      <c r="F95" s="19">
        <f t="shared" ref="F95:F113" si="38">$K95+$L95+$M95</f>
        <v>175.20779999999999</v>
      </c>
      <c r="G95" s="19">
        <f t="shared" si="37"/>
        <v>175.20779999999999</v>
      </c>
      <c r="H95" s="19">
        <f t="shared" si="37"/>
        <v>175.20779999999999</v>
      </c>
      <c r="I95" s="19" t="s">
        <v>115</v>
      </c>
      <c r="J95" s="19">
        <f t="shared" ref="J95:J113" si="39">$K95+$L95+$M95</f>
        <v>175.20779999999999</v>
      </c>
      <c r="K95" s="159">
        <v>135.82</v>
      </c>
      <c r="L95" s="159">
        <f t="shared" si="35"/>
        <v>32.596799999999995</v>
      </c>
      <c r="M95" s="159">
        <f t="shared" si="36"/>
        <v>6.7910000000000004</v>
      </c>
      <c r="O95" s="176"/>
    </row>
    <row r="96" spans="1:15" ht="22.5" customHeight="1">
      <c r="A96" s="92" t="s">
        <v>547</v>
      </c>
      <c r="B96" s="150" t="s">
        <v>1064</v>
      </c>
      <c r="C96" s="92" t="s">
        <v>547</v>
      </c>
      <c r="D96" s="19">
        <f t="shared" si="37"/>
        <v>175.20779999999999</v>
      </c>
      <c r="E96" s="19">
        <f t="shared" si="37"/>
        <v>175.20779999999999</v>
      </c>
      <c r="F96" s="19">
        <f t="shared" si="38"/>
        <v>175.20779999999999</v>
      </c>
      <c r="G96" s="19">
        <f t="shared" si="37"/>
        <v>175.20779999999999</v>
      </c>
      <c r="H96" s="19">
        <f t="shared" si="37"/>
        <v>175.20779999999999</v>
      </c>
      <c r="I96" s="19">
        <f t="shared" si="37"/>
        <v>175.20779999999999</v>
      </c>
      <c r="J96" s="19">
        <f t="shared" si="39"/>
        <v>175.20779999999999</v>
      </c>
      <c r="K96" s="159">
        <v>135.82</v>
      </c>
      <c r="L96" s="159">
        <f t="shared" si="35"/>
        <v>32.596799999999995</v>
      </c>
      <c r="M96" s="159">
        <f t="shared" si="36"/>
        <v>6.7910000000000004</v>
      </c>
      <c r="O96" s="176"/>
    </row>
    <row r="97" spans="1:15" ht="22.5" customHeight="1">
      <c r="A97" s="92" t="s">
        <v>252</v>
      </c>
      <c r="B97" s="150" t="s">
        <v>474</v>
      </c>
      <c r="C97" s="92" t="s">
        <v>252</v>
      </c>
      <c r="D97" s="19">
        <f t="shared" si="37"/>
        <v>318.6429</v>
      </c>
      <c r="E97" s="19">
        <f t="shared" si="37"/>
        <v>318.6429</v>
      </c>
      <c r="F97" s="19">
        <f t="shared" si="38"/>
        <v>318.6429</v>
      </c>
      <c r="G97" s="19">
        <f t="shared" si="37"/>
        <v>318.6429</v>
      </c>
      <c r="H97" s="19">
        <f t="shared" si="37"/>
        <v>318.6429</v>
      </c>
      <c r="I97" s="19">
        <f t="shared" si="37"/>
        <v>318.6429</v>
      </c>
      <c r="J97" s="19">
        <f t="shared" si="39"/>
        <v>318.6429</v>
      </c>
      <c r="K97" s="159">
        <v>247.01</v>
      </c>
      <c r="L97" s="159">
        <f t="shared" si="35"/>
        <v>59.282399999999996</v>
      </c>
      <c r="M97" s="159">
        <f t="shared" si="36"/>
        <v>12.3505</v>
      </c>
      <c r="O97" s="176"/>
    </row>
    <row r="98" spans="1:15" ht="22.5" customHeight="1">
      <c r="A98" s="92" t="s">
        <v>84</v>
      </c>
      <c r="B98" s="150" t="s">
        <v>1047</v>
      </c>
      <c r="C98" s="92" t="s">
        <v>84</v>
      </c>
      <c r="D98" s="19">
        <f t="shared" si="37"/>
        <v>175.20779999999999</v>
      </c>
      <c r="E98" s="19">
        <f t="shared" si="37"/>
        <v>175.20779999999999</v>
      </c>
      <c r="F98" s="19">
        <f t="shared" si="38"/>
        <v>175.20779999999999</v>
      </c>
      <c r="G98" s="19">
        <f t="shared" si="37"/>
        <v>175.20779999999999</v>
      </c>
      <c r="H98" s="19">
        <f t="shared" si="37"/>
        <v>175.20779999999999</v>
      </c>
      <c r="I98" s="19">
        <f t="shared" si="37"/>
        <v>175.20779999999999</v>
      </c>
      <c r="J98" s="19">
        <f t="shared" si="39"/>
        <v>175.20779999999999</v>
      </c>
      <c r="K98" s="159">
        <v>135.82</v>
      </c>
      <c r="L98" s="159">
        <f t="shared" si="35"/>
        <v>32.596799999999995</v>
      </c>
      <c r="M98" s="159">
        <f t="shared" si="36"/>
        <v>6.7910000000000004</v>
      </c>
      <c r="O98" s="176"/>
    </row>
    <row r="99" spans="1:15" ht="22.5" customHeight="1">
      <c r="A99" s="92" t="s">
        <v>48</v>
      </c>
      <c r="B99" s="150" t="s">
        <v>475</v>
      </c>
      <c r="C99" s="92" t="s">
        <v>48</v>
      </c>
      <c r="D99" s="19">
        <f t="shared" si="37"/>
        <v>28.883099999999999</v>
      </c>
      <c r="E99" s="19">
        <f t="shared" si="37"/>
        <v>28.883099999999999</v>
      </c>
      <c r="F99" s="19">
        <f t="shared" si="38"/>
        <v>28.883099999999999</v>
      </c>
      <c r="G99" s="19">
        <f t="shared" si="37"/>
        <v>28.883099999999999</v>
      </c>
      <c r="H99" s="19">
        <f t="shared" si="37"/>
        <v>28.883099999999999</v>
      </c>
      <c r="I99" s="19">
        <f t="shared" si="37"/>
        <v>28.883099999999999</v>
      </c>
      <c r="J99" s="19">
        <f t="shared" si="39"/>
        <v>28.883099999999999</v>
      </c>
      <c r="K99" s="159">
        <v>22.39</v>
      </c>
      <c r="L99" s="159">
        <f t="shared" si="35"/>
        <v>5.3735999999999997</v>
      </c>
      <c r="M99" s="159">
        <f t="shared" si="36"/>
        <v>1.1195000000000002</v>
      </c>
      <c r="O99" s="176"/>
    </row>
    <row r="100" spans="1:15" ht="22.5" customHeight="1">
      <c r="A100" s="92" t="s">
        <v>698</v>
      </c>
      <c r="B100" s="150" t="s">
        <v>736</v>
      </c>
      <c r="C100" s="92" t="s">
        <v>698</v>
      </c>
      <c r="D100" s="19">
        <f t="shared" si="37"/>
        <v>430.31819999999993</v>
      </c>
      <c r="E100" s="19">
        <f t="shared" si="37"/>
        <v>430.31819999999993</v>
      </c>
      <c r="F100" s="19">
        <f t="shared" si="38"/>
        <v>430.31819999999993</v>
      </c>
      <c r="G100" s="19">
        <f t="shared" si="37"/>
        <v>430.31819999999993</v>
      </c>
      <c r="H100" s="19">
        <f t="shared" si="37"/>
        <v>430.31819999999993</v>
      </c>
      <c r="I100" s="19">
        <f t="shared" si="37"/>
        <v>430.31819999999993</v>
      </c>
      <c r="J100" s="19">
        <f t="shared" si="39"/>
        <v>430.31819999999993</v>
      </c>
      <c r="K100" s="159">
        <v>333.58</v>
      </c>
      <c r="L100" s="159">
        <f t="shared" si="35"/>
        <v>80.05919999999999</v>
      </c>
      <c r="M100" s="159">
        <f t="shared" si="36"/>
        <v>16.678999999999998</v>
      </c>
      <c r="O100" s="176"/>
    </row>
    <row r="101" spans="1:15" ht="22.5" customHeight="1">
      <c r="A101" s="92" t="s">
        <v>975</v>
      </c>
      <c r="B101" s="150" t="s">
        <v>1025</v>
      </c>
      <c r="C101" s="92" t="s">
        <v>975</v>
      </c>
      <c r="D101" s="19">
        <f t="shared" si="37"/>
        <v>581.46749999999997</v>
      </c>
      <c r="E101" s="19">
        <f t="shared" si="37"/>
        <v>581.46749999999997</v>
      </c>
      <c r="F101" s="19">
        <f t="shared" si="38"/>
        <v>581.46749999999997</v>
      </c>
      <c r="G101" s="19">
        <f t="shared" si="37"/>
        <v>581.46749999999997</v>
      </c>
      <c r="H101" s="19">
        <f t="shared" si="37"/>
        <v>581.46749999999997</v>
      </c>
      <c r="I101" s="19">
        <f t="shared" si="37"/>
        <v>581.46749999999997</v>
      </c>
      <c r="J101" s="19">
        <f t="shared" si="39"/>
        <v>581.46749999999997</v>
      </c>
      <c r="K101" s="159">
        <v>450.75</v>
      </c>
      <c r="L101" s="159">
        <f t="shared" si="35"/>
        <v>108.17999999999999</v>
      </c>
      <c r="M101" s="159">
        <f t="shared" si="36"/>
        <v>22.537500000000001</v>
      </c>
      <c r="O101" s="176"/>
    </row>
    <row r="102" spans="1:15" ht="22.5" customHeight="1">
      <c r="A102" s="92" t="s">
        <v>974</v>
      </c>
      <c r="B102" s="150" t="s">
        <v>1026</v>
      </c>
      <c r="C102" s="92" t="s">
        <v>974</v>
      </c>
      <c r="D102" s="19">
        <f t="shared" si="37"/>
        <v>175.20779999999999</v>
      </c>
      <c r="E102" s="19">
        <f t="shared" si="37"/>
        <v>175.20779999999999</v>
      </c>
      <c r="F102" s="19">
        <f t="shared" si="38"/>
        <v>175.20779999999999</v>
      </c>
      <c r="G102" s="19">
        <f t="shared" si="37"/>
        <v>175.20779999999999</v>
      </c>
      <c r="H102" s="19">
        <f t="shared" si="37"/>
        <v>175.20779999999999</v>
      </c>
      <c r="I102" s="19">
        <f t="shared" si="37"/>
        <v>175.20779999999999</v>
      </c>
      <c r="J102" s="19">
        <f t="shared" si="39"/>
        <v>175.20779999999999</v>
      </c>
      <c r="K102" s="159">
        <v>135.82</v>
      </c>
      <c r="L102" s="159">
        <f t="shared" si="35"/>
        <v>32.596799999999995</v>
      </c>
      <c r="M102" s="159">
        <f t="shared" si="36"/>
        <v>6.7910000000000004</v>
      </c>
      <c r="O102" s="176"/>
    </row>
    <row r="103" spans="1:15" ht="22.5" customHeight="1">
      <c r="A103" s="92" t="s">
        <v>1015</v>
      </c>
      <c r="B103" s="150" t="s">
        <v>1016</v>
      </c>
      <c r="C103" s="92" t="s">
        <v>1015</v>
      </c>
      <c r="D103" s="19">
        <f t="shared" si="37"/>
        <v>28.883099999999999</v>
      </c>
      <c r="E103" s="19">
        <f t="shared" si="37"/>
        <v>28.883099999999999</v>
      </c>
      <c r="F103" s="19">
        <f t="shared" si="38"/>
        <v>28.883099999999999</v>
      </c>
      <c r="G103" s="19">
        <f t="shared" si="37"/>
        <v>28.883099999999999</v>
      </c>
      <c r="H103" s="19">
        <f t="shared" si="37"/>
        <v>28.883099999999999</v>
      </c>
      <c r="I103" s="19">
        <f t="shared" si="37"/>
        <v>28.883099999999999</v>
      </c>
      <c r="J103" s="19">
        <f t="shared" si="39"/>
        <v>28.883099999999999</v>
      </c>
      <c r="K103" s="159">
        <v>22.39</v>
      </c>
      <c r="L103" s="159">
        <f t="shared" si="35"/>
        <v>5.3735999999999997</v>
      </c>
      <c r="M103" s="159">
        <f t="shared" si="36"/>
        <v>1.1195000000000002</v>
      </c>
      <c r="O103" s="176"/>
    </row>
    <row r="104" spans="1:15" ht="22.5" customHeight="1">
      <c r="A104" s="92" t="s">
        <v>1014</v>
      </c>
      <c r="B104" s="150" t="s">
        <v>1036</v>
      </c>
      <c r="C104" s="92" t="s">
        <v>1014</v>
      </c>
      <c r="D104" s="19">
        <f t="shared" si="37"/>
        <v>581.46749999999997</v>
      </c>
      <c r="E104" s="19">
        <f t="shared" si="37"/>
        <v>581.46749999999997</v>
      </c>
      <c r="F104" s="19">
        <f t="shared" si="38"/>
        <v>581.46749999999997</v>
      </c>
      <c r="G104" s="19">
        <f t="shared" si="37"/>
        <v>581.46749999999997</v>
      </c>
      <c r="H104" s="19">
        <f t="shared" si="37"/>
        <v>581.46749999999997</v>
      </c>
      <c r="I104" s="19">
        <f t="shared" si="37"/>
        <v>581.46749999999997</v>
      </c>
      <c r="J104" s="19">
        <f t="shared" si="39"/>
        <v>581.46749999999997</v>
      </c>
      <c r="K104" s="159">
        <v>450.75</v>
      </c>
      <c r="L104" s="159">
        <f t="shared" si="35"/>
        <v>108.17999999999999</v>
      </c>
      <c r="M104" s="159">
        <f t="shared" si="36"/>
        <v>22.537500000000001</v>
      </c>
      <c r="O104" s="176"/>
    </row>
    <row r="105" spans="1:15" ht="22.5" customHeight="1">
      <c r="A105" s="92" t="s">
        <v>1013</v>
      </c>
      <c r="B105" s="150" t="s">
        <v>1037</v>
      </c>
      <c r="C105" s="92" t="s">
        <v>1013</v>
      </c>
      <c r="D105" s="19">
        <f t="shared" si="37"/>
        <v>318.6429</v>
      </c>
      <c r="E105" s="19">
        <f t="shared" si="37"/>
        <v>318.6429</v>
      </c>
      <c r="F105" s="19">
        <f t="shared" si="38"/>
        <v>318.6429</v>
      </c>
      <c r="G105" s="19">
        <f t="shared" si="37"/>
        <v>318.6429</v>
      </c>
      <c r="H105" s="19">
        <f t="shared" si="37"/>
        <v>318.6429</v>
      </c>
      <c r="I105" s="19">
        <f t="shared" si="37"/>
        <v>318.6429</v>
      </c>
      <c r="J105" s="19">
        <f t="shared" si="39"/>
        <v>318.6429</v>
      </c>
      <c r="K105" s="159">
        <v>247.01</v>
      </c>
      <c r="L105" s="159">
        <f t="shared" si="35"/>
        <v>59.282399999999996</v>
      </c>
      <c r="M105" s="159">
        <f t="shared" si="36"/>
        <v>12.3505</v>
      </c>
      <c r="O105" s="176"/>
    </row>
    <row r="106" spans="1:15" ht="22.5" customHeight="1">
      <c r="A106" s="92" t="s">
        <v>1012</v>
      </c>
      <c r="B106" s="150" t="s">
        <v>1038</v>
      </c>
      <c r="C106" s="92" t="s">
        <v>1012</v>
      </c>
      <c r="D106" s="19">
        <f t="shared" si="37"/>
        <v>96.272699999999986</v>
      </c>
      <c r="E106" s="19">
        <f t="shared" si="37"/>
        <v>96.272699999999986</v>
      </c>
      <c r="F106" s="19">
        <f t="shared" si="38"/>
        <v>96.272699999999986</v>
      </c>
      <c r="G106" s="19">
        <f t="shared" si="37"/>
        <v>96.272699999999986</v>
      </c>
      <c r="H106" s="19">
        <f t="shared" si="37"/>
        <v>96.272699999999986</v>
      </c>
      <c r="I106" s="19">
        <f t="shared" si="37"/>
        <v>96.272699999999986</v>
      </c>
      <c r="J106" s="19">
        <f t="shared" si="39"/>
        <v>96.272699999999986</v>
      </c>
      <c r="K106" s="159">
        <v>74.63</v>
      </c>
      <c r="L106" s="159">
        <f t="shared" si="35"/>
        <v>17.911199999999997</v>
      </c>
      <c r="M106" s="159">
        <f t="shared" si="36"/>
        <v>3.7315</v>
      </c>
      <c r="O106" s="176"/>
    </row>
    <row r="107" spans="1:15" ht="22.5" customHeight="1">
      <c r="A107" s="92" t="s">
        <v>215</v>
      </c>
      <c r="B107" s="150" t="s">
        <v>525</v>
      </c>
      <c r="C107" s="92" t="s">
        <v>215</v>
      </c>
      <c r="D107" s="19">
        <f t="shared" si="37"/>
        <v>236.81820000000002</v>
      </c>
      <c r="E107" s="19">
        <f t="shared" si="37"/>
        <v>236.81820000000002</v>
      </c>
      <c r="F107" s="19">
        <f t="shared" si="38"/>
        <v>236.81820000000002</v>
      </c>
      <c r="G107" s="19">
        <f t="shared" si="37"/>
        <v>236.81820000000002</v>
      </c>
      <c r="H107" s="19">
        <f t="shared" si="37"/>
        <v>236.81820000000002</v>
      </c>
      <c r="I107" s="19">
        <f t="shared" si="37"/>
        <v>236.81820000000002</v>
      </c>
      <c r="J107" s="19">
        <f t="shared" si="39"/>
        <v>236.81820000000002</v>
      </c>
      <c r="K107" s="159">
        <v>183.58</v>
      </c>
      <c r="L107" s="159">
        <f t="shared" si="35"/>
        <v>44.059200000000004</v>
      </c>
      <c r="M107" s="159">
        <f t="shared" si="36"/>
        <v>9.1790000000000003</v>
      </c>
      <c r="O107" s="176"/>
    </row>
    <row r="108" spans="1:15" ht="22.5" customHeight="1">
      <c r="A108" s="92" t="s">
        <v>1011</v>
      </c>
      <c r="B108" s="150" t="s">
        <v>1046</v>
      </c>
      <c r="C108" s="92" t="s">
        <v>1011</v>
      </c>
      <c r="D108" s="19">
        <f t="shared" si="37"/>
        <v>175.20779999999999</v>
      </c>
      <c r="E108" s="19">
        <f t="shared" si="37"/>
        <v>175.20779999999999</v>
      </c>
      <c r="F108" s="19">
        <f t="shared" si="38"/>
        <v>175.20779999999999</v>
      </c>
      <c r="G108" s="19">
        <f t="shared" si="37"/>
        <v>175.20779999999999</v>
      </c>
      <c r="H108" s="19">
        <f t="shared" si="37"/>
        <v>175.20779999999999</v>
      </c>
      <c r="I108" s="19">
        <f t="shared" si="37"/>
        <v>175.20779999999999</v>
      </c>
      <c r="J108" s="19">
        <f t="shared" si="39"/>
        <v>175.20779999999999</v>
      </c>
      <c r="K108" s="159">
        <v>135.82</v>
      </c>
      <c r="L108" s="159">
        <f t="shared" si="35"/>
        <v>32.596799999999995</v>
      </c>
      <c r="M108" s="159">
        <f t="shared" si="36"/>
        <v>6.7910000000000004</v>
      </c>
      <c r="O108" s="176"/>
    </row>
    <row r="109" spans="1:15" ht="22.5" customHeight="1">
      <c r="A109" s="92" t="s">
        <v>1010</v>
      </c>
      <c r="B109" s="150" t="s">
        <v>1022</v>
      </c>
      <c r="C109" s="92" t="s">
        <v>1010</v>
      </c>
      <c r="D109" s="19">
        <f t="shared" si="37"/>
        <v>175.20779999999999</v>
      </c>
      <c r="E109" s="19">
        <f t="shared" si="37"/>
        <v>175.20779999999999</v>
      </c>
      <c r="F109" s="19">
        <f t="shared" si="38"/>
        <v>175.20779999999999</v>
      </c>
      <c r="G109" s="19">
        <f t="shared" si="37"/>
        <v>175.20779999999999</v>
      </c>
      <c r="H109" s="19">
        <f t="shared" si="37"/>
        <v>175.20779999999999</v>
      </c>
      <c r="I109" s="19">
        <f t="shared" si="37"/>
        <v>175.20779999999999</v>
      </c>
      <c r="J109" s="19">
        <f t="shared" si="39"/>
        <v>175.20779999999999</v>
      </c>
      <c r="K109" s="159">
        <v>135.82</v>
      </c>
      <c r="L109" s="159">
        <f t="shared" si="35"/>
        <v>32.596799999999995</v>
      </c>
      <c r="M109" s="159">
        <f t="shared" si="36"/>
        <v>6.7910000000000004</v>
      </c>
      <c r="O109" s="176"/>
    </row>
    <row r="110" spans="1:15" ht="22.5" customHeight="1">
      <c r="A110" s="92" t="s">
        <v>173</v>
      </c>
      <c r="B110" s="150" t="s">
        <v>527</v>
      </c>
      <c r="C110" s="92" t="s">
        <v>173</v>
      </c>
      <c r="D110" s="19">
        <f t="shared" si="37"/>
        <v>96.272699999999986</v>
      </c>
      <c r="E110" s="19">
        <f t="shared" si="37"/>
        <v>96.272699999999986</v>
      </c>
      <c r="F110" s="19">
        <f t="shared" si="38"/>
        <v>96.272699999999986</v>
      </c>
      <c r="G110" s="19">
        <f t="shared" si="37"/>
        <v>96.272699999999986</v>
      </c>
      <c r="H110" s="19">
        <f t="shared" si="37"/>
        <v>96.272699999999986</v>
      </c>
      <c r="I110" s="19">
        <f t="shared" si="37"/>
        <v>96.272699999999986</v>
      </c>
      <c r="J110" s="19">
        <f t="shared" si="39"/>
        <v>96.272699999999986</v>
      </c>
      <c r="K110" s="159">
        <v>74.63</v>
      </c>
      <c r="L110" s="159">
        <f t="shared" si="35"/>
        <v>17.911199999999997</v>
      </c>
      <c r="M110" s="159">
        <f t="shared" si="36"/>
        <v>3.7315</v>
      </c>
      <c r="O110" s="176"/>
    </row>
    <row r="111" spans="1:15" ht="22.5" customHeight="1">
      <c r="A111" s="92" t="s">
        <v>1009</v>
      </c>
      <c r="B111" s="150" t="s">
        <v>1043</v>
      </c>
      <c r="C111" s="92" t="s">
        <v>1009</v>
      </c>
      <c r="D111" s="19">
        <f t="shared" ref="D111:E113" si="40">$K111+$L111+$M111</f>
        <v>430.31819999999993</v>
      </c>
      <c r="E111" s="19">
        <f t="shared" si="40"/>
        <v>430.31819999999993</v>
      </c>
      <c r="F111" s="19">
        <f t="shared" si="38"/>
        <v>430.31819999999993</v>
      </c>
      <c r="G111" s="19">
        <f t="shared" ref="G111:I113" si="41">$K111+$L111+$M111</f>
        <v>430.31819999999993</v>
      </c>
      <c r="H111" s="19">
        <f t="shared" si="41"/>
        <v>430.31819999999993</v>
      </c>
      <c r="I111" s="19">
        <f t="shared" si="41"/>
        <v>430.31819999999993</v>
      </c>
      <c r="J111" s="19">
        <f t="shared" si="39"/>
        <v>430.31819999999993</v>
      </c>
      <c r="K111" s="159">
        <v>333.58</v>
      </c>
      <c r="L111" s="159">
        <f t="shared" si="35"/>
        <v>80.05919999999999</v>
      </c>
      <c r="M111" s="159">
        <f t="shared" si="36"/>
        <v>16.678999999999998</v>
      </c>
      <c r="O111" s="176"/>
    </row>
    <row r="112" spans="1:15" ht="22.5" customHeight="1">
      <c r="A112" s="92" t="s">
        <v>1008</v>
      </c>
      <c r="B112" s="150" t="s">
        <v>1042</v>
      </c>
      <c r="C112" s="92" t="s">
        <v>1008</v>
      </c>
      <c r="D112" s="19">
        <f t="shared" si="40"/>
        <v>129.9675</v>
      </c>
      <c r="E112" s="19">
        <f t="shared" si="40"/>
        <v>129.9675</v>
      </c>
      <c r="F112" s="19">
        <f t="shared" si="38"/>
        <v>129.9675</v>
      </c>
      <c r="G112" s="19">
        <f t="shared" si="41"/>
        <v>129.9675</v>
      </c>
      <c r="H112" s="19">
        <f t="shared" si="41"/>
        <v>129.9675</v>
      </c>
      <c r="I112" s="19">
        <f t="shared" si="41"/>
        <v>129.9675</v>
      </c>
      <c r="J112" s="19">
        <f t="shared" si="39"/>
        <v>129.9675</v>
      </c>
      <c r="K112" s="159">
        <v>100.75</v>
      </c>
      <c r="L112" s="159">
        <f t="shared" si="35"/>
        <v>24.18</v>
      </c>
      <c r="M112" s="159">
        <f t="shared" si="36"/>
        <v>5.0375000000000005</v>
      </c>
      <c r="O112" s="176"/>
    </row>
    <row r="113" spans="1:16" ht="22.5" customHeight="1">
      <c r="A113" s="92" t="s">
        <v>1007</v>
      </c>
      <c r="B113" s="150" t="s">
        <v>1041</v>
      </c>
      <c r="C113" s="92" t="s">
        <v>1007</v>
      </c>
      <c r="D113" s="19">
        <f t="shared" si="40"/>
        <v>52.941600000000001</v>
      </c>
      <c r="E113" s="19">
        <f t="shared" si="40"/>
        <v>52.941600000000001</v>
      </c>
      <c r="F113" s="19">
        <f t="shared" si="38"/>
        <v>52.941600000000001</v>
      </c>
      <c r="G113" s="19">
        <f t="shared" si="41"/>
        <v>52.941600000000001</v>
      </c>
      <c r="H113" s="19">
        <f t="shared" si="41"/>
        <v>52.941600000000001</v>
      </c>
      <c r="I113" s="19">
        <f t="shared" si="41"/>
        <v>52.941600000000001</v>
      </c>
      <c r="J113" s="19">
        <f t="shared" si="39"/>
        <v>52.941600000000001</v>
      </c>
      <c r="K113" s="159">
        <v>41.04</v>
      </c>
      <c r="L113" s="159">
        <f t="shared" si="35"/>
        <v>9.8495999999999988</v>
      </c>
      <c r="M113" s="159">
        <f t="shared" si="36"/>
        <v>2.052</v>
      </c>
      <c r="O113" s="176"/>
    </row>
    <row r="114" spans="1:16" ht="25.2" customHeight="1">
      <c r="A114" s="45" t="s">
        <v>392</v>
      </c>
      <c r="B114" s="9"/>
      <c r="N114" s="8"/>
      <c r="O114" s="8"/>
      <c r="P114" s="8"/>
    </row>
    <row r="115" spans="1:16" ht="25.2" customHeight="1">
      <c r="A115" s="75" t="s">
        <v>286</v>
      </c>
      <c r="B115" s="9"/>
      <c r="N115" s="8"/>
      <c r="O115" s="8"/>
      <c r="P115" s="8"/>
    </row>
    <row r="116" spans="1:16" ht="25.2" customHeight="1">
      <c r="A116" s="75" t="s">
        <v>287</v>
      </c>
      <c r="B116" s="9"/>
      <c r="N116" s="8"/>
      <c r="O116" s="8"/>
      <c r="P116" s="8"/>
    </row>
    <row r="117" spans="1:16" ht="25.2" customHeight="1">
      <c r="A117" s="76" t="s">
        <v>296</v>
      </c>
      <c r="B117" s="9"/>
      <c r="N117" s="8"/>
      <c r="O117" s="8"/>
      <c r="P117" s="8"/>
    </row>
  </sheetData>
  <sortState ref="A22:N121">
    <sortCondition ref="A22:A121"/>
  </sortState>
  <mergeCells count="1">
    <mergeCell ref="O17:O18"/>
  </mergeCells>
  <conditionalFormatting sqref="D9:E21 F9:J113">
    <cfRule type="cellIs" dxfId="199" priority="37" stopIfTrue="1" operator="equal">
      <formula>"-"</formula>
    </cfRule>
    <cfRule type="cellIs" dxfId="198" priority="38" stopIfTrue="1" operator="equal">
      <formula>"Std"</formula>
    </cfRule>
  </conditionalFormatting>
  <conditionalFormatting sqref="D9:E21 F9:J113">
    <cfRule type="cellIs" dxfId="197" priority="36" stopIfTrue="1" operator="between">
      <formula>0</formula>
      <formula>10000</formula>
    </cfRule>
  </conditionalFormatting>
  <conditionalFormatting sqref="L4:L6">
    <cfRule type="cellIs" dxfId="196" priority="34" stopIfTrue="1" operator="equal">
      <formula>"-"</formula>
    </cfRule>
    <cfRule type="cellIs" dxfId="195" priority="35" stopIfTrue="1" operator="equal">
      <formula>"Std"</formula>
    </cfRule>
  </conditionalFormatting>
  <conditionalFormatting sqref="L4:L6">
    <cfRule type="cellIs" dxfId="194" priority="33" stopIfTrue="1" operator="between">
      <formula>0</formula>
      <formula>5000</formula>
    </cfRule>
  </conditionalFormatting>
  <conditionalFormatting sqref="D22:E113">
    <cfRule type="cellIs" dxfId="193" priority="10" stopIfTrue="1" operator="equal">
      <formula>"-"</formula>
    </cfRule>
    <cfRule type="cellIs" dxfId="192" priority="11" stopIfTrue="1" operator="equal">
      <formula>"Std"</formula>
    </cfRule>
  </conditionalFormatting>
  <conditionalFormatting sqref="D22:E113">
    <cfRule type="cellIs" dxfId="191" priority="9" stopIfTrue="1" operator="between">
      <formula>0</formula>
      <formula>10000</formula>
    </cfRule>
  </conditionalFormatting>
  <conditionalFormatting sqref="D3:J3">
    <cfRule type="cellIs" dxfId="190" priority="1" stopIfTrue="1" operator="equal">
      <formula>"-"</formula>
    </cfRule>
    <cfRule type="cellIs" dxfId="189" priority="2"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119"/>
  <sheetViews>
    <sheetView showGridLines="0" view="pageBreakPreview" zoomScale="60" zoomScaleNormal="70" workbookViewId="0">
      <pane ySplit="8" topLeftCell="A91" activePane="bottomLeft" state="frozen"/>
      <selection activeCell="M33" sqref="M33"/>
      <selection pane="bottomLeft" activeCell="E98" sqref="E98"/>
    </sheetView>
  </sheetViews>
  <sheetFormatPr defaultColWidth="8" defaultRowHeight="17.399999999999999"/>
  <cols>
    <col min="1" max="1" width="14" style="8" customWidth="1"/>
    <col min="2" max="2" width="111.6640625" style="8" customWidth="1"/>
    <col min="3" max="3" width="14" style="8" customWidth="1"/>
    <col min="4" max="10" width="22.109375" style="8" customWidth="1"/>
    <col min="11" max="13" width="14" style="8" customWidth="1"/>
    <col min="14" max="15" width="6.6640625" style="9" customWidth="1"/>
    <col min="16" max="16" width="8" style="9"/>
    <col min="17" max="17" width="13.6640625" style="9" customWidth="1"/>
    <col min="18" max="18" width="11.33203125" style="9" customWidth="1"/>
    <col min="19" max="19" width="24" style="9" customWidth="1"/>
    <col min="20" max="16384" width="8" style="9"/>
  </cols>
  <sheetData>
    <row r="1" spans="1:17" ht="25.2" customHeight="1">
      <c r="A1" s="6"/>
      <c r="B1" s="6"/>
      <c r="C1" s="6"/>
      <c r="D1" s="7" t="s">
        <v>1199</v>
      </c>
      <c r="E1" s="7" t="s">
        <v>1199</v>
      </c>
      <c r="F1" s="7" t="s">
        <v>1199</v>
      </c>
      <c r="G1" s="7" t="s">
        <v>1199</v>
      </c>
      <c r="H1" s="7" t="s">
        <v>1199</v>
      </c>
      <c r="I1" s="7" t="s">
        <v>1199</v>
      </c>
      <c r="J1" s="7" t="s">
        <v>1199</v>
      </c>
      <c r="L1" s="77"/>
      <c r="M1" s="78"/>
    </row>
    <row r="2" spans="1:17" ht="75" customHeight="1">
      <c r="A2" s="10"/>
      <c r="B2" s="11" t="str">
        <f>'FIAT PANDA VAN'!B2</f>
        <v>Ισχύς προτεινόμενου τιμοκαταλόγου λιανικής από 14/06/2021</v>
      </c>
      <c r="C2" s="10"/>
      <c r="D2" s="79" t="s">
        <v>1180</v>
      </c>
      <c r="E2" s="79" t="s">
        <v>1181</v>
      </c>
      <c r="F2" s="79" t="s">
        <v>1182</v>
      </c>
      <c r="G2" s="79" t="s">
        <v>1183</v>
      </c>
      <c r="H2" s="79" t="s">
        <v>1184</v>
      </c>
      <c r="I2" s="79" t="s">
        <v>1185</v>
      </c>
      <c r="J2" s="79" t="s">
        <v>1186</v>
      </c>
      <c r="K2" s="12"/>
      <c r="L2" s="80"/>
      <c r="M2" s="80"/>
    </row>
    <row r="3" spans="1:17" ht="25.2" customHeight="1">
      <c r="A3" s="13"/>
      <c r="B3" s="33" t="s">
        <v>323</v>
      </c>
      <c r="C3" s="13"/>
      <c r="D3" s="15">
        <f t="shared" ref="D3" si="0">SUM(D4:D6)</f>
        <v>30094.000000000004</v>
      </c>
      <c r="E3" s="15">
        <f t="shared" ref="E3" si="1">SUM(E4:E6)</f>
        <v>30191</v>
      </c>
      <c r="F3" s="15">
        <f t="shared" ref="F3" si="2">SUM(F4:F6)</f>
        <v>31559</v>
      </c>
      <c r="G3" s="15">
        <f t="shared" ref="G3" si="3">SUM(G4:G6)</f>
        <v>33123</v>
      </c>
      <c r="H3" s="15">
        <f t="shared" ref="H3" si="4">SUM(H4:H6)</f>
        <v>34100</v>
      </c>
      <c r="I3" s="15">
        <f t="shared" ref="I3" si="5">SUM(I4:I6)</f>
        <v>32341</v>
      </c>
      <c r="J3" s="15">
        <f t="shared" ref="J3" si="6">SUM(J4:J6)</f>
        <v>33905</v>
      </c>
      <c r="L3" s="16" t="s">
        <v>334</v>
      </c>
      <c r="M3" s="162"/>
    </row>
    <row r="4" spans="1:17" ht="25.2" customHeight="1">
      <c r="A4" s="17"/>
      <c r="B4" s="26" t="s">
        <v>108</v>
      </c>
      <c r="C4" s="17"/>
      <c r="D4" s="18">
        <f>(D6+227.72)*0.05</f>
        <v>1177.3787906976747</v>
      </c>
      <c r="E4" s="18">
        <f t="shared" ref="E4:J4" si="7">(E6+227.72)*0.05</f>
        <v>1181.1384806201552</v>
      </c>
      <c r="F4" s="18">
        <f t="shared" si="7"/>
        <v>1234.1617364341087</v>
      </c>
      <c r="G4" s="18">
        <f t="shared" si="7"/>
        <v>1294.7818914728682</v>
      </c>
      <c r="H4" s="18">
        <f t="shared" si="7"/>
        <v>1332.650108527132</v>
      </c>
      <c r="I4" s="18">
        <f t="shared" si="7"/>
        <v>1264.4718139534884</v>
      </c>
      <c r="J4" s="18">
        <f t="shared" si="7"/>
        <v>1325.0919689922482</v>
      </c>
      <c r="L4" s="19" t="s">
        <v>654</v>
      </c>
      <c r="M4" s="51" t="s">
        <v>319</v>
      </c>
      <c r="N4" s="20"/>
      <c r="O4" s="20"/>
    </row>
    <row r="5" spans="1:17" ht="25.2" customHeight="1">
      <c r="A5" s="17"/>
      <c r="B5" s="26" t="s">
        <v>16</v>
      </c>
      <c r="C5" s="17"/>
      <c r="D5" s="21">
        <f t="shared" ref="D5" si="8">D6*0.24</f>
        <v>5596.765395348838</v>
      </c>
      <c r="E5" s="21">
        <f t="shared" ref="E5" si="9">E6*0.24</f>
        <v>5614.8119069767445</v>
      </c>
      <c r="F5" s="21">
        <f t="shared" ref="F5" si="10">F6*0.24</f>
        <v>5869.3235348837206</v>
      </c>
      <c r="G5" s="21">
        <f t="shared" ref="G5" si="11">G6*0.24</f>
        <v>6160.3002790697665</v>
      </c>
      <c r="H5" s="21">
        <f t="shared" ref="H5" si="12">H6*0.24</f>
        <v>6342.0677209302321</v>
      </c>
      <c r="I5" s="21">
        <f t="shared" ref="I5" si="13">I6*0.24</f>
        <v>6014.8119069767436</v>
      </c>
      <c r="J5" s="21">
        <f t="shared" ref="J5" si="14">J6*0.24</f>
        <v>6305.7886511627903</v>
      </c>
      <c r="L5" s="19">
        <v>123</v>
      </c>
      <c r="M5" s="51" t="s">
        <v>820</v>
      </c>
      <c r="N5" s="20"/>
      <c r="O5" s="20"/>
    </row>
    <row r="6" spans="1:17" s="25" customFormat="1" ht="25.2" customHeight="1">
      <c r="A6" s="22"/>
      <c r="B6" s="40" t="s">
        <v>324</v>
      </c>
      <c r="C6" s="22"/>
      <c r="D6" s="23">
        <v>23319.855813953491</v>
      </c>
      <c r="E6" s="23">
        <v>23395.049612403101</v>
      </c>
      <c r="F6" s="23">
        <v>24455.51472868217</v>
      </c>
      <c r="G6" s="23">
        <v>25667.917829457361</v>
      </c>
      <c r="H6" s="23">
        <v>26425.282170542636</v>
      </c>
      <c r="I6" s="23">
        <v>25061.716279069766</v>
      </c>
      <c r="J6" s="23">
        <v>26274.11937984496</v>
      </c>
      <c r="K6" s="41"/>
      <c r="L6" s="19" t="s">
        <v>115</v>
      </c>
      <c r="M6" s="51" t="s">
        <v>821</v>
      </c>
      <c r="N6" s="24"/>
      <c r="O6" s="24"/>
    </row>
    <row r="7" spans="1:17" ht="25.2" customHeight="1">
      <c r="A7" s="13"/>
      <c r="B7" s="26" t="s">
        <v>822</v>
      </c>
      <c r="C7" s="13"/>
      <c r="D7" s="26" t="s">
        <v>1099</v>
      </c>
      <c r="E7" s="26" t="s">
        <v>1100</v>
      </c>
      <c r="F7" s="26" t="s">
        <v>1101</v>
      </c>
      <c r="G7" s="26" t="s">
        <v>1102</v>
      </c>
      <c r="H7" s="26" t="s">
        <v>1103</v>
      </c>
      <c r="I7" s="26" t="s">
        <v>1104</v>
      </c>
      <c r="J7" s="26" t="s">
        <v>1105</v>
      </c>
      <c r="K7" s="12"/>
      <c r="L7" s="41"/>
      <c r="M7" s="12"/>
    </row>
    <row r="8" spans="1:17" ht="60" customHeight="1">
      <c r="A8" s="14" t="s">
        <v>3</v>
      </c>
      <c r="B8" s="14" t="s">
        <v>332</v>
      </c>
      <c r="C8" s="14" t="s">
        <v>3</v>
      </c>
      <c r="D8" s="14" t="s">
        <v>279</v>
      </c>
      <c r="E8" s="14" t="s">
        <v>279</v>
      </c>
      <c r="F8" s="14" t="s">
        <v>279</v>
      </c>
      <c r="G8" s="14" t="s">
        <v>279</v>
      </c>
      <c r="H8" s="14" t="s">
        <v>279</v>
      </c>
      <c r="I8" s="14" t="s">
        <v>279</v>
      </c>
      <c r="J8" s="14" t="s">
        <v>279</v>
      </c>
      <c r="K8" s="14" t="s">
        <v>278</v>
      </c>
      <c r="L8" s="14" t="s">
        <v>283</v>
      </c>
      <c r="M8" s="14" t="s">
        <v>284</v>
      </c>
    </row>
    <row r="9" spans="1:17" ht="22.5" customHeight="1">
      <c r="A9" s="92" t="s">
        <v>441</v>
      </c>
      <c r="B9" s="97" t="s">
        <v>1075</v>
      </c>
      <c r="C9" s="92" t="s">
        <v>441</v>
      </c>
      <c r="D9" s="19" t="s">
        <v>654</v>
      </c>
      <c r="E9" s="19" t="s">
        <v>654</v>
      </c>
      <c r="F9" s="19" t="s">
        <v>654</v>
      </c>
      <c r="G9" s="19" t="s">
        <v>654</v>
      </c>
      <c r="H9" s="19" t="s">
        <v>654</v>
      </c>
      <c r="I9" s="19" t="s">
        <v>654</v>
      </c>
      <c r="J9" s="19" t="s">
        <v>654</v>
      </c>
      <c r="K9" s="51"/>
      <c r="L9" s="51"/>
      <c r="M9" s="51"/>
    </row>
    <row r="10" spans="1:17" ht="22.5" customHeight="1">
      <c r="A10" s="92" t="s">
        <v>8</v>
      </c>
      <c r="B10" s="97" t="s">
        <v>1194</v>
      </c>
      <c r="C10" s="92" t="s">
        <v>8</v>
      </c>
      <c r="D10" s="19" t="s">
        <v>654</v>
      </c>
      <c r="E10" s="19" t="s">
        <v>654</v>
      </c>
      <c r="F10" s="19" t="s">
        <v>654</v>
      </c>
      <c r="G10" s="19" t="s">
        <v>654</v>
      </c>
      <c r="H10" s="19" t="s">
        <v>654</v>
      </c>
      <c r="I10" s="19" t="s">
        <v>654</v>
      </c>
      <c r="J10" s="19" t="s">
        <v>654</v>
      </c>
      <c r="K10" s="51"/>
      <c r="L10" s="51"/>
      <c r="M10" s="51"/>
    </row>
    <row r="11" spans="1:17" ht="22.5" customHeight="1">
      <c r="A11" s="92" t="s">
        <v>30</v>
      </c>
      <c r="B11" s="97" t="s">
        <v>1195</v>
      </c>
      <c r="C11" s="92" t="s">
        <v>30</v>
      </c>
      <c r="D11" s="19" t="s">
        <v>654</v>
      </c>
      <c r="E11" s="19" t="s">
        <v>654</v>
      </c>
      <c r="F11" s="19" t="s">
        <v>654</v>
      </c>
      <c r="G11" s="19" t="s">
        <v>654</v>
      </c>
      <c r="H11" s="19" t="s">
        <v>654</v>
      </c>
      <c r="I11" s="19" t="s">
        <v>654</v>
      </c>
      <c r="J11" s="19" t="s">
        <v>654</v>
      </c>
      <c r="K11" s="51"/>
      <c r="L11" s="51"/>
      <c r="M11" s="51"/>
    </row>
    <row r="12" spans="1:17" ht="22.5" customHeight="1">
      <c r="A12" s="92" t="s">
        <v>145</v>
      </c>
      <c r="B12" s="150" t="s">
        <v>422</v>
      </c>
      <c r="C12" s="92" t="s">
        <v>145</v>
      </c>
      <c r="D12" s="19" t="s">
        <v>654</v>
      </c>
      <c r="E12" s="19" t="s">
        <v>654</v>
      </c>
      <c r="F12" s="19" t="s">
        <v>654</v>
      </c>
      <c r="G12" s="19" t="s">
        <v>654</v>
      </c>
      <c r="H12" s="19" t="s">
        <v>654</v>
      </c>
      <c r="I12" s="19" t="s">
        <v>654</v>
      </c>
      <c r="J12" s="19" t="s">
        <v>654</v>
      </c>
      <c r="K12" s="51"/>
      <c r="L12" s="51"/>
      <c r="M12" s="51"/>
      <c r="Q12" s="175"/>
    </row>
    <row r="13" spans="1:17" ht="22.5" customHeight="1">
      <c r="A13" s="92" t="s">
        <v>61</v>
      </c>
      <c r="B13" s="150" t="s">
        <v>423</v>
      </c>
      <c r="C13" s="92" t="s">
        <v>61</v>
      </c>
      <c r="D13" s="19" t="s">
        <v>654</v>
      </c>
      <c r="E13" s="19" t="s">
        <v>654</v>
      </c>
      <c r="F13" s="19" t="s">
        <v>654</v>
      </c>
      <c r="G13" s="19" t="s">
        <v>654</v>
      </c>
      <c r="H13" s="19" t="s">
        <v>654</v>
      </c>
      <c r="I13" s="19" t="s">
        <v>654</v>
      </c>
      <c r="J13" s="19" t="s">
        <v>654</v>
      </c>
      <c r="K13" s="51"/>
      <c r="L13" s="51"/>
      <c r="M13" s="51"/>
    </row>
    <row r="14" spans="1:17" ht="22.5" customHeight="1">
      <c r="A14" s="92" t="s">
        <v>136</v>
      </c>
      <c r="B14" s="150" t="s">
        <v>425</v>
      </c>
      <c r="C14" s="92" t="s">
        <v>136</v>
      </c>
      <c r="D14" s="19" t="s">
        <v>654</v>
      </c>
      <c r="E14" s="19" t="s">
        <v>654</v>
      </c>
      <c r="F14" s="19" t="s">
        <v>654</v>
      </c>
      <c r="G14" s="19" t="s">
        <v>654</v>
      </c>
      <c r="H14" s="19" t="s">
        <v>654</v>
      </c>
      <c r="I14" s="19" t="s">
        <v>654</v>
      </c>
      <c r="J14" s="19" t="s">
        <v>654</v>
      </c>
      <c r="K14" s="51"/>
      <c r="L14" s="51"/>
      <c r="M14" s="51"/>
    </row>
    <row r="15" spans="1:17" ht="36" customHeight="1">
      <c r="A15" s="92" t="s">
        <v>1193</v>
      </c>
      <c r="B15" s="97" t="s">
        <v>1196</v>
      </c>
      <c r="C15" s="92" t="s">
        <v>1193</v>
      </c>
      <c r="D15" s="19" t="s">
        <v>654</v>
      </c>
      <c r="E15" s="19" t="s">
        <v>654</v>
      </c>
      <c r="F15" s="19" t="s">
        <v>654</v>
      </c>
      <c r="G15" s="19" t="s">
        <v>654</v>
      </c>
      <c r="H15" s="19" t="s">
        <v>654</v>
      </c>
      <c r="I15" s="19" t="s">
        <v>654</v>
      </c>
      <c r="J15" s="19" t="s">
        <v>654</v>
      </c>
      <c r="K15" s="51"/>
      <c r="L15" s="51"/>
      <c r="M15" s="51"/>
    </row>
    <row r="16" spans="1:17" ht="22.5" customHeight="1">
      <c r="A16" s="92" t="s">
        <v>748</v>
      </c>
      <c r="B16" s="150" t="s">
        <v>1017</v>
      </c>
      <c r="C16" s="92" t="s">
        <v>748</v>
      </c>
      <c r="D16" s="19" t="s">
        <v>654</v>
      </c>
      <c r="E16" s="19" t="s">
        <v>654</v>
      </c>
      <c r="F16" s="19" t="s">
        <v>654</v>
      </c>
      <c r="G16" s="19" t="s">
        <v>654</v>
      </c>
      <c r="H16" s="19" t="s">
        <v>654</v>
      </c>
      <c r="I16" s="19" t="s">
        <v>654</v>
      </c>
      <c r="J16" s="19" t="s">
        <v>654</v>
      </c>
      <c r="K16" s="51"/>
      <c r="L16" s="51"/>
      <c r="M16" s="51"/>
    </row>
    <row r="17" spans="1:13" ht="22.5" customHeight="1">
      <c r="A17" s="92" t="s">
        <v>13</v>
      </c>
      <c r="B17" s="150" t="s">
        <v>465</v>
      </c>
      <c r="C17" s="92" t="s">
        <v>13</v>
      </c>
      <c r="D17" s="19" t="s">
        <v>654</v>
      </c>
      <c r="E17" s="19" t="s">
        <v>654</v>
      </c>
      <c r="F17" s="19" t="s">
        <v>654</v>
      </c>
      <c r="G17" s="19" t="s">
        <v>654</v>
      </c>
      <c r="H17" s="19" t="s">
        <v>654</v>
      </c>
      <c r="I17" s="19" t="s">
        <v>654</v>
      </c>
      <c r="J17" s="19" t="s">
        <v>654</v>
      </c>
      <c r="K17" s="51"/>
      <c r="L17" s="51"/>
      <c r="M17" s="51"/>
    </row>
    <row r="18" spans="1:13" ht="22.5" customHeight="1">
      <c r="A18" s="92" t="s">
        <v>581</v>
      </c>
      <c r="B18" s="150" t="s">
        <v>1018</v>
      </c>
      <c r="C18" s="92" t="s">
        <v>581</v>
      </c>
      <c r="D18" s="19" t="s">
        <v>654</v>
      </c>
      <c r="E18" s="19" t="s">
        <v>654</v>
      </c>
      <c r="F18" s="19" t="s">
        <v>654</v>
      </c>
      <c r="G18" s="19" t="s">
        <v>654</v>
      </c>
      <c r="H18" s="19" t="s">
        <v>654</v>
      </c>
      <c r="I18" s="19" t="s">
        <v>654</v>
      </c>
      <c r="J18" s="19" t="s">
        <v>654</v>
      </c>
      <c r="K18" s="51"/>
      <c r="L18" s="51"/>
      <c r="M18" s="51"/>
    </row>
    <row r="19" spans="1:13" ht="22.5" customHeight="1">
      <c r="A19" s="92" t="s">
        <v>251</v>
      </c>
      <c r="B19" s="150" t="s">
        <v>472</v>
      </c>
      <c r="C19" s="92" t="s">
        <v>251</v>
      </c>
      <c r="D19" s="19" t="s">
        <v>654</v>
      </c>
      <c r="E19" s="19" t="s">
        <v>654</v>
      </c>
      <c r="F19" s="19" t="s">
        <v>654</v>
      </c>
      <c r="G19" s="19" t="s">
        <v>654</v>
      </c>
      <c r="H19" s="19" t="s">
        <v>654</v>
      </c>
      <c r="I19" s="19" t="s">
        <v>654</v>
      </c>
      <c r="J19" s="19" t="s">
        <v>654</v>
      </c>
      <c r="K19" s="51"/>
      <c r="L19" s="51"/>
      <c r="M19" s="51"/>
    </row>
    <row r="20" spans="1:13" ht="22.5" customHeight="1">
      <c r="A20" s="92" t="s">
        <v>216</v>
      </c>
      <c r="B20" s="150" t="s">
        <v>536</v>
      </c>
      <c r="C20" s="92" t="s">
        <v>216</v>
      </c>
      <c r="D20" s="19" t="s">
        <v>654</v>
      </c>
      <c r="E20" s="19" t="s">
        <v>654</v>
      </c>
      <c r="F20" s="19" t="s">
        <v>654</v>
      </c>
      <c r="G20" s="19" t="s">
        <v>654</v>
      </c>
      <c r="H20" s="19" t="s">
        <v>654</v>
      </c>
      <c r="I20" s="19" t="s">
        <v>654</v>
      </c>
      <c r="J20" s="19" t="s">
        <v>654</v>
      </c>
      <c r="K20" s="51"/>
      <c r="L20" s="51"/>
      <c r="M20" s="51"/>
    </row>
    <row r="21" spans="1:13" ht="22.5" customHeight="1">
      <c r="A21" s="92" t="s">
        <v>143</v>
      </c>
      <c r="B21" s="150" t="s">
        <v>382</v>
      </c>
      <c r="C21" s="92" t="s">
        <v>143</v>
      </c>
      <c r="D21" s="19" t="s">
        <v>654</v>
      </c>
      <c r="E21" s="19" t="s">
        <v>654</v>
      </c>
      <c r="F21" s="19" t="s">
        <v>654</v>
      </c>
      <c r="G21" s="19" t="s">
        <v>654</v>
      </c>
      <c r="H21" s="19" t="s">
        <v>654</v>
      </c>
      <c r="I21" s="19" t="s">
        <v>654</v>
      </c>
      <c r="J21" s="19" t="s">
        <v>654</v>
      </c>
      <c r="K21" s="51"/>
      <c r="L21" s="51"/>
      <c r="M21" s="51"/>
    </row>
    <row r="22" spans="1:13" ht="22.5" customHeight="1">
      <c r="A22" s="92" t="s">
        <v>42</v>
      </c>
      <c r="B22" s="150" t="s">
        <v>384</v>
      </c>
      <c r="C22" s="92" t="s">
        <v>42</v>
      </c>
      <c r="D22" s="19" t="s">
        <v>654</v>
      </c>
      <c r="E22" s="19" t="s">
        <v>654</v>
      </c>
      <c r="F22" s="19" t="s">
        <v>654</v>
      </c>
      <c r="G22" s="19" t="s">
        <v>654</v>
      </c>
      <c r="H22" s="19" t="s">
        <v>654</v>
      </c>
      <c r="I22" s="19" t="s">
        <v>654</v>
      </c>
      <c r="J22" s="19" t="s">
        <v>654</v>
      </c>
      <c r="K22" s="51"/>
      <c r="L22" s="51"/>
      <c r="M22" s="51"/>
    </row>
    <row r="23" spans="1:13" ht="22.5" customHeight="1">
      <c r="A23" s="92" t="s">
        <v>144</v>
      </c>
      <c r="B23" s="150" t="s">
        <v>105</v>
      </c>
      <c r="C23" s="92" t="s">
        <v>144</v>
      </c>
      <c r="D23" s="19" t="s">
        <v>654</v>
      </c>
      <c r="E23" s="19" t="s">
        <v>654</v>
      </c>
      <c r="F23" s="19" t="s">
        <v>654</v>
      </c>
      <c r="G23" s="19" t="s">
        <v>654</v>
      </c>
      <c r="H23" s="19" t="s">
        <v>654</v>
      </c>
      <c r="I23" s="19" t="s">
        <v>654</v>
      </c>
      <c r="J23" s="19" t="s">
        <v>654</v>
      </c>
      <c r="K23" s="51"/>
      <c r="L23" s="51"/>
      <c r="M23" s="51"/>
    </row>
    <row r="24" spans="1:13" ht="22.5" customHeight="1">
      <c r="A24" s="92" t="s">
        <v>253</v>
      </c>
      <c r="B24" s="150" t="s">
        <v>379</v>
      </c>
      <c r="C24" s="92" t="s">
        <v>253</v>
      </c>
      <c r="D24" s="19" t="s">
        <v>654</v>
      </c>
      <c r="E24" s="19" t="s">
        <v>654</v>
      </c>
      <c r="F24" s="19" t="s">
        <v>654</v>
      </c>
      <c r="G24" s="19" t="s">
        <v>654</v>
      </c>
      <c r="H24" s="19" t="s">
        <v>654</v>
      </c>
      <c r="I24" s="19" t="s">
        <v>654</v>
      </c>
      <c r="J24" s="19" t="s">
        <v>654</v>
      </c>
      <c r="K24" s="51"/>
      <c r="L24" s="51"/>
      <c r="M24" s="51"/>
    </row>
    <row r="25" spans="1:13" ht="22.5" customHeight="1">
      <c r="A25" s="92" t="s">
        <v>1003</v>
      </c>
      <c r="B25" s="150" t="s">
        <v>1019</v>
      </c>
      <c r="C25" s="92" t="s">
        <v>1003</v>
      </c>
      <c r="D25" s="19">
        <f t="shared" ref="D25:J61" si="15">$K25+$L25+$M25</f>
        <v>175.20779999999999</v>
      </c>
      <c r="E25" s="19">
        <f t="shared" si="15"/>
        <v>175.20779999999999</v>
      </c>
      <c r="F25" s="19">
        <f t="shared" si="15"/>
        <v>175.20779999999999</v>
      </c>
      <c r="G25" s="19">
        <f t="shared" si="15"/>
        <v>175.20779999999999</v>
      </c>
      <c r="H25" s="19">
        <f t="shared" si="15"/>
        <v>175.20779999999999</v>
      </c>
      <c r="I25" s="19">
        <f t="shared" si="15"/>
        <v>175.20779999999999</v>
      </c>
      <c r="J25" s="19">
        <f t="shared" si="15"/>
        <v>175.20779999999999</v>
      </c>
      <c r="K25" s="51">
        <v>135.82</v>
      </c>
      <c r="L25" s="51">
        <f>K25*0.24</f>
        <v>32.596799999999995</v>
      </c>
      <c r="M25" s="51">
        <f>K25*0.05</f>
        <v>6.7910000000000004</v>
      </c>
    </row>
    <row r="26" spans="1:13" ht="22.5" customHeight="1">
      <c r="A26" s="92" t="s">
        <v>223</v>
      </c>
      <c r="B26" s="150" t="s">
        <v>537</v>
      </c>
      <c r="C26" s="92" t="s">
        <v>223</v>
      </c>
      <c r="D26" s="19">
        <f t="shared" si="15"/>
        <v>28.883099999999999</v>
      </c>
      <c r="E26" s="19">
        <f t="shared" si="15"/>
        <v>28.883099999999999</v>
      </c>
      <c r="F26" s="19">
        <f t="shared" si="15"/>
        <v>28.883099999999999</v>
      </c>
      <c r="G26" s="19">
        <f t="shared" si="15"/>
        <v>28.883099999999999</v>
      </c>
      <c r="H26" s="19">
        <f t="shared" si="15"/>
        <v>28.883099999999999</v>
      </c>
      <c r="I26" s="19">
        <f t="shared" si="15"/>
        <v>28.883099999999999</v>
      </c>
      <c r="J26" s="19">
        <f t="shared" si="15"/>
        <v>28.883099999999999</v>
      </c>
      <c r="K26" s="51">
        <v>22.39</v>
      </c>
      <c r="L26" s="51">
        <f t="shared" ref="L26:L89" si="16">K26*0.24</f>
        <v>5.3735999999999997</v>
      </c>
      <c r="M26" s="51">
        <f t="shared" ref="M26:M89" si="17">K26*0.05</f>
        <v>1.1195000000000002</v>
      </c>
    </row>
    <row r="27" spans="1:13" ht="22.5" customHeight="1">
      <c r="A27" s="92" t="s">
        <v>225</v>
      </c>
      <c r="B27" s="150" t="s">
        <v>814</v>
      </c>
      <c r="C27" s="92" t="s">
        <v>225</v>
      </c>
      <c r="D27" s="19">
        <f t="shared" si="15"/>
        <v>52.941600000000001</v>
      </c>
      <c r="E27" s="19">
        <f t="shared" si="15"/>
        <v>52.941600000000001</v>
      </c>
      <c r="F27" s="19">
        <f t="shared" si="15"/>
        <v>52.941600000000001</v>
      </c>
      <c r="G27" s="19">
        <f t="shared" si="15"/>
        <v>52.941600000000001</v>
      </c>
      <c r="H27" s="19">
        <f t="shared" si="15"/>
        <v>52.941600000000001</v>
      </c>
      <c r="I27" s="19">
        <f t="shared" si="15"/>
        <v>52.941600000000001</v>
      </c>
      <c r="J27" s="19">
        <f t="shared" si="15"/>
        <v>52.941600000000001</v>
      </c>
      <c r="K27" s="51">
        <v>41.04</v>
      </c>
      <c r="L27" s="51">
        <f t="shared" si="16"/>
        <v>9.8495999999999988</v>
      </c>
      <c r="M27" s="51">
        <f t="shared" si="17"/>
        <v>2.052</v>
      </c>
    </row>
    <row r="28" spans="1:13" ht="22.5" customHeight="1">
      <c r="A28" s="92" t="s">
        <v>138</v>
      </c>
      <c r="B28" s="150" t="s">
        <v>444</v>
      </c>
      <c r="C28" s="92" t="s">
        <v>138</v>
      </c>
      <c r="D28" s="19">
        <f t="shared" si="15"/>
        <v>129.9675</v>
      </c>
      <c r="E28" s="19">
        <f t="shared" si="15"/>
        <v>129.9675</v>
      </c>
      <c r="F28" s="19">
        <f t="shared" si="15"/>
        <v>129.9675</v>
      </c>
      <c r="G28" s="19">
        <f t="shared" si="15"/>
        <v>129.9675</v>
      </c>
      <c r="H28" s="19">
        <f t="shared" si="15"/>
        <v>129.9675</v>
      </c>
      <c r="I28" s="19">
        <f t="shared" si="15"/>
        <v>129.9675</v>
      </c>
      <c r="J28" s="19">
        <f t="shared" si="15"/>
        <v>129.9675</v>
      </c>
      <c r="K28" s="51">
        <v>100.75</v>
      </c>
      <c r="L28" s="51">
        <f t="shared" si="16"/>
        <v>24.18</v>
      </c>
      <c r="M28" s="51">
        <f t="shared" si="17"/>
        <v>5.0375000000000005</v>
      </c>
    </row>
    <row r="29" spans="1:13" ht="22.5" customHeight="1">
      <c r="A29" s="92" t="s">
        <v>146</v>
      </c>
      <c r="B29" s="150" t="s">
        <v>448</v>
      </c>
      <c r="C29" s="92" t="s">
        <v>146</v>
      </c>
      <c r="D29" s="19">
        <f t="shared" si="15"/>
        <v>96.272699999999986</v>
      </c>
      <c r="E29" s="19">
        <f t="shared" si="15"/>
        <v>96.272699999999986</v>
      </c>
      <c r="F29" s="19">
        <f t="shared" si="15"/>
        <v>96.272699999999986</v>
      </c>
      <c r="G29" s="19">
        <f t="shared" si="15"/>
        <v>96.272699999999986</v>
      </c>
      <c r="H29" s="19">
        <f t="shared" si="15"/>
        <v>96.272699999999986</v>
      </c>
      <c r="I29" s="19">
        <f t="shared" si="15"/>
        <v>96.272699999999986</v>
      </c>
      <c r="J29" s="19">
        <f t="shared" si="15"/>
        <v>96.272699999999986</v>
      </c>
      <c r="K29" s="51">
        <v>74.63</v>
      </c>
      <c r="L29" s="51">
        <f t="shared" si="16"/>
        <v>17.911199999999997</v>
      </c>
      <c r="M29" s="51">
        <f t="shared" si="17"/>
        <v>3.7315</v>
      </c>
    </row>
    <row r="30" spans="1:13" ht="22.5" customHeight="1">
      <c r="A30" s="92" t="s">
        <v>1005</v>
      </c>
      <c r="B30" s="150" t="s">
        <v>1039</v>
      </c>
      <c r="C30" s="92" t="s">
        <v>1005</v>
      </c>
      <c r="D30" s="19">
        <f t="shared" si="15"/>
        <v>28.883099999999999</v>
      </c>
      <c r="E30" s="19">
        <f t="shared" si="15"/>
        <v>28.883099999999999</v>
      </c>
      <c r="F30" s="19">
        <f t="shared" si="15"/>
        <v>28.883099999999999</v>
      </c>
      <c r="G30" s="19">
        <f t="shared" si="15"/>
        <v>28.883099999999999</v>
      </c>
      <c r="H30" s="19">
        <f t="shared" si="15"/>
        <v>28.883099999999999</v>
      </c>
      <c r="I30" s="19">
        <f t="shared" si="15"/>
        <v>28.883099999999999</v>
      </c>
      <c r="J30" s="19">
        <f t="shared" si="15"/>
        <v>28.883099999999999</v>
      </c>
      <c r="K30" s="51">
        <v>22.39</v>
      </c>
      <c r="L30" s="51">
        <f t="shared" si="16"/>
        <v>5.3735999999999997</v>
      </c>
      <c r="M30" s="51">
        <f t="shared" si="17"/>
        <v>1.1195000000000002</v>
      </c>
    </row>
    <row r="31" spans="1:13" ht="22.5" customHeight="1">
      <c r="A31" s="92" t="s">
        <v>1004</v>
      </c>
      <c r="B31" s="150" t="s">
        <v>1044</v>
      </c>
      <c r="C31" s="92" t="s">
        <v>1004</v>
      </c>
      <c r="D31" s="19">
        <f t="shared" si="15"/>
        <v>96.272699999999986</v>
      </c>
      <c r="E31" s="19">
        <f t="shared" si="15"/>
        <v>96.272699999999986</v>
      </c>
      <c r="F31" s="19">
        <f t="shared" si="15"/>
        <v>96.272699999999986</v>
      </c>
      <c r="G31" s="19">
        <f t="shared" si="15"/>
        <v>96.272699999999986</v>
      </c>
      <c r="H31" s="19">
        <f t="shared" si="15"/>
        <v>96.272699999999986</v>
      </c>
      <c r="I31" s="19">
        <f t="shared" si="15"/>
        <v>96.272699999999986</v>
      </c>
      <c r="J31" s="19">
        <f t="shared" si="15"/>
        <v>96.272699999999986</v>
      </c>
      <c r="K31" s="51">
        <v>74.63</v>
      </c>
      <c r="L31" s="51">
        <f t="shared" si="16"/>
        <v>17.911199999999997</v>
      </c>
      <c r="M31" s="51">
        <f t="shared" si="17"/>
        <v>3.7315</v>
      </c>
    </row>
    <row r="32" spans="1:13" ht="22.5" customHeight="1">
      <c r="A32" s="92" t="s">
        <v>147</v>
      </c>
      <c r="B32" s="150" t="s">
        <v>449</v>
      </c>
      <c r="C32" s="92" t="s">
        <v>147</v>
      </c>
      <c r="D32" s="19">
        <f t="shared" si="15"/>
        <v>175.20779999999999</v>
      </c>
      <c r="E32" s="19">
        <f t="shared" si="15"/>
        <v>175.20779999999999</v>
      </c>
      <c r="F32" s="19">
        <f t="shared" si="15"/>
        <v>175.20779999999999</v>
      </c>
      <c r="G32" s="19">
        <f t="shared" si="15"/>
        <v>175.20779999999999</v>
      </c>
      <c r="H32" s="19">
        <f t="shared" si="15"/>
        <v>175.20779999999999</v>
      </c>
      <c r="I32" s="19">
        <f t="shared" si="15"/>
        <v>175.20779999999999</v>
      </c>
      <c r="J32" s="19">
        <f t="shared" si="15"/>
        <v>175.20779999999999</v>
      </c>
      <c r="K32" s="51">
        <v>135.82</v>
      </c>
      <c r="L32" s="51">
        <f t="shared" si="16"/>
        <v>32.596799999999995</v>
      </c>
      <c r="M32" s="51">
        <f t="shared" si="17"/>
        <v>6.7910000000000004</v>
      </c>
    </row>
    <row r="33" spans="1:13" ht="22.5" customHeight="1">
      <c r="A33" s="92" t="s">
        <v>148</v>
      </c>
      <c r="B33" s="150" t="s">
        <v>1021</v>
      </c>
      <c r="C33" s="92" t="s">
        <v>148</v>
      </c>
      <c r="D33" s="19">
        <f t="shared" si="15"/>
        <v>581.46749999999997</v>
      </c>
      <c r="E33" s="19">
        <f t="shared" si="15"/>
        <v>581.46749999999997</v>
      </c>
      <c r="F33" s="19">
        <f t="shared" si="15"/>
        <v>581.46749999999997</v>
      </c>
      <c r="G33" s="19">
        <f t="shared" si="15"/>
        <v>581.46749999999997</v>
      </c>
      <c r="H33" s="19">
        <f t="shared" si="15"/>
        <v>581.46749999999997</v>
      </c>
      <c r="I33" s="19">
        <f t="shared" si="15"/>
        <v>581.46749999999997</v>
      </c>
      <c r="J33" s="19">
        <f t="shared" si="15"/>
        <v>581.46749999999997</v>
      </c>
      <c r="K33" s="51">
        <v>450.75</v>
      </c>
      <c r="L33" s="51">
        <f t="shared" si="16"/>
        <v>108.17999999999999</v>
      </c>
      <c r="M33" s="51">
        <f t="shared" si="17"/>
        <v>22.537500000000001</v>
      </c>
    </row>
    <row r="34" spans="1:13" ht="22.5" customHeight="1">
      <c r="A34" s="92" t="s">
        <v>117</v>
      </c>
      <c r="B34" s="150" t="s">
        <v>118</v>
      </c>
      <c r="C34" s="92" t="s">
        <v>117</v>
      </c>
      <c r="D34" s="19">
        <f t="shared" si="15"/>
        <v>236.81820000000002</v>
      </c>
      <c r="E34" s="19">
        <f t="shared" si="15"/>
        <v>236.81820000000002</v>
      </c>
      <c r="F34" s="19">
        <f t="shared" si="15"/>
        <v>236.81820000000002</v>
      </c>
      <c r="G34" s="19">
        <f t="shared" si="15"/>
        <v>236.81820000000002</v>
      </c>
      <c r="H34" s="19">
        <f t="shared" si="15"/>
        <v>236.81820000000002</v>
      </c>
      <c r="I34" s="19">
        <f t="shared" si="15"/>
        <v>236.81820000000002</v>
      </c>
      <c r="J34" s="19">
        <f t="shared" si="15"/>
        <v>236.81820000000002</v>
      </c>
      <c r="K34" s="51">
        <v>183.58</v>
      </c>
      <c r="L34" s="51">
        <f t="shared" si="16"/>
        <v>44.059200000000004</v>
      </c>
      <c r="M34" s="51">
        <f t="shared" si="17"/>
        <v>9.1790000000000003</v>
      </c>
    </row>
    <row r="35" spans="1:13" ht="22.5" customHeight="1">
      <c r="A35" s="92" t="s">
        <v>68</v>
      </c>
      <c r="B35" s="150" t="s">
        <v>742</v>
      </c>
      <c r="C35" s="92" t="s">
        <v>68</v>
      </c>
      <c r="D35" s="19">
        <f t="shared" si="15"/>
        <v>129.9675</v>
      </c>
      <c r="E35" s="19">
        <f t="shared" si="15"/>
        <v>129.9675</v>
      </c>
      <c r="F35" s="19">
        <f t="shared" si="15"/>
        <v>129.9675</v>
      </c>
      <c r="G35" s="19">
        <f t="shared" si="15"/>
        <v>129.9675</v>
      </c>
      <c r="H35" s="19">
        <f t="shared" si="15"/>
        <v>129.9675</v>
      </c>
      <c r="I35" s="19">
        <f t="shared" si="15"/>
        <v>129.9675</v>
      </c>
      <c r="J35" s="19">
        <f t="shared" si="15"/>
        <v>129.9675</v>
      </c>
      <c r="K35" s="51">
        <v>100.75</v>
      </c>
      <c r="L35" s="51">
        <f t="shared" si="16"/>
        <v>24.18</v>
      </c>
      <c r="M35" s="51">
        <f t="shared" si="17"/>
        <v>5.0375000000000005</v>
      </c>
    </row>
    <row r="36" spans="1:13" ht="22.5" customHeight="1">
      <c r="A36" s="92" t="s">
        <v>149</v>
      </c>
      <c r="B36" s="150" t="s">
        <v>740</v>
      </c>
      <c r="C36" s="92" t="s">
        <v>149</v>
      </c>
      <c r="D36" s="19">
        <f t="shared" si="15"/>
        <v>129.9675</v>
      </c>
      <c r="E36" s="19">
        <f t="shared" si="15"/>
        <v>129.9675</v>
      </c>
      <c r="F36" s="19">
        <f t="shared" si="15"/>
        <v>129.9675</v>
      </c>
      <c r="G36" s="19">
        <f t="shared" si="15"/>
        <v>129.9675</v>
      </c>
      <c r="H36" s="19">
        <f t="shared" si="15"/>
        <v>129.9675</v>
      </c>
      <c r="I36" s="19">
        <f t="shared" si="15"/>
        <v>129.9675</v>
      </c>
      <c r="J36" s="19">
        <f t="shared" si="15"/>
        <v>129.9675</v>
      </c>
      <c r="K36" s="51">
        <v>100.75</v>
      </c>
      <c r="L36" s="51">
        <f t="shared" si="16"/>
        <v>24.18</v>
      </c>
      <c r="M36" s="51">
        <f t="shared" si="17"/>
        <v>5.0375000000000005</v>
      </c>
    </row>
    <row r="37" spans="1:13" ht="22.5" customHeight="1">
      <c r="A37" s="92" t="s">
        <v>749</v>
      </c>
      <c r="B37" s="150" t="s">
        <v>754</v>
      </c>
      <c r="C37" s="92" t="s">
        <v>749</v>
      </c>
      <c r="D37" s="19">
        <f t="shared" si="15"/>
        <v>96.272699999999986</v>
      </c>
      <c r="E37" s="19">
        <f t="shared" si="15"/>
        <v>96.272699999999986</v>
      </c>
      <c r="F37" s="19">
        <f t="shared" si="15"/>
        <v>96.272699999999986</v>
      </c>
      <c r="G37" s="19">
        <f t="shared" si="15"/>
        <v>96.272699999999986</v>
      </c>
      <c r="H37" s="19">
        <f t="shared" si="15"/>
        <v>96.272699999999986</v>
      </c>
      <c r="I37" s="19">
        <f t="shared" si="15"/>
        <v>96.272699999999986</v>
      </c>
      <c r="J37" s="19">
        <f t="shared" si="15"/>
        <v>96.272699999999986</v>
      </c>
      <c r="K37" s="51">
        <v>74.63</v>
      </c>
      <c r="L37" s="51">
        <f t="shared" si="16"/>
        <v>17.911199999999997</v>
      </c>
      <c r="M37" s="51">
        <f t="shared" si="17"/>
        <v>3.7315</v>
      </c>
    </row>
    <row r="38" spans="1:13" ht="22.5" customHeight="1">
      <c r="A38" s="92" t="s">
        <v>1002</v>
      </c>
      <c r="B38" s="150" t="s">
        <v>1077</v>
      </c>
      <c r="C38" s="92" t="s">
        <v>1002</v>
      </c>
      <c r="D38" s="19">
        <f t="shared" si="15"/>
        <v>236.81820000000002</v>
      </c>
      <c r="E38" s="19">
        <f t="shared" si="15"/>
        <v>236.81820000000002</v>
      </c>
      <c r="F38" s="19">
        <f t="shared" si="15"/>
        <v>236.81820000000002</v>
      </c>
      <c r="G38" s="19">
        <f t="shared" si="15"/>
        <v>236.81820000000002</v>
      </c>
      <c r="H38" s="19">
        <f t="shared" si="15"/>
        <v>236.81820000000002</v>
      </c>
      <c r="I38" s="19">
        <f t="shared" si="15"/>
        <v>236.81820000000002</v>
      </c>
      <c r="J38" s="19">
        <f t="shared" si="15"/>
        <v>236.81820000000002</v>
      </c>
      <c r="K38" s="51">
        <v>183.58</v>
      </c>
      <c r="L38" s="51">
        <f t="shared" si="16"/>
        <v>44.059200000000004</v>
      </c>
      <c r="M38" s="51">
        <f t="shared" si="17"/>
        <v>9.1790000000000003</v>
      </c>
    </row>
    <row r="39" spans="1:13" ht="22.5" customHeight="1">
      <c r="A39" s="92" t="s">
        <v>209</v>
      </c>
      <c r="B39" s="150" t="s">
        <v>451</v>
      </c>
      <c r="C39" s="92" t="s">
        <v>209</v>
      </c>
      <c r="D39" s="19">
        <f t="shared" si="15"/>
        <v>318.6429</v>
      </c>
      <c r="E39" s="19">
        <f t="shared" si="15"/>
        <v>318.6429</v>
      </c>
      <c r="F39" s="19">
        <f t="shared" si="15"/>
        <v>318.6429</v>
      </c>
      <c r="G39" s="19">
        <f t="shared" si="15"/>
        <v>318.6429</v>
      </c>
      <c r="H39" s="19">
        <f t="shared" si="15"/>
        <v>318.6429</v>
      </c>
      <c r="I39" s="19">
        <f t="shared" si="15"/>
        <v>318.6429</v>
      </c>
      <c r="J39" s="19">
        <f t="shared" si="15"/>
        <v>318.6429</v>
      </c>
      <c r="K39" s="51">
        <v>247.01</v>
      </c>
      <c r="L39" s="51">
        <f t="shared" si="16"/>
        <v>59.282399999999996</v>
      </c>
      <c r="M39" s="51">
        <f t="shared" si="17"/>
        <v>12.3505</v>
      </c>
    </row>
    <row r="40" spans="1:13" ht="22.5" customHeight="1">
      <c r="A40" s="92" t="s">
        <v>151</v>
      </c>
      <c r="B40" s="150" t="s">
        <v>452</v>
      </c>
      <c r="C40" s="92" t="s">
        <v>151</v>
      </c>
      <c r="D40" s="19">
        <f t="shared" si="15"/>
        <v>784.59090000000003</v>
      </c>
      <c r="E40" s="19">
        <f t="shared" si="15"/>
        <v>784.59090000000003</v>
      </c>
      <c r="F40" s="19">
        <f t="shared" si="15"/>
        <v>784.59090000000003</v>
      </c>
      <c r="G40" s="19">
        <f t="shared" si="15"/>
        <v>784.59090000000003</v>
      </c>
      <c r="H40" s="19">
        <f t="shared" si="15"/>
        <v>784.59090000000003</v>
      </c>
      <c r="I40" s="19">
        <f t="shared" si="15"/>
        <v>784.59090000000003</v>
      </c>
      <c r="J40" s="19">
        <f t="shared" si="15"/>
        <v>784.59090000000003</v>
      </c>
      <c r="K40" s="51">
        <v>608.21</v>
      </c>
      <c r="L40" s="51">
        <f t="shared" si="16"/>
        <v>145.97040000000001</v>
      </c>
      <c r="M40" s="51">
        <f t="shared" si="17"/>
        <v>30.410500000000003</v>
      </c>
    </row>
    <row r="41" spans="1:13" ht="22.5" customHeight="1">
      <c r="A41" s="92" t="s">
        <v>233</v>
      </c>
      <c r="B41" s="150" t="s">
        <v>1078</v>
      </c>
      <c r="C41" s="92" t="s">
        <v>233</v>
      </c>
      <c r="D41" s="19">
        <f t="shared" si="15"/>
        <v>236.81820000000002</v>
      </c>
      <c r="E41" s="19">
        <f t="shared" si="15"/>
        <v>236.81820000000002</v>
      </c>
      <c r="F41" s="19">
        <f t="shared" si="15"/>
        <v>236.81820000000002</v>
      </c>
      <c r="G41" s="19">
        <f t="shared" si="15"/>
        <v>236.81820000000002</v>
      </c>
      <c r="H41" s="19">
        <f t="shared" si="15"/>
        <v>236.81820000000002</v>
      </c>
      <c r="I41" s="19">
        <f t="shared" si="15"/>
        <v>236.81820000000002</v>
      </c>
      <c r="J41" s="19">
        <f t="shared" si="15"/>
        <v>236.81820000000002</v>
      </c>
      <c r="K41" s="51">
        <v>183.58</v>
      </c>
      <c r="L41" s="51">
        <f t="shared" si="16"/>
        <v>44.059200000000004</v>
      </c>
      <c r="M41" s="51">
        <f t="shared" si="17"/>
        <v>9.1790000000000003</v>
      </c>
    </row>
    <row r="42" spans="1:13" ht="22.5" customHeight="1">
      <c r="A42" s="92" t="s">
        <v>15</v>
      </c>
      <c r="B42" s="150" t="s">
        <v>20</v>
      </c>
      <c r="C42" s="92" t="s">
        <v>15</v>
      </c>
      <c r="D42" s="19">
        <f t="shared" si="15"/>
        <v>318.6429</v>
      </c>
      <c r="E42" s="19">
        <f t="shared" si="15"/>
        <v>318.6429</v>
      </c>
      <c r="F42" s="19">
        <f t="shared" si="15"/>
        <v>318.6429</v>
      </c>
      <c r="G42" s="19">
        <f t="shared" si="15"/>
        <v>318.6429</v>
      </c>
      <c r="H42" s="19">
        <f t="shared" si="15"/>
        <v>318.6429</v>
      </c>
      <c r="I42" s="19">
        <f t="shared" si="15"/>
        <v>318.6429</v>
      </c>
      <c r="J42" s="19">
        <f t="shared" si="15"/>
        <v>318.6429</v>
      </c>
      <c r="K42" s="51">
        <v>247.01</v>
      </c>
      <c r="L42" s="51">
        <f t="shared" si="16"/>
        <v>59.282399999999996</v>
      </c>
      <c r="M42" s="51">
        <f t="shared" si="17"/>
        <v>12.3505</v>
      </c>
    </row>
    <row r="43" spans="1:13" ht="22.5" customHeight="1">
      <c r="A43" s="92" t="s">
        <v>152</v>
      </c>
      <c r="B43" s="150" t="s">
        <v>455</v>
      </c>
      <c r="C43" s="92" t="s">
        <v>152</v>
      </c>
      <c r="D43" s="19">
        <f t="shared" si="15"/>
        <v>175.20779999999999</v>
      </c>
      <c r="E43" s="19">
        <f t="shared" si="15"/>
        <v>175.20779999999999</v>
      </c>
      <c r="F43" s="19">
        <f t="shared" si="15"/>
        <v>175.20779999999999</v>
      </c>
      <c r="G43" s="19">
        <f t="shared" si="15"/>
        <v>175.20779999999999</v>
      </c>
      <c r="H43" s="19">
        <f t="shared" si="15"/>
        <v>175.20779999999999</v>
      </c>
      <c r="I43" s="19">
        <f t="shared" si="15"/>
        <v>175.20779999999999</v>
      </c>
      <c r="J43" s="19">
        <f t="shared" si="15"/>
        <v>175.20779999999999</v>
      </c>
      <c r="K43" s="51">
        <v>135.82</v>
      </c>
      <c r="L43" s="51">
        <f t="shared" si="16"/>
        <v>32.596799999999995</v>
      </c>
      <c r="M43" s="51">
        <f t="shared" si="17"/>
        <v>6.7910000000000004</v>
      </c>
    </row>
    <row r="44" spans="1:13" ht="22.5" customHeight="1">
      <c r="A44" s="92" t="s">
        <v>236</v>
      </c>
      <c r="B44" s="150" t="s">
        <v>1097</v>
      </c>
      <c r="C44" s="92" t="s">
        <v>236</v>
      </c>
      <c r="D44" s="19">
        <f t="shared" si="15"/>
        <v>71.233799999999988</v>
      </c>
      <c r="E44" s="19">
        <f t="shared" si="15"/>
        <v>71.233799999999988</v>
      </c>
      <c r="F44" s="19">
        <f t="shared" si="15"/>
        <v>71.233799999999988</v>
      </c>
      <c r="G44" s="19">
        <f t="shared" si="15"/>
        <v>71.233799999999988</v>
      </c>
      <c r="H44" s="19">
        <f t="shared" si="15"/>
        <v>71.233799999999988</v>
      </c>
      <c r="I44" s="19">
        <f t="shared" si="15"/>
        <v>71.233799999999988</v>
      </c>
      <c r="J44" s="19">
        <f t="shared" si="15"/>
        <v>71.233799999999988</v>
      </c>
      <c r="K44" s="51">
        <v>55.22</v>
      </c>
      <c r="L44" s="51">
        <f t="shared" si="16"/>
        <v>13.252799999999999</v>
      </c>
      <c r="M44" s="51">
        <f t="shared" si="17"/>
        <v>2.7610000000000001</v>
      </c>
    </row>
    <row r="45" spans="1:13" ht="105" customHeight="1">
      <c r="A45" s="92" t="s">
        <v>1091</v>
      </c>
      <c r="B45" s="150" t="s">
        <v>1106</v>
      </c>
      <c r="C45" s="92" t="s">
        <v>1091</v>
      </c>
      <c r="D45" s="19">
        <f t="shared" si="15"/>
        <v>1732.8311999999999</v>
      </c>
      <c r="E45" s="19">
        <f t="shared" si="15"/>
        <v>1732.8311999999999</v>
      </c>
      <c r="F45" s="19">
        <f t="shared" si="15"/>
        <v>1732.8311999999999</v>
      </c>
      <c r="G45" s="19">
        <f t="shared" si="15"/>
        <v>1732.8311999999999</v>
      </c>
      <c r="H45" s="19">
        <f t="shared" si="15"/>
        <v>1732.8311999999999</v>
      </c>
      <c r="I45" s="19">
        <f t="shared" si="15"/>
        <v>1732.8311999999999</v>
      </c>
      <c r="J45" s="19">
        <f t="shared" si="15"/>
        <v>1732.8311999999999</v>
      </c>
      <c r="K45" s="51">
        <v>1343.28</v>
      </c>
      <c r="L45" s="51">
        <f t="shared" si="16"/>
        <v>322.38720000000001</v>
      </c>
      <c r="M45" s="51">
        <f t="shared" si="17"/>
        <v>67.164000000000001</v>
      </c>
    </row>
    <row r="46" spans="1:13" ht="105" customHeight="1">
      <c r="A46" s="92" t="s">
        <v>997</v>
      </c>
      <c r="B46" s="150" t="s">
        <v>1081</v>
      </c>
      <c r="C46" s="92" t="s">
        <v>997</v>
      </c>
      <c r="D46" s="19">
        <f t="shared" si="15"/>
        <v>1429.5908999999999</v>
      </c>
      <c r="E46" s="19">
        <f t="shared" si="15"/>
        <v>1429.5908999999999</v>
      </c>
      <c r="F46" s="19">
        <f t="shared" si="15"/>
        <v>1429.5908999999999</v>
      </c>
      <c r="G46" s="19">
        <f t="shared" si="15"/>
        <v>1429.5908999999999</v>
      </c>
      <c r="H46" s="19">
        <f t="shared" si="15"/>
        <v>1429.5908999999999</v>
      </c>
      <c r="I46" s="19">
        <f t="shared" si="15"/>
        <v>1429.5908999999999</v>
      </c>
      <c r="J46" s="19">
        <f t="shared" si="15"/>
        <v>1429.5908999999999</v>
      </c>
      <c r="K46" s="51">
        <v>1108.21</v>
      </c>
      <c r="L46" s="51">
        <f t="shared" si="16"/>
        <v>265.97039999999998</v>
      </c>
      <c r="M46" s="51">
        <f t="shared" si="17"/>
        <v>55.410500000000006</v>
      </c>
    </row>
    <row r="47" spans="1:13" ht="71.400000000000006" customHeight="1">
      <c r="A47" s="92" t="s">
        <v>996</v>
      </c>
      <c r="B47" s="150" t="s">
        <v>1053</v>
      </c>
      <c r="C47" s="92" t="s">
        <v>996</v>
      </c>
      <c r="D47" s="19">
        <f t="shared" si="15"/>
        <v>581.46749999999997</v>
      </c>
      <c r="E47" s="19">
        <f t="shared" si="15"/>
        <v>581.46749999999997</v>
      </c>
      <c r="F47" s="19">
        <f t="shared" si="15"/>
        <v>581.46749999999997</v>
      </c>
      <c r="G47" s="19">
        <f t="shared" si="15"/>
        <v>581.46749999999997</v>
      </c>
      <c r="H47" s="19">
        <f t="shared" si="15"/>
        <v>581.46749999999997</v>
      </c>
      <c r="I47" s="19">
        <f t="shared" si="15"/>
        <v>581.46749999999997</v>
      </c>
      <c r="J47" s="19">
        <f t="shared" si="15"/>
        <v>581.46749999999997</v>
      </c>
      <c r="K47" s="51">
        <v>450.75</v>
      </c>
      <c r="L47" s="51">
        <f t="shared" si="16"/>
        <v>108.17999999999999</v>
      </c>
      <c r="M47" s="51">
        <f t="shared" si="17"/>
        <v>22.537500000000001</v>
      </c>
    </row>
    <row r="48" spans="1:13" ht="39.6" customHeight="1">
      <c r="A48" s="92" t="s">
        <v>995</v>
      </c>
      <c r="B48" s="150" t="s">
        <v>1054</v>
      </c>
      <c r="C48" s="92" t="s">
        <v>995</v>
      </c>
      <c r="D48" s="19">
        <f t="shared" si="15"/>
        <v>784.59090000000003</v>
      </c>
      <c r="E48" s="19">
        <f t="shared" si="15"/>
        <v>784.59090000000003</v>
      </c>
      <c r="F48" s="19">
        <f t="shared" si="15"/>
        <v>784.59090000000003</v>
      </c>
      <c r="G48" s="19">
        <f t="shared" si="15"/>
        <v>784.59090000000003</v>
      </c>
      <c r="H48" s="19">
        <f t="shared" si="15"/>
        <v>784.59090000000003</v>
      </c>
      <c r="I48" s="19">
        <f t="shared" si="15"/>
        <v>784.59090000000003</v>
      </c>
      <c r="J48" s="19">
        <f t="shared" si="15"/>
        <v>784.59090000000003</v>
      </c>
      <c r="K48" s="51">
        <v>608.21</v>
      </c>
      <c r="L48" s="51">
        <f t="shared" si="16"/>
        <v>145.97040000000001</v>
      </c>
      <c r="M48" s="51">
        <f t="shared" si="17"/>
        <v>30.410500000000003</v>
      </c>
    </row>
    <row r="49" spans="1:13" ht="39.6" customHeight="1">
      <c r="A49" s="92" t="s">
        <v>994</v>
      </c>
      <c r="B49" s="150" t="s">
        <v>1050</v>
      </c>
      <c r="C49" s="92" t="s">
        <v>994</v>
      </c>
      <c r="D49" s="19">
        <f t="shared" si="15"/>
        <v>581.46749999999997</v>
      </c>
      <c r="E49" s="19">
        <f t="shared" si="15"/>
        <v>581.46749999999997</v>
      </c>
      <c r="F49" s="19">
        <f t="shared" si="15"/>
        <v>581.46749999999997</v>
      </c>
      <c r="G49" s="19">
        <f t="shared" si="15"/>
        <v>581.46749999999997</v>
      </c>
      <c r="H49" s="19">
        <f t="shared" si="15"/>
        <v>581.46749999999997</v>
      </c>
      <c r="I49" s="19">
        <f t="shared" si="15"/>
        <v>581.46749999999997</v>
      </c>
      <c r="J49" s="19">
        <f t="shared" si="15"/>
        <v>581.46749999999997</v>
      </c>
      <c r="K49" s="51">
        <v>450.75</v>
      </c>
      <c r="L49" s="51">
        <f t="shared" si="16"/>
        <v>108.17999999999999</v>
      </c>
      <c r="M49" s="51">
        <f t="shared" si="17"/>
        <v>22.537500000000001</v>
      </c>
    </row>
    <row r="50" spans="1:13" ht="22.5" customHeight="1">
      <c r="A50" s="92" t="s">
        <v>993</v>
      </c>
      <c r="B50" s="150" t="s">
        <v>1040</v>
      </c>
      <c r="C50" s="92" t="s">
        <v>993</v>
      </c>
      <c r="D50" s="19">
        <f t="shared" si="15"/>
        <v>236.81820000000002</v>
      </c>
      <c r="E50" s="19">
        <f t="shared" si="15"/>
        <v>236.81820000000002</v>
      </c>
      <c r="F50" s="19">
        <f t="shared" si="15"/>
        <v>236.81820000000002</v>
      </c>
      <c r="G50" s="19">
        <f t="shared" si="15"/>
        <v>236.81820000000002</v>
      </c>
      <c r="H50" s="19">
        <f t="shared" si="15"/>
        <v>236.81820000000002</v>
      </c>
      <c r="I50" s="19">
        <f t="shared" si="15"/>
        <v>236.81820000000002</v>
      </c>
      <c r="J50" s="19">
        <f t="shared" si="15"/>
        <v>236.81820000000002</v>
      </c>
      <c r="K50" s="51">
        <v>183.58</v>
      </c>
      <c r="L50" s="51">
        <f t="shared" si="16"/>
        <v>44.059200000000004</v>
      </c>
      <c r="M50" s="51">
        <f t="shared" si="17"/>
        <v>9.1790000000000003</v>
      </c>
    </row>
    <row r="51" spans="1:13" ht="22.5" customHeight="1">
      <c r="A51" s="92" t="s">
        <v>991</v>
      </c>
      <c r="B51" s="150" t="s">
        <v>1045</v>
      </c>
      <c r="C51" s="92" t="s">
        <v>991</v>
      </c>
      <c r="D51" s="19">
        <f t="shared" si="15"/>
        <v>175.20779999999999</v>
      </c>
      <c r="E51" s="19">
        <f t="shared" si="15"/>
        <v>175.20779999999999</v>
      </c>
      <c r="F51" s="19">
        <f t="shared" si="15"/>
        <v>175.20779999999999</v>
      </c>
      <c r="G51" s="19">
        <f t="shared" si="15"/>
        <v>175.20779999999999</v>
      </c>
      <c r="H51" s="19">
        <f t="shared" si="15"/>
        <v>175.20779999999999</v>
      </c>
      <c r="I51" s="19">
        <f t="shared" si="15"/>
        <v>175.20779999999999</v>
      </c>
      <c r="J51" s="19">
        <f t="shared" si="15"/>
        <v>175.20779999999999</v>
      </c>
      <c r="K51" s="51">
        <v>135.82</v>
      </c>
      <c r="L51" s="51">
        <f t="shared" si="16"/>
        <v>32.596799999999995</v>
      </c>
      <c r="M51" s="51">
        <f t="shared" si="17"/>
        <v>6.7910000000000004</v>
      </c>
    </row>
    <row r="52" spans="1:13" ht="93" customHeight="1">
      <c r="A52" s="92" t="s">
        <v>990</v>
      </c>
      <c r="B52" s="150" t="s">
        <v>1055</v>
      </c>
      <c r="C52" s="92" t="s">
        <v>990</v>
      </c>
      <c r="D52" s="19">
        <f t="shared" si="15"/>
        <v>1429.5908999999999</v>
      </c>
      <c r="E52" s="19">
        <f t="shared" si="15"/>
        <v>1429.5908999999999</v>
      </c>
      <c r="F52" s="19">
        <f t="shared" si="15"/>
        <v>1429.5908999999999</v>
      </c>
      <c r="G52" s="19">
        <f t="shared" si="15"/>
        <v>1429.5908999999999</v>
      </c>
      <c r="H52" s="19">
        <f t="shared" si="15"/>
        <v>1429.5908999999999</v>
      </c>
      <c r="I52" s="19">
        <f t="shared" si="15"/>
        <v>1429.5908999999999</v>
      </c>
      <c r="J52" s="19">
        <f t="shared" si="15"/>
        <v>1429.5908999999999</v>
      </c>
      <c r="K52" s="51">
        <v>1108.21</v>
      </c>
      <c r="L52" s="51">
        <f t="shared" si="16"/>
        <v>265.97039999999998</v>
      </c>
      <c r="M52" s="51">
        <f t="shared" si="17"/>
        <v>55.410500000000006</v>
      </c>
    </row>
    <row r="53" spans="1:13" ht="40.200000000000003" customHeight="1">
      <c r="A53" s="92" t="s">
        <v>989</v>
      </c>
      <c r="B53" s="150" t="s">
        <v>1051</v>
      </c>
      <c r="C53" s="92" t="s">
        <v>989</v>
      </c>
      <c r="D53" s="19">
        <f t="shared" si="15"/>
        <v>1155.2208000000001</v>
      </c>
      <c r="E53" s="19">
        <f t="shared" si="15"/>
        <v>1155.2208000000001</v>
      </c>
      <c r="F53" s="19">
        <f t="shared" si="15"/>
        <v>1155.2208000000001</v>
      </c>
      <c r="G53" s="19">
        <f t="shared" si="15"/>
        <v>1155.2208000000001</v>
      </c>
      <c r="H53" s="19">
        <f t="shared" si="15"/>
        <v>1155.2208000000001</v>
      </c>
      <c r="I53" s="19">
        <f t="shared" si="15"/>
        <v>1155.2208000000001</v>
      </c>
      <c r="J53" s="19">
        <f t="shared" si="15"/>
        <v>1155.2208000000001</v>
      </c>
      <c r="K53" s="51">
        <v>895.52</v>
      </c>
      <c r="L53" s="51">
        <f t="shared" si="16"/>
        <v>214.92479999999998</v>
      </c>
      <c r="M53" s="51">
        <f t="shared" si="17"/>
        <v>44.776000000000003</v>
      </c>
    </row>
    <row r="54" spans="1:13" ht="40.200000000000003" customHeight="1">
      <c r="A54" s="92" t="s">
        <v>987</v>
      </c>
      <c r="B54" s="150" t="s">
        <v>1056</v>
      </c>
      <c r="C54" s="92" t="s">
        <v>987</v>
      </c>
      <c r="D54" s="19">
        <f t="shared" si="15"/>
        <v>784.59090000000003</v>
      </c>
      <c r="E54" s="19">
        <f t="shared" si="15"/>
        <v>784.59090000000003</v>
      </c>
      <c r="F54" s="19">
        <f t="shared" si="15"/>
        <v>784.59090000000003</v>
      </c>
      <c r="G54" s="19">
        <f t="shared" si="15"/>
        <v>784.59090000000003</v>
      </c>
      <c r="H54" s="19">
        <f t="shared" si="15"/>
        <v>784.59090000000003</v>
      </c>
      <c r="I54" s="19">
        <f t="shared" si="15"/>
        <v>784.59090000000003</v>
      </c>
      <c r="J54" s="19">
        <f t="shared" si="15"/>
        <v>784.59090000000003</v>
      </c>
      <c r="K54" s="51">
        <v>608.21</v>
      </c>
      <c r="L54" s="51">
        <f t="shared" si="16"/>
        <v>145.97040000000001</v>
      </c>
      <c r="M54" s="51">
        <f t="shared" si="17"/>
        <v>30.410500000000003</v>
      </c>
    </row>
    <row r="55" spans="1:13" ht="22.5" customHeight="1">
      <c r="A55" s="92" t="s">
        <v>78</v>
      </c>
      <c r="B55" s="150" t="s">
        <v>457</v>
      </c>
      <c r="C55" s="92" t="s">
        <v>78</v>
      </c>
      <c r="D55" s="19">
        <f t="shared" si="15"/>
        <v>129.9675</v>
      </c>
      <c r="E55" s="19">
        <f t="shared" si="15"/>
        <v>129.9675</v>
      </c>
      <c r="F55" s="19">
        <f t="shared" si="15"/>
        <v>129.9675</v>
      </c>
      <c r="G55" s="19">
        <f t="shared" si="15"/>
        <v>129.9675</v>
      </c>
      <c r="H55" s="19">
        <f t="shared" si="15"/>
        <v>129.9675</v>
      </c>
      <c r="I55" s="19">
        <f t="shared" si="15"/>
        <v>129.9675</v>
      </c>
      <c r="J55" s="19">
        <f t="shared" si="15"/>
        <v>129.9675</v>
      </c>
      <c r="K55" s="51">
        <v>100.75</v>
      </c>
      <c r="L55" s="51">
        <f t="shared" si="16"/>
        <v>24.18</v>
      </c>
      <c r="M55" s="51">
        <f t="shared" si="17"/>
        <v>5.0375000000000005</v>
      </c>
    </row>
    <row r="56" spans="1:13" ht="22.5" customHeight="1">
      <c r="A56" s="92" t="s">
        <v>155</v>
      </c>
      <c r="B56" s="150" t="s">
        <v>458</v>
      </c>
      <c r="C56" s="92" t="s">
        <v>155</v>
      </c>
      <c r="D56" s="19">
        <f t="shared" si="15"/>
        <v>175.20779999999999</v>
      </c>
      <c r="E56" s="19">
        <f t="shared" si="15"/>
        <v>175.20779999999999</v>
      </c>
      <c r="F56" s="19">
        <f t="shared" si="15"/>
        <v>175.20779999999999</v>
      </c>
      <c r="G56" s="19">
        <f t="shared" si="15"/>
        <v>175.20779999999999</v>
      </c>
      <c r="H56" s="19">
        <f t="shared" si="15"/>
        <v>175.20779999999999</v>
      </c>
      <c r="I56" s="19">
        <f t="shared" si="15"/>
        <v>175.20779999999999</v>
      </c>
      <c r="J56" s="19">
        <f t="shared" si="15"/>
        <v>175.20779999999999</v>
      </c>
      <c r="K56" s="51">
        <v>135.82</v>
      </c>
      <c r="L56" s="51">
        <f t="shared" si="16"/>
        <v>32.596799999999995</v>
      </c>
      <c r="M56" s="51">
        <f t="shared" si="17"/>
        <v>6.7910000000000004</v>
      </c>
    </row>
    <row r="57" spans="1:13" ht="22.5" customHeight="1">
      <c r="A57" s="92" t="s">
        <v>141</v>
      </c>
      <c r="B57" s="150" t="s">
        <v>459</v>
      </c>
      <c r="C57" s="92" t="s">
        <v>141</v>
      </c>
      <c r="D57" s="19">
        <f t="shared" si="15"/>
        <v>236.81820000000002</v>
      </c>
      <c r="E57" s="19">
        <f t="shared" si="15"/>
        <v>236.81820000000002</v>
      </c>
      <c r="F57" s="19">
        <f t="shared" si="15"/>
        <v>236.81820000000002</v>
      </c>
      <c r="G57" s="19">
        <f t="shared" si="15"/>
        <v>236.81820000000002</v>
      </c>
      <c r="H57" s="19">
        <f t="shared" si="15"/>
        <v>236.81820000000002</v>
      </c>
      <c r="I57" s="19">
        <f t="shared" si="15"/>
        <v>236.81820000000002</v>
      </c>
      <c r="J57" s="19">
        <f t="shared" si="15"/>
        <v>236.81820000000002</v>
      </c>
      <c r="K57" s="51">
        <v>183.58</v>
      </c>
      <c r="L57" s="51">
        <f t="shared" si="16"/>
        <v>44.059200000000004</v>
      </c>
      <c r="M57" s="51">
        <f t="shared" si="17"/>
        <v>9.1790000000000003</v>
      </c>
    </row>
    <row r="58" spans="1:13" ht="22.5" customHeight="1">
      <c r="A58" s="92" t="s">
        <v>985</v>
      </c>
      <c r="B58" s="150" t="s">
        <v>1023</v>
      </c>
      <c r="C58" s="92" t="s">
        <v>985</v>
      </c>
      <c r="D58" s="19">
        <f t="shared" si="15"/>
        <v>129.9675</v>
      </c>
      <c r="E58" s="19">
        <f t="shared" si="15"/>
        <v>129.9675</v>
      </c>
      <c r="F58" s="19">
        <f t="shared" si="15"/>
        <v>129.9675</v>
      </c>
      <c r="G58" s="19">
        <f t="shared" si="15"/>
        <v>129.9675</v>
      </c>
      <c r="H58" s="19">
        <f t="shared" si="15"/>
        <v>129.9675</v>
      </c>
      <c r="I58" s="19">
        <f t="shared" si="15"/>
        <v>129.9675</v>
      </c>
      <c r="J58" s="19">
        <f t="shared" si="15"/>
        <v>129.9675</v>
      </c>
      <c r="K58" s="51">
        <v>100.75</v>
      </c>
      <c r="L58" s="51">
        <f t="shared" si="16"/>
        <v>24.18</v>
      </c>
      <c r="M58" s="51">
        <f t="shared" si="17"/>
        <v>5.0375000000000005</v>
      </c>
    </row>
    <row r="59" spans="1:13" ht="22.5" customHeight="1">
      <c r="A59" s="92" t="s">
        <v>984</v>
      </c>
      <c r="B59" s="150" t="s">
        <v>1027</v>
      </c>
      <c r="C59" s="92" t="s">
        <v>984</v>
      </c>
      <c r="D59" s="19">
        <f t="shared" si="15"/>
        <v>581.46749999999997</v>
      </c>
      <c r="E59" s="19">
        <f t="shared" si="15"/>
        <v>581.46749999999997</v>
      </c>
      <c r="F59" s="19">
        <f t="shared" si="15"/>
        <v>581.46749999999997</v>
      </c>
      <c r="G59" s="19">
        <f t="shared" si="15"/>
        <v>581.46749999999997</v>
      </c>
      <c r="H59" s="19">
        <f t="shared" si="15"/>
        <v>581.46749999999997</v>
      </c>
      <c r="I59" s="19">
        <f t="shared" si="15"/>
        <v>581.46749999999997</v>
      </c>
      <c r="J59" s="19">
        <f t="shared" si="15"/>
        <v>581.46749999999997</v>
      </c>
      <c r="K59" s="51">
        <v>450.75</v>
      </c>
      <c r="L59" s="51">
        <f t="shared" si="16"/>
        <v>108.17999999999999</v>
      </c>
      <c r="M59" s="51">
        <f t="shared" si="17"/>
        <v>22.537500000000001</v>
      </c>
    </row>
    <row r="60" spans="1:13" ht="22.5" customHeight="1">
      <c r="A60" s="92" t="s">
        <v>237</v>
      </c>
      <c r="B60" s="150" t="s">
        <v>1028</v>
      </c>
      <c r="C60" s="92" t="s">
        <v>237</v>
      </c>
      <c r="D60" s="19">
        <f t="shared" si="15"/>
        <v>236.81820000000002</v>
      </c>
      <c r="E60" s="19">
        <f t="shared" si="15"/>
        <v>236.81820000000002</v>
      </c>
      <c r="F60" s="19">
        <f t="shared" si="15"/>
        <v>236.81820000000002</v>
      </c>
      <c r="G60" s="19">
        <f t="shared" si="15"/>
        <v>236.81820000000002</v>
      </c>
      <c r="H60" s="19">
        <f t="shared" si="15"/>
        <v>236.81820000000002</v>
      </c>
      <c r="I60" s="19">
        <f t="shared" si="15"/>
        <v>236.81820000000002</v>
      </c>
      <c r="J60" s="19">
        <f t="shared" si="15"/>
        <v>236.81820000000002</v>
      </c>
      <c r="K60" s="51">
        <v>183.58</v>
      </c>
      <c r="L60" s="51">
        <f t="shared" si="16"/>
        <v>44.059200000000004</v>
      </c>
      <c r="M60" s="51">
        <f t="shared" si="17"/>
        <v>9.1790000000000003</v>
      </c>
    </row>
    <row r="61" spans="1:13" ht="22.5" customHeight="1">
      <c r="A61" s="92" t="s">
        <v>980</v>
      </c>
      <c r="B61" s="150" t="s">
        <v>1029</v>
      </c>
      <c r="C61" s="92" t="s">
        <v>980</v>
      </c>
      <c r="D61" s="19">
        <f t="shared" si="15"/>
        <v>236.81820000000002</v>
      </c>
      <c r="E61" s="19">
        <f t="shared" si="15"/>
        <v>236.81820000000002</v>
      </c>
      <c r="F61" s="19">
        <f t="shared" si="15"/>
        <v>236.81820000000002</v>
      </c>
      <c r="G61" s="19">
        <f t="shared" ref="D61:J65" si="18">$K61+$L61+$M61</f>
        <v>236.81820000000002</v>
      </c>
      <c r="H61" s="19">
        <f t="shared" si="18"/>
        <v>236.81820000000002</v>
      </c>
      <c r="I61" s="19">
        <f t="shared" si="18"/>
        <v>236.81820000000002</v>
      </c>
      <c r="J61" s="19">
        <f t="shared" si="18"/>
        <v>236.81820000000002</v>
      </c>
      <c r="K61" s="51">
        <v>183.58</v>
      </c>
      <c r="L61" s="51">
        <f t="shared" si="16"/>
        <v>44.059200000000004</v>
      </c>
      <c r="M61" s="51">
        <f t="shared" si="17"/>
        <v>9.1790000000000003</v>
      </c>
    </row>
    <row r="62" spans="1:13" ht="22.5" customHeight="1">
      <c r="A62" s="92" t="s">
        <v>162</v>
      </c>
      <c r="B62" s="150" t="s">
        <v>483</v>
      </c>
      <c r="C62" s="92" t="s">
        <v>162</v>
      </c>
      <c r="D62" s="19">
        <f t="shared" si="18"/>
        <v>175.20779999999999</v>
      </c>
      <c r="E62" s="19">
        <f t="shared" si="18"/>
        <v>175.20779999999999</v>
      </c>
      <c r="F62" s="19">
        <f t="shared" si="18"/>
        <v>175.20779999999999</v>
      </c>
      <c r="G62" s="19">
        <f t="shared" si="18"/>
        <v>175.20779999999999</v>
      </c>
      <c r="H62" s="19">
        <f t="shared" si="18"/>
        <v>175.20779999999999</v>
      </c>
      <c r="I62" s="19">
        <f t="shared" si="18"/>
        <v>175.20779999999999</v>
      </c>
      <c r="J62" s="19">
        <f t="shared" si="18"/>
        <v>175.20779999999999</v>
      </c>
      <c r="K62" s="51">
        <v>135.82</v>
      </c>
      <c r="L62" s="51">
        <f t="shared" si="16"/>
        <v>32.596799999999995</v>
      </c>
      <c r="M62" s="51">
        <f t="shared" si="17"/>
        <v>6.7910000000000004</v>
      </c>
    </row>
    <row r="63" spans="1:13" ht="22.5" customHeight="1">
      <c r="A63" s="92" t="s">
        <v>226</v>
      </c>
      <c r="B63" s="150" t="s">
        <v>487</v>
      </c>
      <c r="C63" s="92" t="s">
        <v>226</v>
      </c>
      <c r="D63" s="19">
        <f t="shared" si="18"/>
        <v>129.9675</v>
      </c>
      <c r="E63" s="19">
        <f t="shared" si="18"/>
        <v>129.9675</v>
      </c>
      <c r="F63" s="19">
        <f t="shared" si="18"/>
        <v>129.9675</v>
      </c>
      <c r="G63" s="19">
        <f t="shared" si="18"/>
        <v>129.9675</v>
      </c>
      <c r="H63" s="19">
        <f t="shared" si="18"/>
        <v>129.9675</v>
      </c>
      <c r="I63" s="19">
        <f t="shared" si="18"/>
        <v>129.9675</v>
      </c>
      <c r="J63" s="19">
        <f t="shared" si="18"/>
        <v>129.9675</v>
      </c>
      <c r="K63" s="51">
        <v>100.75</v>
      </c>
      <c r="L63" s="51">
        <f t="shared" si="16"/>
        <v>24.18</v>
      </c>
      <c r="M63" s="51">
        <f t="shared" si="17"/>
        <v>5.0375000000000005</v>
      </c>
    </row>
    <row r="64" spans="1:13" ht="22.5" customHeight="1">
      <c r="A64" s="92" t="s">
        <v>221</v>
      </c>
      <c r="B64" s="150" t="s">
        <v>721</v>
      </c>
      <c r="C64" s="92" t="s">
        <v>221</v>
      </c>
      <c r="D64" s="19" t="s">
        <v>115</v>
      </c>
      <c r="E64" s="19">
        <f t="shared" si="18"/>
        <v>71.233799999999988</v>
      </c>
      <c r="F64" s="19">
        <f t="shared" si="18"/>
        <v>71.233799999999988</v>
      </c>
      <c r="G64" s="19">
        <f t="shared" si="18"/>
        <v>71.233799999999988</v>
      </c>
      <c r="H64" s="19">
        <f t="shared" si="18"/>
        <v>71.233799999999988</v>
      </c>
      <c r="I64" s="19">
        <f t="shared" si="18"/>
        <v>71.233799999999988</v>
      </c>
      <c r="J64" s="19" t="s">
        <v>654</v>
      </c>
      <c r="K64" s="51">
        <v>55.22</v>
      </c>
      <c r="L64" s="51">
        <f t="shared" si="16"/>
        <v>13.252799999999999</v>
      </c>
      <c r="M64" s="51">
        <f t="shared" si="17"/>
        <v>2.7610000000000001</v>
      </c>
    </row>
    <row r="65" spans="1:13" ht="22.5" customHeight="1">
      <c r="A65" s="92" t="s">
        <v>227</v>
      </c>
      <c r="B65" s="150" t="s">
        <v>755</v>
      </c>
      <c r="C65" s="92" t="s">
        <v>227</v>
      </c>
      <c r="D65" s="19">
        <f t="shared" ref="D65:J80" si="19">$K65+$L65+$M65</f>
        <v>175.20779999999999</v>
      </c>
      <c r="E65" s="19">
        <f t="shared" si="19"/>
        <v>175.20779999999999</v>
      </c>
      <c r="F65" s="19">
        <f t="shared" si="19"/>
        <v>175.20779999999999</v>
      </c>
      <c r="G65" s="19">
        <f t="shared" si="19"/>
        <v>175.20779999999999</v>
      </c>
      <c r="H65" s="19" t="s">
        <v>115</v>
      </c>
      <c r="I65" s="19">
        <f t="shared" si="18"/>
        <v>175.20779999999999</v>
      </c>
      <c r="J65" s="19">
        <f t="shared" si="18"/>
        <v>175.20779999999999</v>
      </c>
      <c r="K65" s="51">
        <v>135.82</v>
      </c>
      <c r="L65" s="51">
        <f t="shared" si="16"/>
        <v>32.596799999999995</v>
      </c>
      <c r="M65" s="51">
        <f t="shared" si="17"/>
        <v>6.7910000000000004</v>
      </c>
    </row>
    <row r="66" spans="1:13" ht="22.5" customHeight="1">
      <c r="A66" s="92" t="s">
        <v>983</v>
      </c>
      <c r="B66" s="150" t="s">
        <v>1030</v>
      </c>
      <c r="C66" s="92" t="s">
        <v>983</v>
      </c>
      <c r="D66" s="19">
        <f t="shared" si="19"/>
        <v>175.20779999999999</v>
      </c>
      <c r="E66" s="19">
        <f t="shared" si="19"/>
        <v>175.20779999999999</v>
      </c>
      <c r="F66" s="19">
        <f t="shared" si="19"/>
        <v>175.20779999999999</v>
      </c>
      <c r="G66" s="19">
        <f t="shared" si="19"/>
        <v>175.20779999999999</v>
      </c>
      <c r="H66" s="19">
        <f t="shared" si="19"/>
        <v>175.20779999999999</v>
      </c>
      <c r="I66" s="19">
        <f t="shared" si="19"/>
        <v>175.20779999999999</v>
      </c>
      <c r="J66" s="19">
        <f t="shared" si="19"/>
        <v>175.20779999999999</v>
      </c>
      <c r="K66" s="51">
        <v>135.82</v>
      </c>
      <c r="L66" s="51">
        <f t="shared" si="16"/>
        <v>32.596799999999995</v>
      </c>
      <c r="M66" s="51">
        <f t="shared" si="17"/>
        <v>6.7910000000000004</v>
      </c>
    </row>
    <row r="67" spans="1:13" ht="22.5" customHeight="1">
      <c r="A67" s="92" t="s">
        <v>982</v>
      </c>
      <c r="B67" s="150" t="s">
        <v>1031</v>
      </c>
      <c r="C67" s="92" t="s">
        <v>982</v>
      </c>
      <c r="D67" s="19">
        <f t="shared" si="19"/>
        <v>175.20779999999999</v>
      </c>
      <c r="E67" s="19">
        <f t="shared" si="19"/>
        <v>175.20779999999999</v>
      </c>
      <c r="F67" s="19">
        <f t="shared" si="19"/>
        <v>175.20779999999999</v>
      </c>
      <c r="G67" s="19">
        <f t="shared" si="19"/>
        <v>175.20779999999999</v>
      </c>
      <c r="H67" s="19">
        <f t="shared" si="19"/>
        <v>175.20779999999999</v>
      </c>
      <c r="I67" s="19">
        <f t="shared" si="19"/>
        <v>175.20779999999999</v>
      </c>
      <c r="J67" s="19">
        <f t="shared" si="19"/>
        <v>175.20779999999999</v>
      </c>
      <c r="K67" s="51">
        <v>135.82</v>
      </c>
      <c r="L67" s="51">
        <f t="shared" si="16"/>
        <v>32.596799999999995</v>
      </c>
      <c r="M67" s="51">
        <f t="shared" si="17"/>
        <v>6.7910000000000004</v>
      </c>
    </row>
    <row r="68" spans="1:13" ht="22.5" customHeight="1">
      <c r="A68" s="92" t="s">
        <v>711</v>
      </c>
      <c r="B68" s="150" t="s">
        <v>722</v>
      </c>
      <c r="C68" s="92" t="s">
        <v>711</v>
      </c>
      <c r="D68" s="19">
        <f t="shared" si="19"/>
        <v>175.20779999999999</v>
      </c>
      <c r="E68" s="19">
        <f t="shared" si="19"/>
        <v>175.20779999999999</v>
      </c>
      <c r="F68" s="19">
        <f t="shared" si="19"/>
        <v>175.20779999999999</v>
      </c>
      <c r="G68" s="19">
        <f t="shared" si="19"/>
        <v>175.20779999999999</v>
      </c>
      <c r="H68" s="19">
        <f t="shared" si="19"/>
        <v>175.20779999999999</v>
      </c>
      <c r="I68" s="19">
        <f t="shared" si="19"/>
        <v>175.20779999999999</v>
      </c>
      <c r="J68" s="19">
        <f t="shared" si="19"/>
        <v>175.20779999999999</v>
      </c>
      <c r="K68" s="51">
        <v>135.82</v>
      </c>
      <c r="L68" s="51">
        <f t="shared" si="16"/>
        <v>32.596799999999995</v>
      </c>
      <c r="M68" s="51">
        <f t="shared" si="17"/>
        <v>6.7910000000000004</v>
      </c>
    </row>
    <row r="69" spans="1:13" ht="22.5" customHeight="1">
      <c r="A69" s="92" t="s">
        <v>230</v>
      </c>
      <c r="B69" s="150" t="s">
        <v>491</v>
      </c>
      <c r="C69" s="92" t="s">
        <v>230</v>
      </c>
      <c r="D69" s="19">
        <f t="shared" si="19"/>
        <v>52.941600000000001</v>
      </c>
      <c r="E69" s="19">
        <f t="shared" si="19"/>
        <v>52.941600000000001</v>
      </c>
      <c r="F69" s="19">
        <f t="shared" si="19"/>
        <v>52.941600000000001</v>
      </c>
      <c r="G69" s="19">
        <f t="shared" si="19"/>
        <v>52.941600000000001</v>
      </c>
      <c r="H69" s="19">
        <f t="shared" si="19"/>
        <v>52.941600000000001</v>
      </c>
      <c r="I69" s="19">
        <f t="shared" si="19"/>
        <v>52.941600000000001</v>
      </c>
      <c r="J69" s="19">
        <f t="shared" si="19"/>
        <v>52.941600000000001</v>
      </c>
      <c r="K69" s="51">
        <v>41.04</v>
      </c>
      <c r="L69" s="51">
        <f t="shared" si="16"/>
        <v>9.8495999999999988</v>
      </c>
      <c r="M69" s="51">
        <f t="shared" si="17"/>
        <v>2.052</v>
      </c>
    </row>
    <row r="70" spans="1:13" ht="22.5" customHeight="1">
      <c r="A70" s="92" t="s">
        <v>24</v>
      </c>
      <c r="B70" s="150" t="s">
        <v>466</v>
      </c>
      <c r="C70" s="92" t="s">
        <v>24</v>
      </c>
      <c r="D70" s="19">
        <f t="shared" si="19"/>
        <v>430.31819999999993</v>
      </c>
      <c r="E70" s="19">
        <f t="shared" si="19"/>
        <v>430.31819999999993</v>
      </c>
      <c r="F70" s="19">
        <f t="shared" si="19"/>
        <v>430.31819999999993</v>
      </c>
      <c r="G70" s="19">
        <f t="shared" si="19"/>
        <v>430.31819999999993</v>
      </c>
      <c r="H70" s="19" t="s">
        <v>115</v>
      </c>
      <c r="I70" s="19">
        <f t="shared" si="19"/>
        <v>430.31819999999993</v>
      </c>
      <c r="J70" s="19">
        <f t="shared" si="19"/>
        <v>430.31819999999993</v>
      </c>
      <c r="K70" s="51">
        <v>333.58</v>
      </c>
      <c r="L70" s="51">
        <f t="shared" si="16"/>
        <v>80.05919999999999</v>
      </c>
      <c r="M70" s="51">
        <f t="shared" si="17"/>
        <v>16.678999999999998</v>
      </c>
    </row>
    <row r="71" spans="1:13" ht="22.5" customHeight="1">
      <c r="A71" s="92" t="s">
        <v>709</v>
      </c>
      <c r="B71" s="150" t="s">
        <v>744</v>
      </c>
      <c r="C71" s="92" t="s">
        <v>709</v>
      </c>
      <c r="D71" s="19">
        <f t="shared" si="19"/>
        <v>71.233799999999988</v>
      </c>
      <c r="E71" s="19">
        <f t="shared" si="19"/>
        <v>71.233799999999988</v>
      </c>
      <c r="F71" s="19">
        <f t="shared" si="19"/>
        <v>71.233799999999988</v>
      </c>
      <c r="G71" s="19">
        <f t="shared" si="19"/>
        <v>71.233799999999988</v>
      </c>
      <c r="H71" s="19">
        <f t="shared" si="19"/>
        <v>71.233799999999988</v>
      </c>
      <c r="I71" s="19">
        <f t="shared" si="19"/>
        <v>71.233799999999988</v>
      </c>
      <c r="J71" s="19">
        <f t="shared" si="19"/>
        <v>71.233799999999988</v>
      </c>
      <c r="K71" s="51">
        <v>55.22</v>
      </c>
      <c r="L71" s="51">
        <f t="shared" si="16"/>
        <v>13.252799999999999</v>
      </c>
      <c r="M71" s="51">
        <f t="shared" si="17"/>
        <v>2.7610000000000001</v>
      </c>
    </row>
    <row r="72" spans="1:13" ht="22.5" customHeight="1">
      <c r="A72" s="92" t="s">
        <v>157</v>
      </c>
      <c r="B72" s="150" t="s">
        <v>469</v>
      </c>
      <c r="C72" s="92" t="s">
        <v>157</v>
      </c>
      <c r="D72" s="19">
        <f t="shared" si="19"/>
        <v>1929.2208000000001</v>
      </c>
      <c r="E72" s="19">
        <f t="shared" si="19"/>
        <v>1929.2208000000001</v>
      </c>
      <c r="F72" s="19">
        <f t="shared" si="19"/>
        <v>1929.2208000000001</v>
      </c>
      <c r="G72" s="19">
        <f t="shared" si="19"/>
        <v>1929.2208000000001</v>
      </c>
      <c r="H72" s="19">
        <f t="shared" si="19"/>
        <v>1929.2208000000001</v>
      </c>
      <c r="I72" s="19">
        <f t="shared" si="19"/>
        <v>1929.2208000000001</v>
      </c>
      <c r="J72" s="19">
        <f t="shared" si="19"/>
        <v>1929.2208000000001</v>
      </c>
      <c r="K72" s="51">
        <v>1495.52</v>
      </c>
      <c r="L72" s="51">
        <f t="shared" si="16"/>
        <v>358.9248</v>
      </c>
      <c r="M72" s="51">
        <f t="shared" si="17"/>
        <v>74.775999999999996</v>
      </c>
    </row>
    <row r="73" spans="1:13" ht="22.5" customHeight="1">
      <c r="A73" s="92" t="s">
        <v>243</v>
      </c>
      <c r="B73" s="150" t="s">
        <v>612</v>
      </c>
      <c r="C73" s="92" t="s">
        <v>243</v>
      </c>
      <c r="D73" s="19">
        <f t="shared" si="19"/>
        <v>39.474000000000004</v>
      </c>
      <c r="E73" s="19">
        <f t="shared" si="19"/>
        <v>39.474000000000004</v>
      </c>
      <c r="F73" s="19">
        <f t="shared" si="19"/>
        <v>39.474000000000004</v>
      </c>
      <c r="G73" s="19">
        <f t="shared" si="19"/>
        <v>39.474000000000004</v>
      </c>
      <c r="H73" s="19">
        <f t="shared" si="19"/>
        <v>39.474000000000004</v>
      </c>
      <c r="I73" s="19">
        <f t="shared" si="19"/>
        <v>39.474000000000004</v>
      </c>
      <c r="J73" s="19">
        <f t="shared" si="19"/>
        <v>39.474000000000004</v>
      </c>
      <c r="K73" s="51">
        <v>30.6</v>
      </c>
      <c r="L73" s="51">
        <f t="shared" si="16"/>
        <v>7.3440000000000003</v>
      </c>
      <c r="M73" s="51">
        <f t="shared" si="17"/>
        <v>1.5300000000000002</v>
      </c>
    </row>
    <row r="74" spans="1:13" ht="22.5" customHeight="1">
      <c r="A74" s="92" t="s">
        <v>164</v>
      </c>
      <c r="B74" s="150" t="s">
        <v>493</v>
      </c>
      <c r="C74" s="92" t="s">
        <v>164</v>
      </c>
      <c r="D74" s="19">
        <f t="shared" si="19"/>
        <v>28.883099999999999</v>
      </c>
      <c r="E74" s="19">
        <f t="shared" si="19"/>
        <v>28.883099999999999</v>
      </c>
      <c r="F74" s="19">
        <f t="shared" si="19"/>
        <v>28.883099999999999</v>
      </c>
      <c r="G74" s="19">
        <f t="shared" si="19"/>
        <v>28.883099999999999</v>
      </c>
      <c r="H74" s="19">
        <f t="shared" si="19"/>
        <v>28.883099999999999</v>
      </c>
      <c r="I74" s="19">
        <f t="shared" si="19"/>
        <v>28.883099999999999</v>
      </c>
      <c r="J74" s="19">
        <f t="shared" si="19"/>
        <v>28.883099999999999</v>
      </c>
      <c r="K74" s="51">
        <v>22.39</v>
      </c>
      <c r="L74" s="51">
        <f t="shared" si="16"/>
        <v>5.3735999999999997</v>
      </c>
      <c r="M74" s="51">
        <f t="shared" si="17"/>
        <v>1.1195000000000002</v>
      </c>
    </row>
    <row r="75" spans="1:13" ht="22.5" customHeight="1">
      <c r="A75" s="92" t="s">
        <v>234</v>
      </c>
      <c r="B75" s="150" t="s">
        <v>496</v>
      </c>
      <c r="C75" s="92" t="s">
        <v>234</v>
      </c>
      <c r="D75" s="19">
        <f t="shared" si="19"/>
        <v>28.883099999999999</v>
      </c>
      <c r="E75" s="19">
        <f t="shared" si="19"/>
        <v>28.883099999999999</v>
      </c>
      <c r="F75" s="19">
        <f t="shared" si="19"/>
        <v>28.883099999999999</v>
      </c>
      <c r="G75" s="19">
        <f t="shared" si="19"/>
        <v>28.883099999999999</v>
      </c>
      <c r="H75" s="19">
        <f t="shared" si="19"/>
        <v>28.883099999999999</v>
      </c>
      <c r="I75" s="19">
        <f t="shared" si="19"/>
        <v>28.883099999999999</v>
      </c>
      <c r="J75" s="19">
        <f t="shared" si="19"/>
        <v>28.883099999999999</v>
      </c>
      <c r="K75" s="51">
        <v>22.39</v>
      </c>
      <c r="L75" s="51">
        <f t="shared" si="16"/>
        <v>5.3735999999999997</v>
      </c>
      <c r="M75" s="51">
        <f t="shared" si="17"/>
        <v>1.1195000000000002</v>
      </c>
    </row>
    <row r="76" spans="1:13" ht="22.5" customHeight="1">
      <c r="A76" s="92" t="s">
        <v>922</v>
      </c>
      <c r="B76" s="150" t="s">
        <v>1032</v>
      </c>
      <c r="C76" s="92" t="s">
        <v>922</v>
      </c>
      <c r="D76" s="19">
        <f t="shared" si="19"/>
        <v>318.6429</v>
      </c>
      <c r="E76" s="19">
        <f t="shared" si="19"/>
        <v>318.6429</v>
      </c>
      <c r="F76" s="19">
        <f t="shared" si="19"/>
        <v>318.6429</v>
      </c>
      <c r="G76" s="19">
        <f t="shared" si="19"/>
        <v>318.6429</v>
      </c>
      <c r="H76" s="19">
        <f t="shared" si="19"/>
        <v>318.6429</v>
      </c>
      <c r="I76" s="19">
        <f t="shared" si="19"/>
        <v>318.6429</v>
      </c>
      <c r="J76" s="19">
        <f t="shared" si="19"/>
        <v>318.6429</v>
      </c>
      <c r="K76" s="51">
        <v>247.01</v>
      </c>
      <c r="L76" s="51">
        <f t="shared" si="16"/>
        <v>59.282399999999996</v>
      </c>
      <c r="M76" s="51">
        <f t="shared" si="17"/>
        <v>12.3505</v>
      </c>
    </row>
    <row r="77" spans="1:13" ht="22.5" customHeight="1">
      <c r="A77" s="92" t="s">
        <v>497</v>
      </c>
      <c r="B77" s="150" t="s">
        <v>498</v>
      </c>
      <c r="C77" s="92" t="s">
        <v>497</v>
      </c>
      <c r="D77" s="19">
        <f t="shared" si="19"/>
        <v>318.6429</v>
      </c>
      <c r="E77" s="19">
        <f t="shared" si="19"/>
        <v>318.6429</v>
      </c>
      <c r="F77" s="19">
        <f t="shared" si="19"/>
        <v>318.6429</v>
      </c>
      <c r="G77" s="19">
        <f t="shared" si="19"/>
        <v>318.6429</v>
      </c>
      <c r="H77" s="19">
        <f t="shared" si="19"/>
        <v>318.6429</v>
      </c>
      <c r="I77" s="19">
        <f t="shared" si="19"/>
        <v>318.6429</v>
      </c>
      <c r="J77" s="19">
        <f t="shared" si="19"/>
        <v>318.6429</v>
      </c>
      <c r="K77" s="51">
        <v>247.01</v>
      </c>
      <c r="L77" s="51">
        <f t="shared" si="16"/>
        <v>59.282399999999996</v>
      </c>
      <c r="M77" s="51">
        <f t="shared" si="17"/>
        <v>12.3505</v>
      </c>
    </row>
    <row r="78" spans="1:13" ht="22.5" customHeight="1">
      <c r="A78" s="92" t="s">
        <v>979</v>
      </c>
      <c r="B78" s="150" t="s">
        <v>1062</v>
      </c>
      <c r="C78" s="92" t="s">
        <v>979</v>
      </c>
      <c r="D78" s="19">
        <f t="shared" si="19"/>
        <v>129.9675</v>
      </c>
      <c r="E78" s="19">
        <f t="shared" si="19"/>
        <v>129.9675</v>
      </c>
      <c r="F78" s="19">
        <f t="shared" si="19"/>
        <v>129.9675</v>
      </c>
      <c r="G78" s="19">
        <f t="shared" si="19"/>
        <v>129.9675</v>
      </c>
      <c r="H78" s="19">
        <f t="shared" si="19"/>
        <v>129.9675</v>
      </c>
      <c r="I78" s="19">
        <f t="shared" si="19"/>
        <v>129.9675</v>
      </c>
      <c r="J78" s="19">
        <f t="shared" si="19"/>
        <v>129.9675</v>
      </c>
      <c r="K78" s="51">
        <v>100.75</v>
      </c>
      <c r="L78" s="51">
        <f t="shared" si="16"/>
        <v>24.18</v>
      </c>
      <c r="M78" s="51">
        <f t="shared" si="17"/>
        <v>5.0375000000000005</v>
      </c>
    </row>
    <row r="79" spans="1:13" ht="22.5" customHeight="1">
      <c r="A79" s="92" t="s">
        <v>239</v>
      </c>
      <c r="B79" s="150" t="s">
        <v>504</v>
      </c>
      <c r="C79" s="92" t="s">
        <v>239</v>
      </c>
      <c r="D79" s="19">
        <f t="shared" si="19"/>
        <v>236.81820000000002</v>
      </c>
      <c r="E79" s="19">
        <f t="shared" si="19"/>
        <v>236.81820000000002</v>
      </c>
      <c r="F79" s="19">
        <f t="shared" si="19"/>
        <v>236.81820000000002</v>
      </c>
      <c r="G79" s="19">
        <f t="shared" si="19"/>
        <v>236.81820000000002</v>
      </c>
      <c r="H79" s="19">
        <f t="shared" si="19"/>
        <v>236.81820000000002</v>
      </c>
      <c r="I79" s="19">
        <f t="shared" si="19"/>
        <v>236.81820000000002</v>
      </c>
      <c r="J79" s="19">
        <f t="shared" si="19"/>
        <v>236.81820000000002</v>
      </c>
      <c r="K79" s="51">
        <v>183.58</v>
      </c>
      <c r="L79" s="51">
        <f t="shared" si="16"/>
        <v>44.059200000000004</v>
      </c>
      <c r="M79" s="51">
        <f t="shared" si="17"/>
        <v>9.1790000000000003</v>
      </c>
    </row>
    <row r="80" spans="1:13" ht="22.5" customHeight="1">
      <c r="A80" s="92" t="s">
        <v>978</v>
      </c>
      <c r="B80" s="150" t="s">
        <v>1033</v>
      </c>
      <c r="C80" s="92" t="s">
        <v>978</v>
      </c>
      <c r="D80" s="19">
        <f t="shared" si="19"/>
        <v>175.20779999999999</v>
      </c>
      <c r="E80" s="19">
        <f t="shared" si="19"/>
        <v>175.20779999999999</v>
      </c>
      <c r="F80" s="19">
        <f t="shared" si="19"/>
        <v>175.20779999999999</v>
      </c>
      <c r="G80" s="19">
        <f t="shared" si="19"/>
        <v>175.20779999999999</v>
      </c>
      <c r="H80" s="19">
        <f t="shared" si="19"/>
        <v>175.20779999999999</v>
      </c>
      <c r="I80" s="19">
        <f t="shared" si="19"/>
        <v>175.20779999999999</v>
      </c>
      <c r="J80" s="19">
        <f t="shared" si="19"/>
        <v>175.20779999999999</v>
      </c>
      <c r="K80" s="51">
        <v>135.82</v>
      </c>
      <c r="L80" s="51">
        <f t="shared" si="16"/>
        <v>32.596799999999995</v>
      </c>
      <c r="M80" s="51">
        <f t="shared" si="17"/>
        <v>6.7910000000000004</v>
      </c>
    </row>
    <row r="81" spans="1:13" ht="22.5" customHeight="1">
      <c r="A81" s="92" t="s">
        <v>370</v>
      </c>
      <c r="B81" s="150" t="s">
        <v>507</v>
      </c>
      <c r="C81" s="92" t="s">
        <v>370</v>
      </c>
      <c r="D81" s="19">
        <f t="shared" ref="D81:J95" si="20">$K81+$L81+$M81</f>
        <v>28.883099999999999</v>
      </c>
      <c r="E81" s="19">
        <f t="shared" si="20"/>
        <v>28.883099999999999</v>
      </c>
      <c r="F81" s="19">
        <f t="shared" si="20"/>
        <v>28.883099999999999</v>
      </c>
      <c r="G81" s="19">
        <f t="shared" si="20"/>
        <v>28.883099999999999</v>
      </c>
      <c r="H81" s="19">
        <f t="shared" si="20"/>
        <v>28.883099999999999</v>
      </c>
      <c r="I81" s="19">
        <f t="shared" si="20"/>
        <v>28.883099999999999</v>
      </c>
      <c r="J81" s="19">
        <f t="shared" si="20"/>
        <v>28.883099999999999</v>
      </c>
      <c r="K81" s="51">
        <v>22.39</v>
      </c>
      <c r="L81" s="51">
        <f t="shared" si="16"/>
        <v>5.3735999999999997</v>
      </c>
      <c r="M81" s="51">
        <f t="shared" si="17"/>
        <v>1.1195000000000002</v>
      </c>
    </row>
    <row r="82" spans="1:13" ht="22.5" customHeight="1">
      <c r="A82" s="92" t="s">
        <v>198</v>
      </c>
      <c r="B82" s="150" t="s">
        <v>508</v>
      </c>
      <c r="C82" s="92" t="s">
        <v>198</v>
      </c>
      <c r="D82" s="19">
        <f t="shared" si="20"/>
        <v>430.31819999999993</v>
      </c>
      <c r="E82" s="19">
        <f t="shared" si="20"/>
        <v>430.31819999999993</v>
      </c>
      <c r="F82" s="19">
        <f t="shared" si="20"/>
        <v>430.31819999999993</v>
      </c>
      <c r="G82" s="19">
        <f t="shared" si="20"/>
        <v>430.31819999999993</v>
      </c>
      <c r="H82" s="19">
        <f t="shared" si="20"/>
        <v>430.31819999999993</v>
      </c>
      <c r="I82" s="19">
        <f t="shared" si="20"/>
        <v>430.31819999999993</v>
      </c>
      <c r="J82" s="19">
        <f t="shared" si="20"/>
        <v>430.31819999999993</v>
      </c>
      <c r="K82" s="51">
        <v>333.58</v>
      </c>
      <c r="L82" s="51">
        <f t="shared" si="16"/>
        <v>80.05919999999999</v>
      </c>
      <c r="M82" s="51">
        <f t="shared" si="17"/>
        <v>16.678999999999998</v>
      </c>
    </row>
    <row r="83" spans="1:13" ht="22.5" customHeight="1">
      <c r="A83" s="92" t="s">
        <v>977</v>
      </c>
      <c r="B83" s="150" t="s">
        <v>1034</v>
      </c>
      <c r="C83" s="92" t="s">
        <v>977</v>
      </c>
      <c r="D83" s="19">
        <f t="shared" si="20"/>
        <v>236.81820000000002</v>
      </c>
      <c r="E83" s="19">
        <f t="shared" si="20"/>
        <v>236.81820000000002</v>
      </c>
      <c r="F83" s="19">
        <f t="shared" si="20"/>
        <v>236.81820000000002</v>
      </c>
      <c r="G83" s="19">
        <f t="shared" si="20"/>
        <v>236.81820000000002</v>
      </c>
      <c r="H83" s="19">
        <f t="shared" si="20"/>
        <v>236.81820000000002</v>
      </c>
      <c r="I83" s="19">
        <f t="shared" si="20"/>
        <v>236.81820000000002</v>
      </c>
      <c r="J83" s="19">
        <f t="shared" si="20"/>
        <v>236.81820000000002</v>
      </c>
      <c r="K83" s="51">
        <v>183.58</v>
      </c>
      <c r="L83" s="51">
        <f t="shared" si="16"/>
        <v>44.059200000000004</v>
      </c>
      <c r="M83" s="51">
        <f t="shared" si="17"/>
        <v>9.1790000000000003</v>
      </c>
    </row>
    <row r="84" spans="1:13" ht="22.5" customHeight="1">
      <c r="A84" s="92" t="s">
        <v>168</v>
      </c>
      <c r="B84" s="150" t="s">
        <v>511</v>
      </c>
      <c r="C84" s="92" t="s">
        <v>168</v>
      </c>
      <c r="D84" s="19">
        <f t="shared" si="20"/>
        <v>39.474000000000004</v>
      </c>
      <c r="E84" s="19">
        <f t="shared" si="20"/>
        <v>39.474000000000004</v>
      </c>
      <c r="F84" s="19">
        <f t="shared" si="20"/>
        <v>39.474000000000004</v>
      </c>
      <c r="G84" s="19">
        <f t="shared" si="20"/>
        <v>39.474000000000004</v>
      </c>
      <c r="H84" s="19">
        <f t="shared" si="20"/>
        <v>39.474000000000004</v>
      </c>
      <c r="I84" s="19">
        <f t="shared" si="20"/>
        <v>39.474000000000004</v>
      </c>
      <c r="J84" s="19">
        <f t="shared" si="20"/>
        <v>39.474000000000004</v>
      </c>
      <c r="K84" s="51">
        <v>30.6</v>
      </c>
      <c r="L84" s="51">
        <f t="shared" si="16"/>
        <v>7.3440000000000003</v>
      </c>
      <c r="M84" s="51">
        <f t="shared" si="17"/>
        <v>1.5300000000000002</v>
      </c>
    </row>
    <row r="85" spans="1:13" ht="22.5" customHeight="1">
      <c r="A85" s="92" t="s">
        <v>247</v>
      </c>
      <c r="B85" s="150" t="s">
        <v>816</v>
      </c>
      <c r="C85" s="92" t="s">
        <v>247</v>
      </c>
      <c r="D85" s="19">
        <f t="shared" si="20"/>
        <v>39.474000000000004</v>
      </c>
      <c r="E85" s="19">
        <f t="shared" si="20"/>
        <v>39.474000000000004</v>
      </c>
      <c r="F85" s="19">
        <f t="shared" si="20"/>
        <v>39.474000000000004</v>
      </c>
      <c r="G85" s="19">
        <f t="shared" si="20"/>
        <v>39.474000000000004</v>
      </c>
      <c r="H85" s="19" t="s">
        <v>115</v>
      </c>
      <c r="I85" s="19">
        <f t="shared" si="20"/>
        <v>39.474000000000004</v>
      </c>
      <c r="J85" s="19">
        <f t="shared" si="20"/>
        <v>39.474000000000004</v>
      </c>
      <c r="K85" s="51">
        <v>30.6</v>
      </c>
      <c r="L85" s="51">
        <f t="shared" si="16"/>
        <v>7.3440000000000003</v>
      </c>
      <c r="M85" s="51">
        <f t="shared" si="17"/>
        <v>1.5300000000000002</v>
      </c>
    </row>
    <row r="86" spans="1:13" ht="22.5" customHeight="1">
      <c r="A86" s="92" t="s">
        <v>220</v>
      </c>
      <c r="B86" s="150" t="s">
        <v>538</v>
      </c>
      <c r="C86" s="92" t="s">
        <v>220</v>
      </c>
      <c r="D86" s="19">
        <f t="shared" si="20"/>
        <v>52.941600000000001</v>
      </c>
      <c r="E86" s="19">
        <f t="shared" si="20"/>
        <v>52.941600000000001</v>
      </c>
      <c r="F86" s="19">
        <f t="shared" si="20"/>
        <v>52.941600000000001</v>
      </c>
      <c r="G86" s="19">
        <f t="shared" si="20"/>
        <v>52.941600000000001</v>
      </c>
      <c r="H86" s="19">
        <f t="shared" si="20"/>
        <v>52.941600000000001</v>
      </c>
      <c r="I86" s="19">
        <f t="shared" si="20"/>
        <v>52.941600000000001</v>
      </c>
      <c r="J86" s="19">
        <f t="shared" si="20"/>
        <v>52.941600000000001</v>
      </c>
      <c r="K86" s="51">
        <v>41.04</v>
      </c>
      <c r="L86" s="51">
        <f t="shared" si="16"/>
        <v>9.8495999999999988</v>
      </c>
      <c r="M86" s="51">
        <f t="shared" si="17"/>
        <v>2.052</v>
      </c>
    </row>
    <row r="87" spans="1:13" ht="22.5" customHeight="1">
      <c r="A87" s="92" t="s">
        <v>169</v>
      </c>
      <c r="B87" s="150" t="s">
        <v>514</v>
      </c>
      <c r="C87" s="92" t="s">
        <v>169</v>
      </c>
      <c r="D87" s="19">
        <f t="shared" si="20"/>
        <v>71.233799999999988</v>
      </c>
      <c r="E87" s="19">
        <f t="shared" si="20"/>
        <v>71.233799999999988</v>
      </c>
      <c r="F87" s="19">
        <f t="shared" si="20"/>
        <v>71.233799999999988</v>
      </c>
      <c r="G87" s="19">
        <f t="shared" si="20"/>
        <v>71.233799999999988</v>
      </c>
      <c r="H87" s="19">
        <f t="shared" si="20"/>
        <v>71.233799999999988</v>
      </c>
      <c r="I87" s="19">
        <f t="shared" si="20"/>
        <v>71.233799999999988</v>
      </c>
      <c r="J87" s="19">
        <f t="shared" si="20"/>
        <v>71.233799999999988</v>
      </c>
      <c r="K87" s="51">
        <v>55.22</v>
      </c>
      <c r="L87" s="51">
        <f t="shared" si="16"/>
        <v>13.252799999999999</v>
      </c>
      <c r="M87" s="51">
        <f t="shared" si="17"/>
        <v>2.7610000000000001</v>
      </c>
    </row>
    <row r="88" spans="1:13" ht="22.5" customHeight="1">
      <c r="A88" s="92" t="s">
        <v>171</v>
      </c>
      <c r="B88" s="150" t="s">
        <v>517</v>
      </c>
      <c r="C88" s="92" t="s">
        <v>171</v>
      </c>
      <c r="D88" s="19">
        <f t="shared" si="20"/>
        <v>96.272699999999986</v>
      </c>
      <c r="E88" s="19">
        <f t="shared" si="20"/>
        <v>96.272699999999986</v>
      </c>
      <c r="F88" s="19">
        <f t="shared" si="20"/>
        <v>96.272699999999986</v>
      </c>
      <c r="G88" s="19">
        <f t="shared" si="20"/>
        <v>96.272699999999986</v>
      </c>
      <c r="H88" s="19">
        <f t="shared" si="20"/>
        <v>96.272699999999986</v>
      </c>
      <c r="I88" s="19">
        <f t="shared" si="20"/>
        <v>96.272699999999986</v>
      </c>
      <c r="J88" s="19">
        <f t="shared" si="20"/>
        <v>96.272699999999986</v>
      </c>
      <c r="K88" s="51">
        <v>74.63</v>
      </c>
      <c r="L88" s="51">
        <f t="shared" si="16"/>
        <v>17.911199999999997</v>
      </c>
      <c r="M88" s="51">
        <f t="shared" si="17"/>
        <v>3.7315</v>
      </c>
    </row>
    <row r="89" spans="1:13" ht="22.5" customHeight="1">
      <c r="A89" s="92" t="s">
        <v>976</v>
      </c>
      <c r="B89" s="150" t="s">
        <v>1035</v>
      </c>
      <c r="C89" s="92" t="s">
        <v>976</v>
      </c>
      <c r="D89" s="19">
        <f t="shared" si="20"/>
        <v>175.20779999999999</v>
      </c>
      <c r="E89" s="19">
        <f t="shared" si="20"/>
        <v>175.20779999999999</v>
      </c>
      <c r="F89" s="19">
        <f t="shared" si="20"/>
        <v>175.20779999999999</v>
      </c>
      <c r="G89" s="19">
        <f t="shared" si="20"/>
        <v>175.20779999999999</v>
      </c>
      <c r="H89" s="19">
        <f t="shared" si="20"/>
        <v>175.20779999999999</v>
      </c>
      <c r="I89" s="19">
        <f t="shared" si="20"/>
        <v>175.20779999999999</v>
      </c>
      <c r="J89" s="19">
        <f t="shared" si="20"/>
        <v>175.20779999999999</v>
      </c>
      <c r="K89" s="51">
        <v>135.82</v>
      </c>
      <c r="L89" s="51">
        <f t="shared" si="16"/>
        <v>32.596799999999995</v>
      </c>
      <c r="M89" s="51">
        <f t="shared" si="17"/>
        <v>6.7910000000000004</v>
      </c>
    </row>
    <row r="90" spans="1:13" ht="22.5" customHeight="1">
      <c r="A90" s="92" t="s">
        <v>269</v>
      </c>
      <c r="B90" s="150" t="s">
        <v>270</v>
      </c>
      <c r="C90" s="92" t="s">
        <v>269</v>
      </c>
      <c r="D90" s="19">
        <f t="shared" si="20"/>
        <v>28.883099999999999</v>
      </c>
      <c r="E90" s="19">
        <f t="shared" si="20"/>
        <v>28.883099999999999</v>
      </c>
      <c r="F90" s="19">
        <f t="shared" si="20"/>
        <v>28.883099999999999</v>
      </c>
      <c r="G90" s="19">
        <f t="shared" si="20"/>
        <v>28.883099999999999</v>
      </c>
      <c r="H90" s="19">
        <f t="shared" si="20"/>
        <v>28.883099999999999</v>
      </c>
      <c r="I90" s="19">
        <f t="shared" si="20"/>
        <v>28.883099999999999</v>
      </c>
      <c r="J90" s="19">
        <f t="shared" si="20"/>
        <v>28.883099999999999</v>
      </c>
      <c r="K90" s="51">
        <v>22.39</v>
      </c>
      <c r="L90" s="51">
        <f t="shared" ref="L90:L115" si="21">K90*0.24</f>
        <v>5.3735999999999997</v>
      </c>
      <c r="M90" s="51">
        <f t="shared" ref="M90:M115" si="22">K90*0.05</f>
        <v>1.1195000000000002</v>
      </c>
    </row>
    <row r="91" spans="1:13" ht="22.5" customHeight="1">
      <c r="A91" s="92" t="s">
        <v>299</v>
      </c>
      <c r="B91" s="150" t="s">
        <v>1020</v>
      </c>
      <c r="C91" s="92" t="s">
        <v>299</v>
      </c>
      <c r="D91" s="19">
        <f t="shared" si="20"/>
        <v>28.883099999999999</v>
      </c>
      <c r="E91" s="19">
        <f t="shared" si="20"/>
        <v>28.883099999999999</v>
      </c>
      <c r="F91" s="19">
        <f t="shared" si="20"/>
        <v>28.883099999999999</v>
      </c>
      <c r="G91" s="19">
        <f t="shared" si="20"/>
        <v>28.883099999999999</v>
      </c>
      <c r="H91" s="19">
        <f t="shared" si="20"/>
        <v>28.883099999999999</v>
      </c>
      <c r="I91" s="19">
        <f t="shared" si="20"/>
        <v>28.883099999999999</v>
      </c>
      <c r="J91" s="19">
        <f t="shared" si="20"/>
        <v>28.883099999999999</v>
      </c>
      <c r="K91" s="51">
        <v>22.39</v>
      </c>
      <c r="L91" s="51">
        <f t="shared" si="21"/>
        <v>5.3735999999999997</v>
      </c>
      <c r="M91" s="51">
        <f t="shared" si="22"/>
        <v>1.1195000000000002</v>
      </c>
    </row>
    <row r="92" spans="1:13" ht="22.5" customHeight="1">
      <c r="A92" s="92" t="s">
        <v>160</v>
      </c>
      <c r="B92" s="150" t="s">
        <v>378</v>
      </c>
      <c r="C92" s="92" t="s">
        <v>160</v>
      </c>
      <c r="D92" s="19">
        <f t="shared" si="20"/>
        <v>129.9675</v>
      </c>
      <c r="E92" s="19">
        <f t="shared" si="20"/>
        <v>129.9675</v>
      </c>
      <c r="F92" s="19">
        <f t="shared" si="20"/>
        <v>129.9675</v>
      </c>
      <c r="G92" s="19">
        <f t="shared" si="20"/>
        <v>129.9675</v>
      </c>
      <c r="H92" s="19" t="s">
        <v>654</v>
      </c>
      <c r="I92" s="19">
        <f t="shared" si="20"/>
        <v>129.9675</v>
      </c>
      <c r="J92" s="19">
        <f t="shared" si="20"/>
        <v>129.9675</v>
      </c>
      <c r="K92" s="51">
        <v>100.75</v>
      </c>
      <c r="L92" s="51">
        <f t="shared" si="21"/>
        <v>24.18</v>
      </c>
      <c r="M92" s="51">
        <f t="shared" si="22"/>
        <v>5.0375000000000005</v>
      </c>
    </row>
    <row r="93" spans="1:13" ht="22.5" customHeight="1">
      <c r="A93" s="92" t="s">
        <v>12</v>
      </c>
      <c r="B93" s="150" t="s">
        <v>473</v>
      </c>
      <c r="C93" s="92" t="s">
        <v>12</v>
      </c>
      <c r="D93" s="19">
        <f t="shared" si="20"/>
        <v>175.20779999999999</v>
      </c>
      <c r="E93" s="19">
        <f t="shared" si="20"/>
        <v>175.20779999999999</v>
      </c>
      <c r="F93" s="19">
        <f t="shared" si="20"/>
        <v>175.20779999999999</v>
      </c>
      <c r="G93" s="19">
        <f t="shared" si="20"/>
        <v>175.20779999999999</v>
      </c>
      <c r="H93" s="19">
        <f t="shared" si="20"/>
        <v>175.20779999999999</v>
      </c>
      <c r="I93" s="19">
        <f t="shared" si="20"/>
        <v>175.20779999999999</v>
      </c>
      <c r="J93" s="19">
        <f t="shared" si="20"/>
        <v>175.20779999999999</v>
      </c>
      <c r="K93" s="51">
        <v>135.82</v>
      </c>
      <c r="L93" s="51">
        <f t="shared" si="21"/>
        <v>32.596799999999995</v>
      </c>
      <c r="M93" s="51">
        <f t="shared" si="22"/>
        <v>6.7910000000000004</v>
      </c>
    </row>
    <row r="94" spans="1:13" ht="22.5" customHeight="1">
      <c r="A94" s="92" t="s">
        <v>281</v>
      </c>
      <c r="B94" s="150" t="s">
        <v>520</v>
      </c>
      <c r="C94" s="92" t="s">
        <v>281</v>
      </c>
      <c r="D94" s="19">
        <f t="shared" si="20"/>
        <v>28.883099999999999</v>
      </c>
      <c r="E94" s="19">
        <f t="shared" si="20"/>
        <v>28.883099999999999</v>
      </c>
      <c r="F94" s="19">
        <f t="shared" si="20"/>
        <v>28.883099999999999</v>
      </c>
      <c r="G94" s="19">
        <f t="shared" si="20"/>
        <v>28.883099999999999</v>
      </c>
      <c r="H94" s="19">
        <f t="shared" si="20"/>
        <v>28.883099999999999</v>
      </c>
      <c r="I94" s="19">
        <f t="shared" si="20"/>
        <v>28.883099999999999</v>
      </c>
      <c r="J94" s="19">
        <f t="shared" si="20"/>
        <v>28.883099999999999</v>
      </c>
      <c r="K94" s="51">
        <v>22.39</v>
      </c>
      <c r="L94" s="51">
        <f t="shared" si="21"/>
        <v>5.3735999999999997</v>
      </c>
      <c r="M94" s="51">
        <f t="shared" si="22"/>
        <v>1.1195000000000002</v>
      </c>
    </row>
    <row r="95" spans="1:13" ht="22.5" customHeight="1">
      <c r="A95" s="92" t="s">
        <v>1090</v>
      </c>
      <c r="B95" s="150" t="s">
        <v>1098</v>
      </c>
      <c r="C95" s="92" t="s">
        <v>1090</v>
      </c>
      <c r="D95" s="19" t="s">
        <v>115</v>
      </c>
      <c r="E95" s="19" t="s">
        <v>115</v>
      </c>
      <c r="F95" s="19" t="s">
        <v>115</v>
      </c>
      <c r="G95" s="19" t="s">
        <v>115</v>
      </c>
      <c r="H95" s="19">
        <f t="shared" si="20"/>
        <v>1929.2208000000001</v>
      </c>
      <c r="I95" s="19" t="s">
        <v>115</v>
      </c>
      <c r="J95" s="19" t="s">
        <v>115</v>
      </c>
      <c r="K95" s="51">
        <v>1495.52</v>
      </c>
      <c r="L95" s="51">
        <f t="shared" si="21"/>
        <v>358.9248</v>
      </c>
      <c r="M95" s="51">
        <f t="shared" si="22"/>
        <v>74.775999999999996</v>
      </c>
    </row>
    <row r="96" spans="1:13" ht="22.5" customHeight="1">
      <c r="A96" s="92" t="s">
        <v>547</v>
      </c>
      <c r="B96" s="150" t="s">
        <v>1064</v>
      </c>
      <c r="C96" s="92" t="s">
        <v>547</v>
      </c>
      <c r="D96" s="19">
        <f t="shared" ref="D96:J111" si="23">$K96+$L96+$M96</f>
        <v>175.20779999999999</v>
      </c>
      <c r="E96" s="19">
        <f t="shared" si="23"/>
        <v>175.20779999999999</v>
      </c>
      <c r="F96" s="19">
        <f t="shared" si="23"/>
        <v>175.20779999999999</v>
      </c>
      <c r="G96" s="19">
        <f t="shared" si="23"/>
        <v>175.20779999999999</v>
      </c>
      <c r="H96" s="19">
        <f t="shared" si="23"/>
        <v>175.20779999999999</v>
      </c>
      <c r="I96" s="19">
        <f t="shared" si="23"/>
        <v>175.20779999999999</v>
      </c>
      <c r="J96" s="19">
        <f t="shared" si="23"/>
        <v>175.20779999999999</v>
      </c>
      <c r="K96" s="51">
        <v>135.82</v>
      </c>
      <c r="L96" s="51">
        <f t="shared" si="21"/>
        <v>32.596799999999995</v>
      </c>
      <c r="M96" s="51">
        <f t="shared" si="22"/>
        <v>6.7910000000000004</v>
      </c>
    </row>
    <row r="97" spans="1:13" ht="36.6" customHeight="1">
      <c r="A97" s="92" t="s">
        <v>641</v>
      </c>
      <c r="B97" s="150" t="s">
        <v>1024</v>
      </c>
      <c r="C97" s="92" t="s">
        <v>641</v>
      </c>
      <c r="D97" s="19">
        <f t="shared" si="23"/>
        <v>236.81820000000002</v>
      </c>
      <c r="E97" s="19">
        <f t="shared" si="23"/>
        <v>236.81820000000002</v>
      </c>
      <c r="F97" s="19">
        <f t="shared" si="23"/>
        <v>236.81820000000002</v>
      </c>
      <c r="G97" s="19">
        <f t="shared" si="23"/>
        <v>236.81820000000002</v>
      </c>
      <c r="H97" s="19" t="s">
        <v>115</v>
      </c>
      <c r="I97" s="19">
        <f t="shared" si="23"/>
        <v>236.81820000000002</v>
      </c>
      <c r="J97" s="19">
        <f t="shared" si="23"/>
        <v>236.81820000000002</v>
      </c>
      <c r="K97" s="51">
        <v>183.58</v>
      </c>
      <c r="L97" s="51">
        <f t="shared" si="21"/>
        <v>44.059200000000004</v>
      </c>
      <c r="M97" s="51">
        <f t="shared" si="22"/>
        <v>9.1790000000000003</v>
      </c>
    </row>
    <row r="98" spans="1:13" ht="22.5" customHeight="1">
      <c r="A98" s="92" t="s">
        <v>252</v>
      </c>
      <c r="B98" s="150" t="s">
        <v>474</v>
      </c>
      <c r="C98" s="92" t="s">
        <v>252</v>
      </c>
      <c r="D98" s="19">
        <f t="shared" si="23"/>
        <v>318.6429</v>
      </c>
      <c r="E98" s="19">
        <f t="shared" si="23"/>
        <v>318.6429</v>
      </c>
      <c r="F98" s="19">
        <f t="shared" si="23"/>
        <v>318.6429</v>
      </c>
      <c r="G98" s="19">
        <f t="shared" si="23"/>
        <v>318.6429</v>
      </c>
      <c r="H98" s="19">
        <f t="shared" si="23"/>
        <v>318.6429</v>
      </c>
      <c r="I98" s="19">
        <f t="shared" si="23"/>
        <v>318.6429</v>
      </c>
      <c r="J98" s="19">
        <f t="shared" si="23"/>
        <v>318.6429</v>
      </c>
      <c r="K98" s="51">
        <v>247.01</v>
      </c>
      <c r="L98" s="51">
        <f t="shared" si="21"/>
        <v>59.282399999999996</v>
      </c>
      <c r="M98" s="51">
        <f t="shared" si="22"/>
        <v>12.3505</v>
      </c>
    </row>
    <row r="99" spans="1:13" ht="22.5" customHeight="1">
      <c r="A99" s="92" t="s">
        <v>84</v>
      </c>
      <c r="B99" s="150" t="s">
        <v>1047</v>
      </c>
      <c r="C99" s="92" t="s">
        <v>84</v>
      </c>
      <c r="D99" s="19">
        <f t="shared" si="23"/>
        <v>175.20779999999999</v>
      </c>
      <c r="E99" s="19">
        <f t="shared" si="23"/>
        <v>175.20779999999999</v>
      </c>
      <c r="F99" s="19">
        <f t="shared" si="23"/>
        <v>175.20779999999999</v>
      </c>
      <c r="G99" s="19">
        <f t="shared" si="23"/>
        <v>175.20779999999999</v>
      </c>
      <c r="H99" s="19">
        <f t="shared" si="23"/>
        <v>175.20779999999999</v>
      </c>
      <c r="I99" s="19">
        <f t="shared" si="23"/>
        <v>175.20779999999999</v>
      </c>
      <c r="J99" s="19">
        <f t="shared" si="23"/>
        <v>175.20779999999999</v>
      </c>
      <c r="K99" s="51">
        <v>135.82</v>
      </c>
      <c r="L99" s="51">
        <f t="shared" si="21"/>
        <v>32.596799999999995</v>
      </c>
      <c r="M99" s="51">
        <f t="shared" si="22"/>
        <v>6.7910000000000004</v>
      </c>
    </row>
    <row r="100" spans="1:13" ht="22.5" customHeight="1">
      <c r="A100" s="92" t="s">
        <v>48</v>
      </c>
      <c r="B100" s="150" t="s">
        <v>475</v>
      </c>
      <c r="C100" s="92" t="s">
        <v>48</v>
      </c>
      <c r="D100" s="19">
        <f t="shared" si="23"/>
        <v>28.883099999999999</v>
      </c>
      <c r="E100" s="19">
        <f t="shared" si="23"/>
        <v>28.883099999999999</v>
      </c>
      <c r="F100" s="19">
        <f t="shared" si="23"/>
        <v>28.883099999999999</v>
      </c>
      <c r="G100" s="19">
        <f t="shared" si="23"/>
        <v>28.883099999999999</v>
      </c>
      <c r="H100" s="19">
        <f t="shared" si="23"/>
        <v>28.883099999999999</v>
      </c>
      <c r="I100" s="19">
        <f t="shared" si="23"/>
        <v>28.883099999999999</v>
      </c>
      <c r="J100" s="19">
        <f t="shared" si="23"/>
        <v>28.883099999999999</v>
      </c>
      <c r="K100" s="51">
        <v>22.39</v>
      </c>
      <c r="L100" s="51">
        <f t="shared" si="21"/>
        <v>5.3735999999999997</v>
      </c>
      <c r="M100" s="51">
        <f t="shared" si="22"/>
        <v>1.1195000000000002</v>
      </c>
    </row>
    <row r="101" spans="1:13" ht="22.5" customHeight="1">
      <c r="A101" s="92" t="s">
        <v>698</v>
      </c>
      <c r="B101" s="150" t="s">
        <v>736</v>
      </c>
      <c r="C101" s="92" t="s">
        <v>698</v>
      </c>
      <c r="D101" s="19">
        <f t="shared" si="23"/>
        <v>430.31819999999993</v>
      </c>
      <c r="E101" s="19">
        <f t="shared" si="23"/>
        <v>430.31819999999993</v>
      </c>
      <c r="F101" s="19">
        <f t="shared" si="23"/>
        <v>430.31819999999993</v>
      </c>
      <c r="G101" s="19">
        <f t="shared" si="23"/>
        <v>430.31819999999993</v>
      </c>
      <c r="H101" s="19">
        <f t="shared" si="23"/>
        <v>430.31819999999993</v>
      </c>
      <c r="I101" s="19">
        <f t="shared" si="23"/>
        <v>430.31819999999993</v>
      </c>
      <c r="J101" s="19">
        <f t="shared" si="23"/>
        <v>430.31819999999993</v>
      </c>
      <c r="K101" s="51">
        <v>333.58</v>
      </c>
      <c r="L101" s="51">
        <f t="shared" si="21"/>
        <v>80.05919999999999</v>
      </c>
      <c r="M101" s="51">
        <f t="shared" si="22"/>
        <v>16.678999999999998</v>
      </c>
    </row>
    <row r="102" spans="1:13" ht="22.5" customHeight="1">
      <c r="A102" s="92" t="s">
        <v>975</v>
      </c>
      <c r="B102" s="150" t="s">
        <v>1025</v>
      </c>
      <c r="C102" s="92" t="s">
        <v>975</v>
      </c>
      <c r="D102" s="19">
        <f t="shared" si="23"/>
        <v>581.46749999999997</v>
      </c>
      <c r="E102" s="19">
        <f t="shared" si="23"/>
        <v>581.46749999999997</v>
      </c>
      <c r="F102" s="19">
        <f t="shared" si="23"/>
        <v>581.46749999999997</v>
      </c>
      <c r="G102" s="19">
        <f t="shared" si="23"/>
        <v>581.46749999999997</v>
      </c>
      <c r="H102" s="19">
        <f t="shared" si="23"/>
        <v>581.46749999999997</v>
      </c>
      <c r="I102" s="19">
        <f t="shared" si="23"/>
        <v>581.46749999999997</v>
      </c>
      <c r="J102" s="19">
        <f t="shared" si="23"/>
        <v>581.46749999999997</v>
      </c>
      <c r="K102" s="51">
        <v>450.75</v>
      </c>
      <c r="L102" s="51">
        <f t="shared" si="21"/>
        <v>108.17999999999999</v>
      </c>
      <c r="M102" s="51">
        <f t="shared" si="22"/>
        <v>22.537500000000001</v>
      </c>
    </row>
    <row r="103" spans="1:13" ht="22.5" customHeight="1">
      <c r="A103" s="92" t="s">
        <v>974</v>
      </c>
      <c r="B103" s="150" t="s">
        <v>1026</v>
      </c>
      <c r="C103" s="92" t="s">
        <v>974</v>
      </c>
      <c r="D103" s="19">
        <f t="shared" si="23"/>
        <v>175.20779999999999</v>
      </c>
      <c r="E103" s="19">
        <f t="shared" si="23"/>
        <v>175.20779999999999</v>
      </c>
      <c r="F103" s="19">
        <f t="shared" si="23"/>
        <v>175.20779999999999</v>
      </c>
      <c r="G103" s="19">
        <f t="shared" si="23"/>
        <v>175.20779999999999</v>
      </c>
      <c r="H103" s="19">
        <f t="shared" si="23"/>
        <v>175.20779999999999</v>
      </c>
      <c r="I103" s="19">
        <f t="shared" si="23"/>
        <v>175.20779999999999</v>
      </c>
      <c r="J103" s="19">
        <f t="shared" si="23"/>
        <v>175.20779999999999</v>
      </c>
      <c r="K103" s="51">
        <v>135.82</v>
      </c>
      <c r="L103" s="51">
        <f t="shared" si="21"/>
        <v>32.596799999999995</v>
      </c>
      <c r="M103" s="51">
        <f t="shared" si="22"/>
        <v>6.7910000000000004</v>
      </c>
    </row>
    <row r="104" spans="1:13" ht="22.5" customHeight="1">
      <c r="A104" s="92" t="s">
        <v>973</v>
      </c>
      <c r="B104" s="150" t="s">
        <v>1079</v>
      </c>
      <c r="C104" s="92" t="s">
        <v>973</v>
      </c>
      <c r="D104" s="19">
        <f t="shared" si="23"/>
        <v>1058.961</v>
      </c>
      <c r="E104" s="19">
        <f t="shared" si="23"/>
        <v>1058.961</v>
      </c>
      <c r="F104" s="19">
        <f t="shared" si="23"/>
        <v>1058.961</v>
      </c>
      <c r="G104" s="19">
        <f t="shared" si="23"/>
        <v>1058.961</v>
      </c>
      <c r="H104" s="19">
        <f t="shared" si="23"/>
        <v>1058.961</v>
      </c>
      <c r="I104" s="19">
        <f t="shared" si="23"/>
        <v>1058.961</v>
      </c>
      <c r="J104" s="19">
        <f t="shared" si="23"/>
        <v>1058.961</v>
      </c>
      <c r="K104" s="51">
        <v>820.9</v>
      </c>
      <c r="L104" s="51">
        <f t="shared" si="21"/>
        <v>197.01599999999999</v>
      </c>
      <c r="M104" s="51">
        <f t="shared" si="22"/>
        <v>41.045000000000002</v>
      </c>
    </row>
    <row r="105" spans="1:13" ht="22.5" customHeight="1">
      <c r="A105" s="92" t="s">
        <v>1015</v>
      </c>
      <c r="B105" s="150" t="s">
        <v>1016</v>
      </c>
      <c r="C105" s="92" t="s">
        <v>1015</v>
      </c>
      <c r="D105" s="19">
        <f t="shared" si="23"/>
        <v>28.883099999999999</v>
      </c>
      <c r="E105" s="19">
        <f t="shared" si="23"/>
        <v>28.883099999999999</v>
      </c>
      <c r="F105" s="19">
        <f t="shared" si="23"/>
        <v>28.883099999999999</v>
      </c>
      <c r="G105" s="19">
        <f t="shared" si="23"/>
        <v>28.883099999999999</v>
      </c>
      <c r="H105" s="19">
        <f t="shared" si="23"/>
        <v>28.883099999999999</v>
      </c>
      <c r="I105" s="19">
        <f t="shared" si="23"/>
        <v>28.883099999999999</v>
      </c>
      <c r="J105" s="19">
        <f t="shared" si="23"/>
        <v>28.883099999999999</v>
      </c>
      <c r="K105" s="51">
        <v>22.39</v>
      </c>
      <c r="L105" s="51">
        <f t="shared" si="21"/>
        <v>5.3735999999999997</v>
      </c>
      <c r="M105" s="51">
        <f t="shared" si="22"/>
        <v>1.1195000000000002</v>
      </c>
    </row>
    <row r="106" spans="1:13" ht="22.5" customHeight="1">
      <c r="A106" s="92" t="s">
        <v>1014</v>
      </c>
      <c r="B106" s="150" t="s">
        <v>1036</v>
      </c>
      <c r="C106" s="92" t="s">
        <v>1014</v>
      </c>
      <c r="D106" s="19">
        <f t="shared" si="23"/>
        <v>581.46749999999997</v>
      </c>
      <c r="E106" s="19">
        <f t="shared" si="23"/>
        <v>581.46749999999997</v>
      </c>
      <c r="F106" s="19">
        <f t="shared" si="23"/>
        <v>581.46749999999997</v>
      </c>
      <c r="G106" s="19">
        <f t="shared" si="23"/>
        <v>581.46749999999997</v>
      </c>
      <c r="H106" s="19">
        <f t="shared" si="23"/>
        <v>581.46749999999997</v>
      </c>
      <c r="I106" s="19">
        <f t="shared" si="23"/>
        <v>581.46749999999997</v>
      </c>
      <c r="J106" s="19">
        <f t="shared" si="23"/>
        <v>581.46749999999997</v>
      </c>
      <c r="K106" s="51">
        <v>450.75</v>
      </c>
      <c r="L106" s="51">
        <f t="shared" si="21"/>
        <v>108.17999999999999</v>
      </c>
      <c r="M106" s="51">
        <f t="shared" si="22"/>
        <v>22.537500000000001</v>
      </c>
    </row>
    <row r="107" spans="1:13" ht="22.5" customHeight="1">
      <c r="A107" s="92" t="s">
        <v>1013</v>
      </c>
      <c r="B107" s="150" t="s">
        <v>1037</v>
      </c>
      <c r="C107" s="92" t="s">
        <v>1013</v>
      </c>
      <c r="D107" s="19">
        <f t="shared" si="23"/>
        <v>318.6429</v>
      </c>
      <c r="E107" s="19">
        <f t="shared" si="23"/>
        <v>318.6429</v>
      </c>
      <c r="F107" s="19">
        <f t="shared" si="23"/>
        <v>318.6429</v>
      </c>
      <c r="G107" s="19">
        <f t="shared" si="23"/>
        <v>318.6429</v>
      </c>
      <c r="H107" s="19">
        <f t="shared" si="23"/>
        <v>318.6429</v>
      </c>
      <c r="I107" s="19">
        <f t="shared" si="23"/>
        <v>318.6429</v>
      </c>
      <c r="J107" s="19">
        <f t="shared" si="23"/>
        <v>318.6429</v>
      </c>
      <c r="K107" s="51">
        <v>247.01</v>
      </c>
      <c r="L107" s="51">
        <f t="shared" si="21"/>
        <v>59.282399999999996</v>
      </c>
      <c r="M107" s="51">
        <f t="shared" si="22"/>
        <v>12.3505</v>
      </c>
    </row>
    <row r="108" spans="1:13" ht="22.5" customHeight="1">
      <c r="A108" s="92" t="s">
        <v>1012</v>
      </c>
      <c r="B108" s="150" t="s">
        <v>1038</v>
      </c>
      <c r="C108" s="92" t="s">
        <v>1012</v>
      </c>
      <c r="D108" s="19">
        <f t="shared" si="23"/>
        <v>96.272699999999986</v>
      </c>
      <c r="E108" s="19">
        <f t="shared" si="23"/>
        <v>96.272699999999986</v>
      </c>
      <c r="F108" s="19">
        <f t="shared" si="23"/>
        <v>96.272699999999986</v>
      </c>
      <c r="G108" s="19">
        <f t="shared" si="23"/>
        <v>96.272699999999986</v>
      </c>
      <c r="H108" s="19">
        <f t="shared" si="23"/>
        <v>96.272699999999986</v>
      </c>
      <c r="I108" s="19">
        <f t="shared" si="23"/>
        <v>96.272699999999986</v>
      </c>
      <c r="J108" s="19">
        <f t="shared" si="23"/>
        <v>96.272699999999986</v>
      </c>
      <c r="K108" s="51">
        <v>74.63</v>
      </c>
      <c r="L108" s="51">
        <f t="shared" si="21"/>
        <v>17.911199999999997</v>
      </c>
      <c r="M108" s="51">
        <f t="shared" si="22"/>
        <v>3.7315</v>
      </c>
    </row>
    <row r="109" spans="1:13" ht="22.5" customHeight="1">
      <c r="A109" s="92" t="s">
        <v>215</v>
      </c>
      <c r="B109" s="150" t="s">
        <v>525</v>
      </c>
      <c r="C109" s="92" t="s">
        <v>215</v>
      </c>
      <c r="D109" s="19">
        <f t="shared" si="23"/>
        <v>236.81820000000002</v>
      </c>
      <c r="E109" s="19">
        <f t="shared" si="23"/>
        <v>236.81820000000002</v>
      </c>
      <c r="F109" s="19">
        <f t="shared" si="23"/>
        <v>236.81820000000002</v>
      </c>
      <c r="G109" s="19">
        <f t="shared" si="23"/>
        <v>236.81820000000002</v>
      </c>
      <c r="H109" s="19">
        <f t="shared" si="23"/>
        <v>236.81820000000002</v>
      </c>
      <c r="I109" s="19">
        <f t="shared" si="23"/>
        <v>236.81820000000002</v>
      </c>
      <c r="J109" s="19">
        <f t="shared" si="23"/>
        <v>236.81820000000002</v>
      </c>
      <c r="K109" s="51">
        <v>183.58</v>
      </c>
      <c r="L109" s="51">
        <f t="shared" si="21"/>
        <v>44.059200000000004</v>
      </c>
      <c r="M109" s="51">
        <f t="shared" si="22"/>
        <v>9.1790000000000003</v>
      </c>
    </row>
    <row r="110" spans="1:13" ht="22.5" customHeight="1">
      <c r="A110" s="92" t="s">
        <v>1011</v>
      </c>
      <c r="B110" s="150" t="s">
        <v>1046</v>
      </c>
      <c r="C110" s="92" t="s">
        <v>1011</v>
      </c>
      <c r="D110" s="19">
        <f t="shared" si="23"/>
        <v>175.20779999999999</v>
      </c>
      <c r="E110" s="19">
        <f t="shared" si="23"/>
        <v>175.20779999999999</v>
      </c>
      <c r="F110" s="19">
        <f t="shared" si="23"/>
        <v>175.20779999999999</v>
      </c>
      <c r="G110" s="19">
        <f t="shared" si="23"/>
        <v>175.20779999999999</v>
      </c>
      <c r="H110" s="19">
        <f t="shared" si="23"/>
        <v>175.20779999999999</v>
      </c>
      <c r="I110" s="19">
        <f t="shared" si="23"/>
        <v>175.20779999999999</v>
      </c>
      <c r="J110" s="19">
        <f t="shared" si="23"/>
        <v>175.20779999999999</v>
      </c>
      <c r="K110" s="51">
        <v>135.82</v>
      </c>
      <c r="L110" s="51">
        <f t="shared" si="21"/>
        <v>32.596799999999995</v>
      </c>
      <c r="M110" s="51">
        <f t="shared" si="22"/>
        <v>6.7910000000000004</v>
      </c>
    </row>
    <row r="111" spans="1:13" ht="22.5" customHeight="1">
      <c r="A111" s="92" t="s">
        <v>1010</v>
      </c>
      <c r="B111" s="150" t="s">
        <v>1022</v>
      </c>
      <c r="C111" s="92" t="s">
        <v>1010</v>
      </c>
      <c r="D111" s="19">
        <f t="shared" si="23"/>
        <v>175.20779999999999</v>
      </c>
      <c r="E111" s="19">
        <f t="shared" si="23"/>
        <v>175.20779999999999</v>
      </c>
      <c r="F111" s="19">
        <f t="shared" si="23"/>
        <v>175.20779999999999</v>
      </c>
      <c r="G111" s="19">
        <f t="shared" si="23"/>
        <v>175.20779999999999</v>
      </c>
      <c r="H111" s="19">
        <f t="shared" si="23"/>
        <v>175.20779999999999</v>
      </c>
      <c r="I111" s="19">
        <f t="shared" si="23"/>
        <v>175.20779999999999</v>
      </c>
      <c r="J111" s="19">
        <f t="shared" si="23"/>
        <v>175.20779999999999</v>
      </c>
      <c r="K111" s="51">
        <v>135.82</v>
      </c>
      <c r="L111" s="51">
        <f t="shared" si="21"/>
        <v>32.596799999999995</v>
      </c>
      <c r="M111" s="51">
        <f t="shared" si="22"/>
        <v>6.7910000000000004</v>
      </c>
    </row>
    <row r="112" spans="1:13" ht="22.5" customHeight="1">
      <c r="A112" s="92" t="s">
        <v>173</v>
      </c>
      <c r="B112" s="150" t="s">
        <v>527</v>
      </c>
      <c r="C112" s="92" t="s">
        <v>173</v>
      </c>
      <c r="D112" s="19">
        <f t="shared" ref="D112:J115" si="24">$K112+$L112+$M112</f>
        <v>96.272699999999986</v>
      </c>
      <c r="E112" s="19">
        <f t="shared" si="24"/>
        <v>96.272699999999986</v>
      </c>
      <c r="F112" s="19">
        <f t="shared" si="24"/>
        <v>96.272699999999986</v>
      </c>
      <c r="G112" s="19">
        <f t="shared" si="24"/>
        <v>96.272699999999986</v>
      </c>
      <c r="H112" s="19">
        <f t="shared" si="24"/>
        <v>96.272699999999986</v>
      </c>
      <c r="I112" s="19">
        <f t="shared" si="24"/>
        <v>96.272699999999986</v>
      </c>
      <c r="J112" s="19">
        <f t="shared" si="24"/>
        <v>96.272699999999986</v>
      </c>
      <c r="K112" s="51">
        <v>74.63</v>
      </c>
      <c r="L112" s="51">
        <f t="shared" si="21"/>
        <v>17.911199999999997</v>
      </c>
      <c r="M112" s="51">
        <f t="shared" si="22"/>
        <v>3.7315</v>
      </c>
    </row>
    <row r="113" spans="1:13" ht="22.5" customHeight="1">
      <c r="A113" s="92" t="s">
        <v>1009</v>
      </c>
      <c r="B113" s="150" t="s">
        <v>1043</v>
      </c>
      <c r="C113" s="92" t="s">
        <v>1009</v>
      </c>
      <c r="D113" s="19">
        <f t="shared" si="24"/>
        <v>430.31819999999993</v>
      </c>
      <c r="E113" s="19">
        <f t="shared" si="24"/>
        <v>430.31819999999993</v>
      </c>
      <c r="F113" s="19">
        <f t="shared" si="24"/>
        <v>430.31819999999993</v>
      </c>
      <c r="G113" s="19">
        <f t="shared" si="24"/>
        <v>430.31819999999993</v>
      </c>
      <c r="H113" s="19">
        <f t="shared" si="24"/>
        <v>430.31819999999993</v>
      </c>
      <c r="I113" s="19">
        <f t="shared" si="24"/>
        <v>430.31819999999993</v>
      </c>
      <c r="J113" s="19">
        <f t="shared" si="24"/>
        <v>430.31819999999993</v>
      </c>
      <c r="K113" s="51">
        <v>333.58</v>
      </c>
      <c r="L113" s="51">
        <f t="shared" si="21"/>
        <v>80.05919999999999</v>
      </c>
      <c r="M113" s="51">
        <f t="shared" si="22"/>
        <v>16.678999999999998</v>
      </c>
    </row>
    <row r="114" spans="1:13" ht="22.5" customHeight="1">
      <c r="A114" s="92" t="s">
        <v>1008</v>
      </c>
      <c r="B114" s="150" t="s">
        <v>1042</v>
      </c>
      <c r="C114" s="92" t="s">
        <v>1008</v>
      </c>
      <c r="D114" s="19">
        <f t="shared" si="24"/>
        <v>129.9675</v>
      </c>
      <c r="E114" s="19">
        <f t="shared" si="24"/>
        <v>129.9675</v>
      </c>
      <c r="F114" s="19">
        <f t="shared" si="24"/>
        <v>129.9675</v>
      </c>
      <c r="G114" s="19">
        <f t="shared" si="24"/>
        <v>129.9675</v>
      </c>
      <c r="H114" s="19">
        <f t="shared" si="24"/>
        <v>129.9675</v>
      </c>
      <c r="I114" s="19">
        <f t="shared" si="24"/>
        <v>129.9675</v>
      </c>
      <c r="J114" s="19">
        <f t="shared" si="24"/>
        <v>129.9675</v>
      </c>
      <c r="K114" s="51">
        <v>100.75</v>
      </c>
      <c r="L114" s="51">
        <f t="shared" si="21"/>
        <v>24.18</v>
      </c>
      <c r="M114" s="51">
        <f t="shared" si="22"/>
        <v>5.0375000000000005</v>
      </c>
    </row>
    <row r="115" spans="1:13" ht="22.2" customHeight="1">
      <c r="A115" s="92" t="s">
        <v>1007</v>
      </c>
      <c r="B115" s="150" t="s">
        <v>1041</v>
      </c>
      <c r="C115" s="92" t="s">
        <v>1007</v>
      </c>
      <c r="D115" s="19">
        <f t="shared" si="24"/>
        <v>52.941600000000001</v>
      </c>
      <c r="E115" s="19">
        <f t="shared" si="24"/>
        <v>52.941600000000001</v>
      </c>
      <c r="F115" s="19">
        <f t="shared" si="24"/>
        <v>52.941600000000001</v>
      </c>
      <c r="G115" s="19">
        <f t="shared" si="24"/>
        <v>52.941600000000001</v>
      </c>
      <c r="H115" s="19">
        <f t="shared" si="24"/>
        <v>52.941600000000001</v>
      </c>
      <c r="I115" s="19">
        <f t="shared" si="24"/>
        <v>52.941600000000001</v>
      </c>
      <c r="J115" s="19">
        <f t="shared" si="24"/>
        <v>52.941600000000001</v>
      </c>
      <c r="K115" s="51">
        <v>41.04</v>
      </c>
      <c r="L115" s="51">
        <f t="shared" si="21"/>
        <v>9.8495999999999988</v>
      </c>
      <c r="M115" s="51">
        <f t="shared" si="22"/>
        <v>2.052</v>
      </c>
    </row>
    <row r="116" spans="1:13" ht="23.4" customHeight="1">
      <c r="A116" s="45" t="s">
        <v>392</v>
      </c>
      <c r="C116" s="45" t="s">
        <v>392</v>
      </c>
    </row>
    <row r="117" spans="1:13" ht="23.4" customHeight="1">
      <c r="A117" s="75" t="s">
        <v>286</v>
      </c>
      <c r="C117" s="75" t="s">
        <v>286</v>
      </c>
    </row>
    <row r="118" spans="1:13" ht="23.4" customHeight="1">
      <c r="A118" s="75" t="s">
        <v>287</v>
      </c>
      <c r="C118" s="75" t="s">
        <v>287</v>
      </c>
    </row>
    <row r="119" spans="1:13" ht="23.4" customHeight="1">
      <c r="A119" s="76" t="s">
        <v>296</v>
      </c>
      <c r="C119" s="76" t="s">
        <v>296</v>
      </c>
    </row>
  </sheetData>
  <sortState ref="A22:R112">
    <sortCondition ref="A22:A112"/>
  </sortState>
  <conditionalFormatting sqref="D9:J9 D64 J64 H65 H70 H85 H92 D95:G95 I95:J95 H97 D12:J14 D16:J24">
    <cfRule type="cellIs" dxfId="188" priority="85" stopIfTrue="1" operator="equal">
      <formula>"-"</formula>
    </cfRule>
    <cfRule type="cellIs" dxfId="187" priority="86" stopIfTrue="1" operator="equal">
      <formula>"Std"</formula>
    </cfRule>
  </conditionalFormatting>
  <conditionalFormatting sqref="D9:J9 D64 J64 H65 H70 H85 H92 D95:G95 I95:J95 H97 D12:J14 D16:J24">
    <cfRule type="cellIs" dxfId="186" priority="84" stopIfTrue="1" operator="between">
      <formula>0</formula>
      <formula>10000</formula>
    </cfRule>
  </conditionalFormatting>
  <conditionalFormatting sqref="L4:L6">
    <cfRule type="cellIs" dxfId="185" priority="82" stopIfTrue="1" operator="equal">
      <formula>"-"</formula>
    </cfRule>
    <cfRule type="cellIs" dxfId="184" priority="83" stopIfTrue="1" operator="equal">
      <formula>"Std"</formula>
    </cfRule>
  </conditionalFormatting>
  <conditionalFormatting sqref="L4:L6">
    <cfRule type="cellIs" dxfId="183" priority="81" stopIfTrue="1" operator="between">
      <formula>0</formula>
      <formula>5000</formula>
    </cfRule>
  </conditionalFormatting>
  <conditionalFormatting sqref="D25:J63">
    <cfRule type="cellIs" dxfId="182" priority="67" stopIfTrue="1" operator="equal">
      <formula>"-"</formula>
    </cfRule>
    <cfRule type="cellIs" dxfId="181" priority="68" stopIfTrue="1" operator="equal">
      <formula>"Std"</formula>
    </cfRule>
  </conditionalFormatting>
  <conditionalFormatting sqref="D25:J63">
    <cfRule type="cellIs" dxfId="180" priority="66" stopIfTrue="1" operator="between">
      <formula>0</formula>
      <formula>10000</formula>
    </cfRule>
  </conditionalFormatting>
  <conditionalFormatting sqref="E64:I64">
    <cfRule type="cellIs" dxfId="179" priority="64" stopIfTrue="1" operator="equal">
      <formula>"-"</formula>
    </cfRule>
    <cfRule type="cellIs" dxfId="178" priority="65" stopIfTrue="1" operator="equal">
      <formula>"Std"</formula>
    </cfRule>
  </conditionalFormatting>
  <conditionalFormatting sqref="E64:I64">
    <cfRule type="cellIs" dxfId="177" priority="63" stopIfTrue="1" operator="between">
      <formula>0</formula>
      <formula>10000</formula>
    </cfRule>
  </conditionalFormatting>
  <conditionalFormatting sqref="D65:G65">
    <cfRule type="cellIs" dxfId="176" priority="61" stopIfTrue="1" operator="equal">
      <formula>"-"</formula>
    </cfRule>
    <cfRule type="cellIs" dxfId="175" priority="62" stopIfTrue="1" operator="equal">
      <formula>"Std"</formula>
    </cfRule>
  </conditionalFormatting>
  <conditionalFormatting sqref="D65:G65">
    <cfRule type="cellIs" dxfId="174" priority="60" stopIfTrue="1" operator="between">
      <formula>0</formula>
      <formula>10000</formula>
    </cfRule>
  </conditionalFormatting>
  <conditionalFormatting sqref="I65:J65">
    <cfRule type="cellIs" dxfId="173" priority="58" stopIfTrue="1" operator="equal">
      <formula>"-"</formula>
    </cfRule>
    <cfRule type="cellIs" dxfId="172" priority="59" stopIfTrue="1" operator="equal">
      <formula>"Std"</formula>
    </cfRule>
  </conditionalFormatting>
  <conditionalFormatting sqref="I65:J65">
    <cfRule type="cellIs" dxfId="171" priority="57" stopIfTrue="1" operator="between">
      <formula>0</formula>
      <formula>10000</formula>
    </cfRule>
  </conditionalFormatting>
  <conditionalFormatting sqref="D66:J69">
    <cfRule type="cellIs" dxfId="170" priority="55" stopIfTrue="1" operator="equal">
      <formula>"-"</formula>
    </cfRule>
    <cfRule type="cellIs" dxfId="169" priority="56" stopIfTrue="1" operator="equal">
      <formula>"Std"</formula>
    </cfRule>
  </conditionalFormatting>
  <conditionalFormatting sqref="D66:J69">
    <cfRule type="cellIs" dxfId="168" priority="54" stopIfTrue="1" operator="between">
      <formula>0</formula>
      <formula>10000</formula>
    </cfRule>
  </conditionalFormatting>
  <conditionalFormatting sqref="D70:G70">
    <cfRule type="cellIs" dxfId="167" priority="52" stopIfTrue="1" operator="equal">
      <formula>"-"</formula>
    </cfRule>
    <cfRule type="cellIs" dxfId="166" priority="53" stopIfTrue="1" operator="equal">
      <formula>"Std"</formula>
    </cfRule>
  </conditionalFormatting>
  <conditionalFormatting sqref="D70:G70">
    <cfRule type="cellIs" dxfId="165" priority="51" stopIfTrue="1" operator="between">
      <formula>0</formula>
      <formula>10000</formula>
    </cfRule>
  </conditionalFormatting>
  <conditionalFormatting sqref="I70:J70">
    <cfRule type="cellIs" dxfId="164" priority="49" stopIfTrue="1" operator="equal">
      <formula>"-"</formula>
    </cfRule>
    <cfRule type="cellIs" dxfId="163" priority="50" stopIfTrue="1" operator="equal">
      <formula>"Std"</formula>
    </cfRule>
  </conditionalFormatting>
  <conditionalFormatting sqref="I70:J70">
    <cfRule type="cellIs" dxfId="162" priority="48" stopIfTrue="1" operator="between">
      <formula>0</formula>
      <formula>10000</formula>
    </cfRule>
  </conditionalFormatting>
  <conditionalFormatting sqref="D71:J84">
    <cfRule type="cellIs" dxfId="161" priority="46" stopIfTrue="1" operator="equal">
      <formula>"-"</formula>
    </cfRule>
    <cfRule type="cellIs" dxfId="160" priority="47" stopIfTrue="1" operator="equal">
      <formula>"Std"</formula>
    </cfRule>
  </conditionalFormatting>
  <conditionalFormatting sqref="D71:J84">
    <cfRule type="cellIs" dxfId="159" priority="45" stopIfTrue="1" operator="between">
      <formula>0</formula>
      <formula>10000</formula>
    </cfRule>
  </conditionalFormatting>
  <conditionalFormatting sqref="D85:G85">
    <cfRule type="cellIs" dxfId="158" priority="43" stopIfTrue="1" operator="equal">
      <formula>"-"</formula>
    </cfRule>
    <cfRule type="cellIs" dxfId="157" priority="44" stopIfTrue="1" operator="equal">
      <formula>"Std"</formula>
    </cfRule>
  </conditionalFormatting>
  <conditionalFormatting sqref="D85:G85">
    <cfRule type="cellIs" dxfId="156" priority="42" stopIfTrue="1" operator="between">
      <formula>0</formula>
      <formula>10000</formula>
    </cfRule>
  </conditionalFormatting>
  <conditionalFormatting sqref="I85:J85">
    <cfRule type="cellIs" dxfId="155" priority="40" stopIfTrue="1" operator="equal">
      <formula>"-"</formula>
    </cfRule>
    <cfRule type="cellIs" dxfId="154" priority="41" stopIfTrue="1" operator="equal">
      <formula>"Std"</formula>
    </cfRule>
  </conditionalFormatting>
  <conditionalFormatting sqref="I85:J85">
    <cfRule type="cellIs" dxfId="153" priority="39" stopIfTrue="1" operator="between">
      <formula>0</formula>
      <formula>10000</formula>
    </cfRule>
  </conditionalFormatting>
  <conditionalFormatting sqref="D86:J91">
    <cfRule type="cellIs" dxfId="152" priority="37" stopIfTrue="1" operator="equal">
      <formula>"-"</formula>
    </cfRule>
    <cfRule type="cellIs" dxfId="151" priority="38" stopIfTrue="1" operator="equal">
      <formula>"Std"</formula>
    </cfRule>
  </conditionalFormatting>
  <conditionalFormatting sqref="D86:J91">
    <cfRule type="cellIs" dxfId="150" priority="36" stopIfTrue="1" operator="between">
      <formula>0</formula>
      <formula>10000</formula>
    </cfRule>
  </conditionalFormatting>
  <conditionalFormatting sqref="D92:G92">
    <cfRule type="cellIs" dxfId="149" priority="34" stopIfTrue="1" operator="equal">
      <formula>"-"</formula>
    </cfRule>
    <cfRule type="cellIs" dxfId="148" priority="35" stopIfTrue="1" operator="equal">
      <formula>"Std"</formula>
    </cfRule>
  </conditionalFormatting>
  <conditionalFormatting sqref="D92:G92">
    <cfRule type="cellIs" dxfId="147" priority="33" stopIfTrue="1" operator="between">
      <formula>0</formula>
      <formula>10000</formula>
    </cfRule>
  </conditionalFormatting>
  <conditionalFormatting sqref="I92:J92">
    <cfRule type="cellIs" dxfId="146" priority="31" stopIfTrue="1" operator="equal">
      <formula>"-"</formula>
    </cfRule>
    <cfRule type="cellIs" dxfId="145" priority="32" stopIfTrue="1" operator="equal">
      <formula>"Std"</formula>
    </cfRule>
  </conditionalFormatting>
  <conditionalFormatting sqref="I92:J92">
    <cfRule type="cellIs" dxfId="144" priority="30" stopIfTrue="1" operator="between">
      <formula>0</formula>
      <formula>10000</formula>
    </cfRule>
  </conditionalFormatting>
  <conditionalFormatting sqref="D93:J94">
    <cfRule type="cellIs" dxfId="143" priority="28" stopIfTrue="1" operator="equal">
      <formula>"-"</formula>
    </cfRule>
    <cfRule type="cellIs" dxfId="142" priority="29" stopIfTrue="1" operator="equal">
      <formula>"Std"</formula>
    </cfRule>
  </conditionalFormatting>
  <conditionalFormatting sqref="D93:J94">
    <cfRule type="cellIs" dxfId="141" priority="27" stopIfTrue="1" operator="between">
      <formula>0</formula>
      <formula>10000</formula>
    </cfRule>
  </conditionalFormatting>
  <conditionalFormatting sqref="H95">
    <cfRule type="cellIs" dxfId="140" priority="25" stopIfTrue="1" operator="equal">
      <formula>"-"</formula>
    </cfRule>
    <cfRule type="cellIs" dxfId="139" priority="26" stopIfTrue="1" operator="equal">
      <formula>"Std"</formula>
    </cfRule>
  </conditionalFormatting>
  <conditionalFormatting sqref="H95">
    <cfRule type="cellIs" dxfId="138" priority="24" stopIfTrue="1" operator="between">
      <formula>0</formula>
      <formula>10000</formula>
    </cfRule>
  </conditionalFormatting>
  <conditionalFormatting sqref="D96:J96">
    <cfRule type="cellIs" dxfId="137" priority="22" stopIfTrue="1" operator="equal">
      <formula>"-"</formula>
    </cfRule>
    <cfRule type="cellIs" dxfId="136" priority="23" stopIfTrue="1" operator="equal">
      <formula>"Std"</formula>
    </cfRule>
  </conditionalFormatting>
  <conditionalFormatting sqref="D96:J96">
    <cfRule type="cellIs" dxfId="135" priority="21" stopIfTrue="1" operator="between">
      <formula>0</formula>
      <formula>10000</formula>
    </cfRule>
  </conditionalFormatting>
  <conditionalFormatting sqref="D97:G97">
    <cfRule type="cellIs" dxfId="134" priority="19" stopIfTrue="1" operator="equal">
      <formula>"-"</formula>
    </cfRule>
    <cfRule type="cellIs" dxfId="133" priority="20" stopIfTrue="1" operator="equal">
      <formula>"Std"</formula>
    </cfRule>
  </conditionalFormatting>
  <conditionalFormatting sqref="D97:G97">
    <cfRule type="cellIs" dxfId="132" priority="18" stopIfTrue="1" operator="between">
      <formula>0</formula>
      <formula>10000</formula>
    </cfRule>
  </conditionalFormatting>
  <conditionalFormatting sqref="I97:J97">
    <cfRule type="cellIs" dxfId="131" priority="16" stopIfTrue="1" operator="equal">
      <formula>"-"</formula>
    </cfRule>
    <cfRule type="cellIs" dxfId="130" priority="17" stopIfTrue="1" operator="equal">
      <formula>"Std"</formula>
    </cfRule>
  </conditionalFormatting>
  <conditionalFormatting sqref="I97:J97">
    <cfRule type="cellIs" dxfId="129" priority="15" stopIfTrue="1" operator="between">
      <formula>0</formula>
      <formula>10000</formula>
    </cfRule>
  </conditionalFormatting>
  <conditionalFormatting sqref="D98:J115">
    <cfRule type="cellIs" dxfId="128" priority="13" stopIfTrue="1" operator="equal">
      <formula>"-"</formula>
    </cfRule>
    <cfRule type="cellIs" dxfId="127" priority="14" stopIfTrue="1" operator="equal">
      <formula>"Std"</formula>
    </cfRule>
  </conditionalFormatting>
  <conditionalFormatting sqref="D98:J115">
    <cfRule type="cellIs" dxfId="126" priority="12" stopIfTrue="1" operator="between">
      <formula>0</formula>
      <formula>10000</formula>
    </cfRule>
  </conditionalFormatting>
  <conditionalFormatting sqref="D10:J10">
    <cfRule type="cellIs" dxfId="125" priority="10" stopIfTrue="1" operator="equal">
      <formula>"-"</formula>
    </cfRule>
    <cfRule type="cellIs" dxfId="124" priority="11" stopIfTrue="1" operator="equal">
      <formula>"Std"</formula>
    </cfRule>
  </conditionalFormatting>
  <conditionalFormatting sqref="D10:J10">
    <cfRule type="cellIs" dxfId="123" priority="9" stopIfTrue="1" operator="between">
      <formula>0</formula>
      <formula>10000</formula>
    </cfRule>
  </conditionalFormatting>
  <conditionalFormatting sqref="D11:J11">
    <cfRule type="cellIs" dxfId="122" priority="7" stopIfTrue="1" operator="equal">
      <formula>"-"</formula>
    </cfRule>
    <cfRule type="cellIs" dxfId="121" priority="8" stopIfTrue="1" operator="equal">
      <formula>"Std"</formula>
    </cfRule>
  </conditionalFormatting>
  <conditionalFormatting sqref="D11:J11">
    <cfRule type="cellIs" dxfId="120" priority="6" stopIfTrue="1" operator="between">
      <formula>0</formula>
      <formula>10000</formula>
    </cfRule>
  </conditionalFormatting>
  <conditionalFormatting sqref="D15:J15">
    <cfRule type="cellIs" dxfId="119" priority="4" stopIfTrue="1" operator="equal">
      <formula>"-"</formula>
    </cfRule>
    <cfRule type="cellIs" dxfId="118" priority="5" stopIfTrue="1" operator="equal">
      <formula>"Std"</formula>
    </cfRule>
  </conditionalFormatting>
  <conditionalFormatting sqref="D15:J15">
    <cfRule type="cellIs" dxfId="117" priority="3" stopIfTrue="1" operator="between">
      <formula>0</formula>
      <formula>10000</formula>
    </cfRule>
  </conditionalFormatting>
  <conditionalFormatting sqref="D3:J3">
    <cfRule type="cellIs" dxfId="116" priority="1" stopIfTrue="1" operator="equal">
      <formula>"-"</formula>
    </cfRule>
    <cfRule type="cellIs" dxfId="115" priority="2"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116"/>
  <sheetViews>
    <sheetView showGridLines="0" view="pageBreakPreview" zoomScale="60" zoomScaleNormal="70" workbookViewId="0">
      <pane ySplit="7" topLeftCell="A8" activePane="bottomLeft" state="frozen"/>
      <selection activeCell="M33" sqref="M33"/>
      <selection pane="bottomLeft" activeCell="E1" sqref="E1:M1"/>
    </sheetView>
  </sheetViews>
  <sheetFormatPr defaultColWidth="8" defaultRowHeight="17.399999999999999"/>
  <cols>
    <col min="1" max="1" width="14" style="8" customWidth="1"/>
    <col min="2" max="2" width="72.88671875" style="9" customWidth="1"/>
    <col min="3" max="3" width="14" style="8" customWidth="1"/>
    <col min="4" max="13" width="16.6640625" style="8" customWidth="1"/>
    <col min="14" max="15" width="14.6640625" style="8" customWidth="1"/>
    <col min="16" max="16" width="6.6640625" style="9" customWidth="1"/>
    <col min="17" max="16384" width="8" style="9"/>
  </cols>
  <sheetData>
    <row r="1" spans="1:19" ht="25.2" customHeight="1">
      <c r="A1" s="6"/>
      <c r="B1" s="6"/>
      <c r="C1" s="6"/>
      <c r="D1" s="7" t="s">
        <v>1200</v>
      </c>
      <c r="E1" s="7" t="s">
        <v>1200</v>
      </c>
      <c r="F1" s="7" t="s">
        <v>1200</v>
      </c>
      <c r="G1" s="7" t="s">
        <v>1200</v>
      </c>
      <c r="H1" s="7" t="s">
        <v>1200</v>
      </c>
      <c r="I1" s="7" t="s">
        <v>1200</v>
      </c>
      <c r="J1" s="7" t="s">
        <v>1200</v>
      </c>
      <c r="K1" s="7" t="s">
        <v>1200</v>
      </c>
      <c r="L1" s="7" t="s">
        <v>1200</v>
      </c>
      <c r="M1" s="7" t="s">
        <v>1200</v>
      </c>
      <c r="O1" s="77"/>
    </row>
    <row r="2" spans="1:19" ht="60" customHeight="1">
      <c r="A2" s="10"/>
      <c r="B2" s="11" t="str">
        <f>'FIAT PANDA VAN'!B2</f>
        <v>Ισχύς προτεινόμενου τιμοκαταλόγου λιανικής από 14/06/2021</v>
      </c>
      <c r="C2" s="10"/>
      <c r="D2" s="79" t="s">
        <v>787</v>
      </c>
      <c r="E2" s="79" t="s">
        <v>788</v>
      </c>
      <c r="F2" s="79" t="s">
        <v>789</v>
      </c>
      <c r="G2" s="79" t="s">
        <v>790</v>
      </c>
      <c r="H2" s="79" t="s">
        <v>791</v>
      </c>
      <c r="I2" s="79" t="s">
        <v>792</v>
      </c>
      <c r="J2" s="79" t="s">
        <v>793</v>
      </c>
      <c r="K2" s="79" t="s">
        <v>794</v>
      </c>
      <c r="L2" s="79" t="s">
        <v>795</v>
      </c>
      <c r="M2" s="79" t="s">
        <v>796</v>
      </c>
      <c r="O2" s="9"/>
    </row>
    <row r="3" spans="1:19" ht="25.2" customHeight="1">
      <c r="A3" s="13"/>
      <c r="B3" s="33" t="s">
        <v>323</v>
      </c>
      <c r="C3" s="13"/>
      <c r="D3" s="15">
        <f>D4+D5</f>
        <v>60600.002800000002</v>
      </c>
      <c r="E3" s="15">
        <f t="shared" ref="E3:M3" si="0">E4+E5</f>
        <v>78900.009600000005</v>
      </c>
      <c r="F3" s="15">
        <f t="shared" si="0"/>
        <v>61900.006399999998</v>
      </c>
      <c r="G3" s="15">
        <f t="shared" si="0"/>
        <v>80200.000799999994</v>
      </c>
      <c r="H3" s="15">
        <f t="shared" si="0"/>
        <v>62300.005600000004</v>
      </c>
      <c r="I3" s="15">
        <f t="shared" si="0"/>
        <v>80600</v>
      </c>
      <c r="J3" s="15">
        <f t="shared" si="0"/>
        <v>63799.996400000004</v>
      </c>
      <c r="K3" s="15">
        <f t="shared" si="0"/>
        <v>82100.003199999992</v>
      </c>
      <c r="L3" s="15">
        <f t="shared" si="0"/>
        <v>64199.995600000002</v>
      </c>
      <c r="M3" s="15">
        <f t="shared" si="0"/>
        <v>82500.002399999998</v>
      </c>
      <c r="N3" s="16" t="s">
        <v>334</v>
      </c>
      <c r="O3" s="50"/>
    </row>
    <row r="4" spans="1:19" ht="25.2" customHeight="1">
      <c r="A4" s="17"/>
      <c r="B4" s="26" t="s">
        <v>16</v>
      </c>
      <c r="C4" s="17"/>
      <c r="D4" s="21">
        <f>D5*0.24</f>
        <v>11729.032799999999</v>
      </c>
      <c r="E4" s="21">
        <f t="shared" ref="E4:M4" si="1">E5*0.24</f>
        <v>15270.9696</v>
      </c>
      <c r="F4" s="21">
        <f t="shared" si="1"/>
        <v>11980.6464</v>
      </c>
      <c r="G4" s="21">
        <f t="shared" si="1"/>
        <v>15522.5808</v>
      </c>
      <c r="H4" s="21">
        <f t="shared" si="1"/>
        <v>12058.0656</v>
      </c>
      <c r="I4" s="21">
        <f t="shared" si="1"/>
        <v>15600</v>
      </c>
      <c r="J4" s="21">
        <f t="shared" si="1"/>
        <v>12348.386399999999</v>
      </c>
      <c r="K4" s="21">
        <f t="shared" si="1"/>
        <v>15890.323199999997</v>
      </c>
      <c r="L4" s="21">
        <f t="shared" si="1"/>
        <v>12425.8056</v>
      </c>
      <c r="M4" s="21">
        <f t="shared" si="1"/>
        <v>15967.742399999997</v>
      </c>
      <c r="N4" s="19" t="s">
        <v>654</v>
      </c>
      <c r="O4" s="51" t="s">
        <v>319</v>
      </c>
      <c r="P4" s="20"/>
    </row>
    <row r="5" spans="1:19" s="25" customFormat="1" ht="25.2" customHeight="1">
      <c r="A5" s="22"/>
      <c r="B5" s="40" t="s">
        <v>324</v>
      </c>
      <c r="C5" s="22"/>
      <c r="D5" s="23">
        <v>48870.97</v>
      </c>
      <c r="E5" s="23">
        <v>63629.04</v>
      </c>
      <c r="F5" s="23">
        <v>49919.360000000001</v>
      </c>
      <c r="G5" s="23">
        <v>64677.42</v>
      </c>
      <c r="H5" s="23">
        <v>50241.94</v>
      </c>
      <c r="I5" s="23">
        <v>65000</v>
      </c>
      <c r="J5" s="23">
        <v>51451.61</v>
      </c>
      <c r="K5" s="23">
        <v>66209.679999999993</v>
      </c>
      <c r="L5" s="23">
        <v>51774.19</v>
      </c>
      <c r="M5" s="23">
        <v>66532.259999999995</v>
      </c>
      <c r="N5" s="19">
        <v>123</v>
      </c>
      <c r="O5" s="51" t="s">
        <v>820</v>
      </c>
      <c r="P5" s="24"/>
    </row>
    <row r="6" spans="1:19" ht="25.2" customHeight="1">
      <c r="A6" s="13"/>
      <c r="B6" s="26" t="s">
        <v>822</v>
      </c>
      <c r="C6" s="13"/>
      <c r="D6" s="26" t="s">
        <v>797</v>
      </c>
      <c r="E6" s="26" t="s">
        <v>798</v>
      </c>
      <c r="F6" s="26" t="s">
        <v>799</v>
      </c>
      <c r="G6" s="26" t="s">
        <v>800</v>
      </c>
      <c r="H6" s="26" t="s">
        <v>801</v>
      </c>
      <c r="I6" s="26" t="s">
        <v>802</v>
      </c>
      <c r="J6" s="26" t="s">
        <v>956</v>
      </c>
      <c r="K6" s="26" t="s">
        <v>803</v>
      </c>
      <c r="L6" s="26" t="s">
        <v>804</v>
      </c>
      <c r="M6" s="26" t="s">
        <v>805</v>
      </c>
      <c r="N6" s="19" t="s">
        <v>115</v>
      </c>
      <c r="O6" s="51" t="s">
        <v>821</v>
      </c>
    </row>
    <row r="7" spans="1:19" ht="60" customHeight="1">
      <c r="A7" s="13" t="s">
        <v>3</v>
      </c>
      <c r="B7" s="14" t="s">
        <v>332</v>
      </c>
      <c r="C7" s="13" t="s">
        <v>3</v>
      </c>
      <c r="D7" s="14" t="s">
        <v>279</v>
      </c>
      <c r="E7" s="14" t="s">
        <v>279</v>
      </c>
      <c r="F7" s="14" t="s">
        <v>279</v>
      </c>
      <c r="G7" s="14" t="s">
        <v>279</v>
      </c>
      <c r="H7" s="14" t="s">
        <v>279</v>
      </c>
      <c r="I7" s="14" t="s">
        <v>279</v>
      </c>
      <c r="J7" s="14" t="s">
        <v>279</v>
      </c>
      <c r="K7" s="14" t="s">
        <v>279</v>
      </c>
      <c r="L7" s="14" t="s">
        <v>279</v>
      </c>
      <c r="M7" s="14" t="s">
        <v>279</v>
      </c>
      <c r="N7" s="14" t="s">
        <v>278</v>
      </c>
      <c r="O7" s="14" t="s">
        <v>283</v>
      </c>
    </row>
    <row r="8" spans="1:19" ht="22.2" customHeight="1">
      <c r="A8" s="43" t="s">
        <v>300</v>
      </c>
      <c r="B8" s="81" t="s">
        <v>476</v>
      </c>
      <c r="C8" s="43" t="s">
        <v>300</v>
      </c>
      <c r="D8" s="19">
        <v>60.003599999999999</v>
      </c>
      <c r="E8" s="19">
        <v>60.003599999999999</v>
      </c>
      <c r="F8" s="19">
        <v>60.003599999999999</v>
      </c>
      <c r="G8" s="19">
        <v>60.003599999999999</v>
      </c>
      <c r="H8" s="19">
        <v>60.003599999999999</v>
      </c>
      <c r="I8" s="19">
        <v>60.003599999999999</v>
      </c>
      <c r="J8" s="19">
        <v>60.003599999999999</v>
      </c>
      <c r="K8" s="19">
        <v>60.003599999999999</v>
      </c>
      <c r="L8" s="19">
        <v>60.003599999999999</v>
      </c>
      <c r="M8" s="19">
        <v>60.003599999999999</v>
      </c>
      <c r="N8" s="96">
        <v>48.39</v>
      </c>
      <c r="O8" s="82">
        <v>11.6136</v>
      </c>
      <c r="P8" s="83"/>
      <c r="Q8" s="83"/>
      <c r="R8" s="83"/>
      <c r="S8" s="83"/>
    </row>
    <row r="9" spans="1:19" ht="22.2" customHeight="1">
      <c r="A9" s="43" t="s">
        <v>39</v>
      </c>
      <c r="B9" s="81" t="s">
        <v>733</v>
      </c>
      <c r="C9" s="43" t="s">
        <v>39</v>
      </c>
      <c r="D9" s="19">
        <v>159.99719999999999</v>
      </c>
      <c r="E9" s="19">
        <v>159.99719999999999</v>
      </c>
      <c r="F9" s="19">
        <v>159.99719999999999</v>
      </c>
      <c r="G9" s="19">
        <v>159.99719999999999</v>
      </c>
      <c r="H9" s="19">
        <v>159.99719999999999</v>
      </c>
      <c r="I9" s="19">
        <v>159.99719999999999</v>
      </c>
      <c r="J9" s="19">
        <v>159.99719999999999</v>
      </c>
      <c r="K9" s="19">
        <v>159.99719999999999</v>
      </c>
      <c r="L9" s="19">
        <v>159.99719999999999</v>
      </c>
      <c r="M9" s="19">
        <v>159.99719999999999</v>
      </c>
      <c r="N9" s="96">
        <v>129.03</v>
      </c>
      <c r="O9" s="82">
        <v>30.967199999999998</v>
      </c>
      <c r="P9" s="83"/>
      <c r="Q9" s="83"/>
      <c r="R9" s="83"/>
      <c r="S9" s="83"/>
    </row>
    <row r="10" spans="1:19" ht="22.2" customHeight="1">
      <c r="A10" s="43" t="s">
        <v>30</v>
      </c>
      <c r="B10" s="81" t="s">
        <v>421</v>
      </c>
      <c r="C10" s="43" t="s">
        <v>30</v>
      </c>
      <c r="D10" s="19" t="s">
        <v>654</v>
      </c>
      <c r="E10" s="19" t="s">
        <v>654</v>
      </c>
      <c r="F10" s="19" t="s">
        <v>654</v>
      </c>
      <c r="G10" s="19" t="s">
        <v>654</v>
      </c>
      <c r="H10" s="19" t="s">
        <v>654</v>
      </c>
      <c r="I10" s="19" t="s">
        <v>654</v>
      </c>
      <c r="J10" s="19" t="s">
        <v>654</v>
      </c>
      <c r="K10" s="19" t="s">
        <v>654</v>
      </c>
      <c r="L10" s="19" t="s">
        <v>654</v>
      </c>
      <c r="M10" s="19" t="s">
        <v>654</v>
      </c>
      <c r="N10" s="96" t="s">
        <v>115</v>
      </c>
      <c r="O10" s="82" t="s">
        <v>115</v>
      </c>
      <c r="P10" s="83"/>
      <c r="Q10" s="83"/>
      <c r="R10" s="83"/>
      <c r="S10" s="83"/>
    </row>
    <row r="11" spans="1:19" ht="22.2" customHeight="1">
      <c r="A11" s="43" t="s">
        <v>176</v>
      </c>
      <c r="B11" s="81" t="s">
        <v>280</v>
      </c>
      <c r="C11" s="43" t="s">
        <v>176</v>
      </c>
      <c r="D11" s="19" t="s">
        <v>654</v>
      </c>
      <c r="E11" s="19" t="s">
        <v>654</v>
      </c>
      <c r="F11" s="19" t="s">
        <v>654</v>
      </c>
      <c r="G11" s="19" t="s">
        <v>654</v>
      </c>
      <c r="H11" s="19" t="s">
        <v>654</v>
      </c>
      <c r="I11" s="19" t="s">
        <v>654</v>
      </c>
      <c r="J11" s="19" t="s">
        <v>654</v>
      </c>
      <c r="K11" s="19" t="s">
        <v>654</v>
      </c>
      <c r="L11" s="19" t="s">
        <v>654</v>
      </c>
      <c r="M11" s="19" t="s">
        <v>654</v>
      </c>
      <c r="N11" s="96" t="s">
        <v>115</v>
      </c>
      <c r="O11" s="82" t="s">
        <v>115</v>
      </c>
      <c r="P11" s="83"/>
      <c r="Q11" s="83"/>
      <c r="R11" s="83"/>
      <c r="S11" s="83"/>
    </row>
    <row r="12" spans="1:19" ht="22.2" customHeight="1">
      <c r="A12" s="43" t="s">
        <v>138</v>
      </c>
      <c r="B12" s="81" t="s">
        <v>444</v>
      </c>
      <c r="C12" s="43" t="s">
        <v>138</v>
      </c>
      <c r="D12" s="19">
        <v>159.99719999999999</v>
      </c>
      <c r="E12" s="19">
        <v>159.99719999999999</v>
      </c>
      <c r="F12" s="19">
        <v>159.99719999999999</v>
      </c>
      <c r="G12" s="19">
        <v>159.99719999999999</v>
      </c>
      <c r="H12" s="19">
        <v>159.99719999999999</v>
      </c>
      <c r="I12" s="19">
        <v>159.99719999999999</v>
      </c>
      <c r="J12" s="19">
        <v>159.99719999999999</v>
      </c>
      <c r="K12" s="19">
        <v>159.99719999999999</v>
      </c>
      <c r="L12" s="19">
        <v>159.99719999999999</v>
      </c>
      <c r="M12" s="19">
        <v>159.99719999999999</v>
      </c>
      <c r="N12" s="96">
        <v>129.03</v>
      </c>
      <c r="O12" s="82">
        <v>30.967199999999998</v>
      </c>
      <c r="P12" s="83"/>
      <c r="Q12" s="83"/>
      <c r="R12" s="83"/>
      <c r="S12" s="83"/>
    </row>
    <row r="13" spans="1:19" ht="22.2" customHeight="1">
      <c r="A13" s="43" t="s">
        <v>32</v>
      </c>
      <c r="B13" s="81" t="s">
        <v>445</v>
      </c>
      <c r="C13" s="43" t="s">
        <v>32</v>
      </c>
      <c r="D13" s="19">
        <v>440.00159999999994</v>
      </c>
      <c r="E13" s="19">
        <v>440.00159999999994</v>
      </c>
      <c r="F13" s="19">
        <v>440.00159999999994</v>
      </c>
      <c r="G13" s="19">
        <v>440.00159999999994</v>
      </c>
      <c r="H13" s="19">
        <v>440.00159999999994</v>
      </c>
      <c r="I13" s="19">
        <v>440.00159999999994</v>
      </c>
      <c r="J13" s="19">
        <v>440.00159999999994</v>
      </c>
      <c r="K13" s="19">
        <v>440.00159999999994</v>
      </c>
      <c r="L13" s="19">
        <v>440.00159999999994</v>
      </c>
      <c r="M13" s="19">
        <v>440.00159999999994</v>
      </c>
      <c r="N13" s="96">
        <v>354.84</v>
      </c>
      <c r="O13" s="82">
        <v>85.161599999999993</v>
      </c>
      <c r="P13" s="83"/>
      <c r="Q13" s="83"/>
      <c r="R13" s="83"/>
      <c r="S13" s="83"/>
    </row>
    <row r="14" spans="1:19" ht="22.2" customHeight="1">
      <c r="A14" s="43" t="s">
        <v>72</v>
      </c>
      <c r="B14" s="81" t="s">
        <v>446</v>
      </c>
      <c r="C14" s="43" t="s">
        <v>72</v>
      </c>
      <c r="D14" s="19">
        <v>89.999200000000002</v>
      </c>
      <c r="E14" s="19">
        <v>89.999200000000002</v>
      </c>
      <c r="F14" s="19">
        <v>89.999200000000002</v>
      </c>
      <c r="G14" s="19">
        <v>89.999200000000002</v>
      </c>
      <c r="H14" s="19">
        <v>89.999200000000002</v>
      </c>
      <c r="I14" s="19">
        <v>89.999200000000002</v>
      </c>
      <c r="J14" s="19">
        <v>89.999200000000002</v>
      </c>
      <c r="K14" s="19">
        <v>89.999200000000002</v>
      </c>
      <c r="L14" s="19">
        <v>89.999200000000002</v>
      </c>
      <c r="M14" s="19">
        <v>89.999200000000002</v>
      </c>
      <c r="N14" s="96">
        <v>72.58</v>
      </c>
      <c r="O14" s="82">
        <v>17.4192</v>
      </c>
      <c r="P14" s="83"/>
      <c r="Q14" s="83"/>
      <c r="R14" s="83"/>
      <c r="S14" s="83"/>
    </row>
    <row r="15" spans="1:19" ht="22.2" customHeight="1">
      <c r="A15" s="43" t="s">
        <v>101</v>
      </c>
      <c r="B15" s="81" t="s">
        <v>447</v>
      </c>
      <c r="C15" s="43" t="s">
        <v>101</v>
      </c>
      <c r="D15" s="19">
        <v>159.99719999999999</v>
      </c>
      <c r="E15" s="19">
        <v>159.99719999999999</v>
      </c>
      <c r="F15" s="19">
        <v>159.99719999999999</v>
      </c>
      <c r="G15" s="19">
        <v>159.99719999999999</v>
      </c>
      <c r="H15" s="19">
        <v>159.99719999999999</v>
      </c>
      <c r="I15" s="19">
        <v>159.99719999999999</v>
      </c>
      <c r="J15" s="19">
        <v>159.99719999999999</v>
      </c>
      <c r="K15" s="19">
        <v>159.99719999999999</v>
      </c>
      <c r="L15" s="19">
        <v>159.99719999999999</v>
      </c>
      <c r="M15" s="19">
        <v>159.99719999999999</v>
      </c>
      <c r="N15" s="96">
        <v>129.03</v>
      </c>
      <c r="O15" s="82">
        <v>30.967199999999998</v>
      </c>
      <c r="P15" s="83"/>
      <c r="Q15" s="83"/>
      <c r="R15" s="83"/>
      <c r="S15" s="83"/>
    </row>
    <row r="16" spans="1:19" ht="22.2" customHeight="1">
      <c r="A16" s="43" t="s">
        <v>145</v>
      </c>
      <c r="B16" s="81" t="s">
        <v>422</v>
      </c>
      <c r="C16" s="43" t="s">
        <v>145</v>
      </c>
      <c r="D16" s="19" t="s">
        <v>654</v>
      </c>
      <c r="E16" s="19" t="s">
        <v>654</v>
      </c>
      <c r="F16" s="19" t="s">
        <v>654</v>
      </c>
      <c r="G16" s="19" t="s">
        <v>654</v>
      </c>
      <c r="H16" s="19" t="s">
        <v>654</v>
      </c>
      <c r="I16" s="19" t="s">
        <v>654</v>
      </c>
      <c r="J16" s="19" t="s">
        <v>654</v>
      </c>
      <c r="K16" s="19" t="s">
        <v>654</v>
      </c>
      <c r="L16" s="19" t="s">
        <v>654</v>
      </c>
      <c r="M16" s="19" t="s">
        <v>654</v>
      </c>
      <c r="N16" s="96" t="s">
        <v>115</v>
      </c>
      <c r="O16" s="82" t="s">
        <v>115</v>
      </c>
      <c r="P16" s="83"/>
      <c r="Q16" s="83"/>
      <c r="R16" s="83"/>
      <c r="S16" s="83"/>
    </row>
    <row r="17" spans="1:20" ht="22.2" customHeight="1">
      <c r="A17" s="43" t="s">
        <v>772</v>
      </c>
      <c r="B17" s="81" t="s">
        <v>780</v>
      </c>
      <c r="C17" s="43" t="s">
        <v>772</v>
      </c>
      <c r="D17" s="19" t="s">
        <v>654</v>
      </c>
      <c r="E17" s="19" t="s">
        <v>654</v>
      </c>
      <c r="F17" s="19" t="s">
        <v>654</v>
      </c>
      <c r="G17" s="19" t="s">
        <v>654</v>
      </c>
      <c r="H17" s="19" t="s">
        <v>654</v>
      </c>
      <c r="I17" s="19" t="s">
        <v>654</v>
      </c>
      <c r="J17" s="19" t="s">
        <v>654</v>
      </c>
      <c r="K17" s="19" t="s">
        <v>654</v>
      </c>
      <c r="L17" s="19" t="s">
        <v>654</v>
      </c>
      <c r="M17" s="19" t="s">
        <v>654</v>
      </c>
      <c r="N17" s="96" t="s">
        <v>115</v>
      </c>
      <c r="O17" s="82" t="s">
        <v>115</v>
      </c>
      <c r="P17" s="83"/>
      <c r="Q17" s="83"/>
      <c r="R17" s="83"/>
      <c r="S17" s="83"/>
    </row>
    <row r="18" spans="1:20" ht="22.2" customHeight="1">
      <c r="A18" s="43" t="s">
        <v>771</v>
      </c>
      <c r="B18" s="81" t="s">
        <v>856</v>
      </c>
      <c r="C18" s="43" t="s">
        <v>771</v>
      </c>
      <c r="D18" s="19">
        <v>2949.9972000000002</v>
      </c>
      <c r="E18" s="19">
        <v>2949.9972000000002</v>
      </c>
      <c r="F18" s="19">
        <v>2949.9972000000002</v>
      </c>
      <c r="G18" s="19">
        <v>2949.9972000000002</v>
      </c>
      <c r="H18" s="19">
        <v>2949.9972000000002</v>
      </c>
      <c r="I18" s="19">
        <v>2949.9972000000002</v>
      </c>
      <c r="J18" s="19">
        <v>2949.9972000000002</v>
      </c>
      <c r="K18" s="19">
        <v>2949.9972000000002</v>
      </c>
      <c r="L18" s="19">
        <v>2949.9972000000002</v>
      </c>
      <c r="M18" s="19">
        <v>2949.9972000000002</v>
      </c>
      <c r="N18" s="96">
        <v>2379.0300000000002</v>
      </c>
      <c r="O18" s="82">
        <v>570.96720000000005</v>
      </c>
      <c r="P18" s="83"/>
      <c r="Q18" s="83"/>
      <c r="R18" s="83"/>
      <c r="S18" s="83"/>
    </row>
    <row r="19" spans="1:20" ht="22.2" customHeight="1">
      <c r="A19" s="43" t="s">
        <v>146</v>
      </c>
      <c r="B19" s="81" t="s">
        <v>448</v>
      </c>
      <c r="C19" s="43" t="s">
        <v>146</v>
      </c>
      <c r="D19" s="19">
        <v>89.999200000000002</v>
      </c>
      <c r="E19" s="19">
        <v>89.999200000000002</v>
      </c>
      <c r="F19" s="19">
        <v>89.999200000000002</v>
      </c>
      <c r="G19" s="19">
        <v>89.999200000000002</v>
      </c>
      <c r="H19" s="19">
        <v>89.999200000000002</v>
      </c>
      <c r="I19" s="19">
        <v>89.999200000000002</v>
      </c>
      <c r="J19" s="19">
        <v>89.999200000000002</v>
      </c>
      <c r="K19" s="19">
        <v>89.999200000000002</v>
      </c>
      <c r="L19" s="19">
        <v>89.999200000000002</v>
      </c>
      <c r="M19" s="19">
        <v>89.999200000000002</v>
      </c>
      <c r="N19" s="96">
        <v>72.58</v>
      </c>
      <c r="O19" s="82">
        <v>17.4192</v>
      </c>
      <c r="P19" s="83"/>
      <c r="Q19" s="83"/>
      <c r="R19" s="83"/>
      <c r="S19" s="83"/>
    </row>
    <row r="20" spans="1:20" ht="22.2" customHeight="1">
      <c r="A20" s="43" t="s">
        <v>770</v>
      </c>
      <c r="B20" s="81" t="s">
        <v>782</v>
      </c>
      <c r="C20" s="43" t="s">
        <v>770</v>
      </c>
      <c r="D20" s="19">
        <v>0</v>
      </c>
      <c r="E20" s="19">
        <v>0</v>
      </c>
      <c r="F20" s="19">
        <v>0</v>
      </c>
      <c r="G20" s="19">
        <v>0</v>
      </c>
      <c r="H20" s="19">
        <v>0</v>
      </c>
      <c r="I20" s="19">
        <v>0</v>
      </c>
      <c r="J20" s="19">
        <v>0</v>
      </c>
      <c r="K20" s="19">
        <v>0</v>
      </c>
      <c r="L20" s="19">
        <v>0</v>
      </c>
      <c r="M20" s="19">
        <v>0</v>
      </c>
      <c r="N20" s="96">
        <v>0</v>
      </c>
      <c r="O20" s="82">
        <v>0</v>
      </c>
      <c r="P20" s="83"/>
      <c r="Q20" s="83"/>
      <c r="R20" s="83"/>
      <c r="S20" s="83"/>
    </row>
    <row r="21" spans="1:20" ht="22.2" customHeight="1">
      <c r="A21" s="43" t="s">
        <v>11</v>
      </c>
      <c r="B21" s="81" t="s">
        <v>18</v>
      </c>
      <c r="C21" s="43" t="s">
        <v>11</v>
      </c>
      <c r="D21" s="19">
        <v>89.999200000000002</v>
      </c>
      <c r="E21" s="19">
        <v>89.999200000000002</v>
      </c>
      <c r="F21" s="19">
        <v>89.999200000000002</v>
      </c>
      <c r="G21" s="19">
        <v>89.999200000000002</v>
      </c>
      <c r="H21" s="19">
        <v>89.999200000000002</v>
      </c>
      <c r="I21" s="19">
        <v>89.999200000000002</v>
      </c>
      <c r="J21" s="19">
        <v>89.999200000000002</v>
      </c>
      <c r="K21" s="19">
        <v>89.999200000000002</v>
      </c>
      <c r="L21" s="19">
        <v>89.999200000000002</v>
      </c>
      <c r="M21" s="19">
        <v>89.999200000000002</v>
      </c>
      <c r="N21" s="96">
        <v>72.58</v>
      </c>
      <c r="O21" s="82">
        <v>17.4192</v>
      </c>
      <c r="P21" s="83"/>
      <c r="Q21" s="83"/>
      <c r="R21" s="83"/>
      <c r="S21" s="83"/>
    </row>
    <row r="22" spans="1:20" ht="40.200000000000003" customHeight="1">
      <c r="A22" s="43" t="s">
        <v>478</v>
      </c>
      <c r="B22" s="97" t="s">
        <v>737</v>
      </c>
      <c r="C22" s="43" t="s">
        <v>478</v>
      </c>
      <c r="D22" s="19">
        <v>359.99680000000001</v>
      </c>
      <c r="E22" s="19">
        <v>359.99680000000001</v>
      </c>
      <c r="F22" s="19">
        <v>359.99680000000001</v>
      </c>
      <c r="G22" s="19">
        <v>359.99680000000001</v>
      </c>
      <c r="H22" s="19">
        <v>359.99680000000001</v>
      </c>
      <c r="I22" s="19">
        <v>359.99680000000001</v>
      </c>
      <c r="J22" s="19">
        <v>359.99680000000001</v>
      </c>
      <c r="K22" s="19">
        <v>359.99680000000001</v>
      </c>
      <c r="L22" s="19">
        <v>359.99680000000001</v>
      </c>
      <c r="M22" s="19">
        <v>359.99680000000001</v>
      </c>
      <c r="N22" s="96">
        <v>290.32</v>
      </c>
      <c r="O22" s="82">
        <v>69.6768</v>
      </c>
      <c r="P22" s="83"/>
      <c r="Q22" s="83"/>
      <c r="R22" s="83"/>
      <c r="S22" s="83"/>
    </row>
    <row r="23" spans="1:20" ht="22.2" customHeight="1">
      <c r="A23" s="43" t="s">
        <v>653</v>
      </c>
      <c r="B23" s="81" t="s">
        <v>718</v>
      </c>
      <c r="C23" s="43" t="s">
        <v>653</v>
      </c>
      <c r="D23" s="19" t="s">
        <v>654</v>
      </c>
      <c r="E23" s="19" t="s">
        <v>654</v>
      </c>
      <c r="F23" s="19" t="s">
        <v>654</v>
      </c>
      <c r="G23" s="19" t="s">
        <v>654</v>
      </c>
      <c r="H23" s="19" t="s">
        <v>654</v>
      </c>
      <c r="I23" s="19" t="s">
        <v>654</v>
      </c>
      <c r="J23" s="19" t="s">
        <v>654</v>
      </c>
      <c r="K23" s="19" t="s">
        <v>654</v>
      </c>
      <c r="L23" s="19" t="s">
        <v>654</v>
      </c>
      <c r="M23" s="19" t="s">
        <v>654</v>
      </c>
      <c r="N23" s="96" t="s">
        <v>115</v>
      </c>
      <c r="O23" s="82" t="s">
        <v>115</v>
      </c>
      <c r="P23" s="83"/>
      <c r="Q23" s="83"/>
      <c r="R23" s="83"/>
      <c r="S23" s="83"/>
    </row>
    <row r="24" spans="1:20" ht="22.2" customHeight="1">
      <c r="A24" s="43" t="s">
        <v>774</v>
      </c>
      <c r="B24" s="81" t="s">
        <v>781</v>
      </c>
      <c r="C24" s="43" t="s">
        <v>774</v>
      </c>
      <c r="D24" s="19" t="s">
        <v>115</v>
      </c>
      <c r="E24" s="19" t="s">
        <v>115</v>
      </c>
      <c r="F24" s="19" t="s">
        <v>115</v>
      </c>
      <c r="G24" s="19" t="s">
        <v>115</v>
      </c>
      <c r="H24" s="19" t="s">
        <v>115</v>
      </c>
      <c r="I24" s="19" t="s">
        <v>115</v>
      </c>
      <c r="J24" s="19" t="s">
        <v>654</v>
      </c>
      <c r="K24" s="19" t="s">
        <v>654</v>
      </c>
      <c r="L24" s="19" t="s">
        <v>654</v>
      </c>
      <c r="M24" s="19" t="s">
        <v>654</v>
      </c>
      <c r="N24" s="96" t="s">
        <v>115</v>
      </c>
      <c r="O24" s="82" t="s">
        <v>115</v>
      </c>
      <c r="P24" s="83"/>
      <c r="Q24" s="83"/>
      <c r="R24" s="83"/>
      <c r="S24" s="83"/>
    </row>
    <row r="25" spans="1:20" ht="22.2" customHeight="1">
      <c r="A25" s="43" t="s">
        <v>481</v>
      </c>
      <c r="B25" s="81" t="s">
        <v>482</v>
      </c>
      <c r="C25" s="43" t="s">
        <v>481</v>
      </c>
      <c r="D25" s="19">
        <v>550.00199999999995</v>
      </c>
      <c r="E25" s="19">
        <v>550.00199999999995</v>
      </c>
      <c r="F25" s="19">
        <v>550.00199999999995</v>
      </c>
      <c r="G25" s="19">
        <v>550.00199999999995</v>
      </c>
      <c r="H25" s="19">
        <v>550.00199999999995</v>
      </c>
      <c r="I25" s="19">
        <v>550.00199999999995</v>
      </c>
      <c r="J25" s="19">
        <v>550.00199999999995</v>
      </c>
      <c r="K25" s="19">
        <v>550.00199999999995</v>
      </c>
      <c r="L25" s="19">
        <v>550.00199999999995</v>
      </c>
      <c r="M25" s="19">
        <v>550.00199999999995</v>
      </c>
      <c r="N25" s="96">
        <v>443.55</v>
      </c>
      <c r="O25" s="82">
        <v>106.452</v>
      </c>
      <c r="P25" s="83"/>
      <c r="Q25" s="83"/>
      <c r="R25" s="83"/>
      <c r="S25" s="83"/>
    </row>
    <row r="26" spans="1:20" s="30" customFormat="1" ht="22.2" customHeight="1">
      <c r="A26" s="43" t="s">
        <v>750</v>
      </c>
      <c r="B26" s="81" t="s">
        <v>753</v>
      </c>
      <c r="C26" s="43" t="s">
        <v>750</v>
      </c>
      <c r="D26" s="19" t="s">
        <v>654</v>
      </c>
      <c r="E26" s="19" t="s">
        <v>654</v>
      </c>
      <c r="F26" s="19" t="s">
        <v>654</v>
      </c>
      <c r="G26" s="19" t="s">
        <v>654</v>
      </c>
      <c r="H26" s="19" t="s">
        <v>654</v>
      </c>
      <c r="I26" s="19" t="s">
        <v>654</v>
      </c>
      <c r="J26" s="19" t="s">
        <v>654</v>
      </c>
      <c r="K26" s="19" t="s">
        <v>654</v>
      </c>
      <c r="L26" s="19" t="s">
        <v>654</v>
      </c>
      <c r="M26" s="19" t="s">
        <v>654</v>
      </c>
      <c r="N26" s="96" t="s">
        <v>115</v>
      </c>
      <c r="O26" s="82" t="s">
        <v>115</v>
      </c>
      <c r="P26" s="83"/>
      <c r="Q26" s="83"/>
      <c r="R26" s="83"/>
      <c r="S26" s="83"/>
      <c r="T26" s="9"/>
    </row>
    <row r="27" spans="1:20" s="30" customFormat="1" ht="22.2" customHeight="1">
      <c r="A27" s="43" t="s">
        <v>147</v>
      </c>
      <c r="B27" s="81" t="s">
        <v>449</v>
      </c>
      <c r="C27" s="43" t="s">
        <v>147</v>
      </c>
      <c r="D27" s="19">
        <v>119.9948</v>
      </c>
      <c r="E27" s="19">
        <v>119.9948</v>
      </c>
      <c r="F27" s="19">
        <v>119.9948</v>
      </c>
      <c r="G27" s="19">
        <v>119.9948</v>
      </c>
      <c r="H27" s="19">
        <v>119.9948</v>
      </c>
      <c r="I27" s="19">
        <v>119.9948</v>
      </c>
      <c r="J27" s="19">
        <v>119.9948</v>
      </c>
      <c r="K27" s="19">
        <v>119.9948</v>
      </c>
      <c r="L27" s="19">
        <v>119.9948</v>
      </c>
      <c r="M27" s="19">
        <v>119.9948</v>
      </c>
      <c r="N27" s="96">
        <v>96.77</v>
      </c>
      <c r="O27" s="82">
        <v>23.224799999999998</v>
      </c>
      <c r="P27" s="83"/>
      <c r="Q27" s="83"/>
      <c r="R27" s="83"/>
      <c r="S27" s="83"/>
      <c r="T27" s="9"/>
    </row>
    <row r="28" spans="1:20" s="30" customFormat="1" ht="22.2" customHeight="1">
      <c r="A28" s="43" t="s">
        <v>61</v>
      </c>
      <c r="B28" s="81" t="s">
        <v>423</v>
      </c>
      <c r="C28" s="43" t="s">
        <v>61</v>
      </c>
      <c r="D28" s="19" t="s">
        <v>654</v>
      </c>
      <c r="E28" s="19" t="s">
        <v>654</v>
      </c>
      <c r="F28" s="19" t="s">
        <v>654</v>
      </c>
      <c r="G28" s="19" t="s">
        <v>654</v>
      </c>
      <c r="H28" s="19" t="s">
        <v>654</v>
      </c>
      <c r="I28" s="19" t="s">
        <v>654</v>
      </c>
      <c r="J28" s="19" t="s">
        <v>654</v>
      </c>
      <c r="K28" s="19" t="s">
        <v>654</v>
      </c>
      <c r="L28" s="19" t="s">
        <v>654</v>
      </c>
      <c r="M28" s="19" t="s">
        <v>654</v>
      </c>
      <c r="N28" s="96" t="s">
        <v>115</v>
      </c>
      <c r="O28" s="82" t="s">
        <v>115</v>
      </c>
      <c r="P28" s="83"/>
      <c r="Q28" s="83"/>
      <c r="R28" s="83"/>
      <c r="S28" s="83"/>
      <c r="T28" s="9"/>
    </row>
    <row r="29" spans="1:20" s="30" customFormat="1" ht="22.2" customHeight="1">
      <c r="A29" s="43" t="s">
        <v>117</v>
      </c>
      <c r="B29" s="81" t="s">
        <v>118</v>
      </c>
      <c r="C29" s="43" t="s">
        <v>117</v>
      </c>
      <c r="D29" s="19" t="s">
        <v>654</v>
      </c>
      <c r="E29" s="19" t="s">
        <v>654</v>
      </c>
      <c r="F29" s="19" t="s">
        <v>654</v>
      </c>
      <c r="G29" s="19" t="s">
        <v>654</v>
      </c>
      <c r="H29" s="19" t="s">
        <v>654</v>
      </c>
      <c r="I29" s="19" t="s">
        <v>654</v>
      </c>
      <c r="J29" s="19" t="s">
        <v>654</v>
      </c>
      <c r="K29" s="19" t="s">
        <v>654</v>
      </c>
      <c r="L29" s="19" t="s">
        <v>654</v>
      </c>
      <c r="M29" s="19" t="s">
        <v>654</v>
      </c>
      <c r="N29" s="96" t="s">
        <v>115</v>
      </c>
      <c r="O29" s="82" t="s">
        <v>115</v>
      </c>
      <c r="P29" s="83"/>
      <c r="Q29" s="83"/>
      <c r="R29" s="83"/>
      <c r="S29" s="83"/>
      <c r="T29" s="9"/>
    </row>
    <row r="30" spans="1:20" s="30" customFormat="1" ht="22.2" customHeight="1">
      <c r="A30" s="43" t="s">
        <v>766</v>
      </c>
      <c r="B30" s="81" t="s">
        <v>857</v>
      </c>
      <c r="C30" s="43" t="s">
        <v>766</v>
      </c>
      <c r="D30" s="19" t="s">
        <v>654</v>
      </c>
      <c r="E30" s="19" t="s">
        <v>654</v>
      </c>
      <c r="F30" s="19" t="s">
        <v>654</v>
      </c>
      <c r="G30" s="19" t="s">
        <v>654</v>
      </c>
      <c r="H30" s="19" t="s">
        <v>654</v>
      </c>
      <c r="I30" s="19" t="s">
        <v>654</v>
      </c>
      <c r="J30" s="19" t="s">
        <v>654</v>
      </c>
      <c r="K30" s="19" t="s">
        <v>654</v>
      </c>
      <c r="L30" s="19" t="s">
        <v>654</v>
      </c>
      <c r="M30" s="19" t="s">
        <v>654</v>
      </c>
      <c r="N30" s="96" t="s">
        <v>115</v>
      </c>
      <c r="O30" s="82" t="s">
        <v>115</v>
      </c>
      <c r="P30" s="83"/>
      <c r="Q30" s="83"/>
      <c r="R30" s="83"/>
      <c r="S30" s="83"/>
      <c r="T30" s="9"/>
    </row>
    <row r="31" spans="1:20" s="30" customFormat="1" ht="22.2" customHeight="1">
      <c r="A31" s="43" t="s">
        <v>150</v>
      </c>
      <c r="B31" s="81" t="s">
        <v>385</v>
      </c>
      <c r="C31" s="43" t="s">
        <v>150</v>
      </c>
      <c r="D31" s="19">
        <v>60.003599999999999</v>
      </c>
      <c r="E31" s="19">
        <v>60.003599999999999</v>
      </c>
      <c r="F31" s="19">
        <v>60.003599999999999</v>
      </c>
      <c r="G31" s="19">
        <v>60.003599999999999</v>
      </c>
      <c r="H31" s="19">
        <v>60.003599999999999</v>
      </c>
      <c r="I31" s="19">
        <v>60.003599999999999</v>
      </c>
      <c r="J31" s="19">
        <v>60.003599999999999</v>
      </c>
      <c r="K31" s="19">
        <v>60.003599999999999</v>
      </c>
      <c r="L31" s="19">
        <v>60.003599999999999</v>
      </c>
      <c r="M31" s="19">
        <v>60.003599999999999</v>
      </c>
      <c r="N31" s="96">
        <v>48.39</v>
      </c>
      <c r="O31" s="82">
        <v>11.6136</v>
      </c>
      <c r="P31" s="83"/>
      <c r="Q31" s="83"/>
      <c r="R31" s="83"/>
      <c r="S31" s="83"/>
      <c r="T31" s="9"/>
    </row>
    <row r="32" spans="1:20" s="30" customFormat="1" ht="22.2" customHeight="1">
      <c r="A32" s="43" t="s">
        <v>26</v>
      </c>
      <c r="B32" s="81" t="s">
        <v>424</v>
      </c>
      <c r="C32" s="43" t="s">
        <v>26</v>
      </c>
      <c r="D32" s="19" t="s">
        <v>654</v>
      </c>
      <c r="E32" s="19" t="s">
        <v>654</v>
      </c>
      <c r="F32" s="19" t="s">
        <v>654</v>
      </c>
      <c r="G32" s="19" t="s">
        <v>654</v>
      </c>
      <c r="H32" s="19" t="s">
        <v>654</v>
      </c>
      <c r="I32" s="19" t="s">
        <v>654</v>
      </c>
      <c r="J32" s="19" t="s">
        <v>654</v>
      </c>
      <c r="K32" s="19" t="s">
        <v>654</v>
      </c>
      <c r="L32" s="19" t="s">
        <v>654</v>
      </c>
      <c r="M32" s="19" t="s">
        <v>654</v>
      </c>
      <c r="N32" s="96" t="s">
        <v>115</v>
      </c>
      <c r="O32" s="82" t="s">
        <v>115</v>
      </c>
      <c r="P32" s="83"/>
      <c r="Q32" s="83"/>
      <c r="R32" s="83"/>
      <c r="S32" s="83"/>
      <c r="T32" s="9"/>
    </row>
    <row r="33" spans="1:20" s="30" customFormat="1" ht="22.2" customHeight="1">
      <c r="A33" s="43" t="s">
        <v>749</v>
      </c>
      <c r="B33" s="81" t="s">
        <v>754</v>
      </c>
      <c r="C33" s="43" t="s">
        <v>749</v>
      </c>
      <c r="D33" s="19">
        <v>60.003599999999999</v>
      </c>
      <c r="E33" s="19">
        <v>60.003599999999999</v>
      </c>
      <c r="F33" s="19">
        <v>60.003599999999999</v>
      </c>
      <c r="G33" s="19">
        <v>60.003599999999999</v>
      </c>
      <c r="H33" s="19">
        <v>60.003599999999999</v>
      </c>
      <c r="I33" s="19">
        <v>60.003599999999999</v>
      </c>
      <c r="J33" s="19">
        <v>60.003599999999999</v>
      </c>
      <c r="K33" s="19">
        <v>60.003599999999999</v>
      </c>
      <c r="L33" s="19">
        <v>60.003599999999999</v>
      </c>
      <c r="M33" s="19">
        <v>60.003599999999999</v>
      </c>
      <c r="N33" s="96">
        <v>48.39</v>
      </c>
      <c r="O33" s="82">
        <v>11.6136</v>
      </c>
      <c r="P33" s="83"/>
      <c r="Q33" s="83"/>
      <c r="R33" s="83"/>
      <c r="S33" s="83"/>
      <c r="T33" s="9"/>
    </row>
    <row r="34" spans="1:20" s="30" customFormat="1" ht="22.2" customHeight="1">
      <c r="A34" s="43" t="s">
        <v>768</v>
      </c>
      <c r="B34" s="81" t="s">
        <v>778</v>
      </c>
      <c r="C34" s="43" t="s">
        <v>768</v>
      </c>
      <c r="D34" s="19" t="s">
        <v>654</v>
      </c>
      <c r="E34" s="19" t="s">
        <v>115</v>
      </c>
      <c r="F34" s="19" t="s">
        <v>654</v>
      </c>
      <c r="G34" s="19" t="s">
        <v>115</v>
      </c>
      <c r="H34" s="19" t="s">
        <v>654</v>
      </c>
      <c r="I34" s="19" t="s">
        <v>115</v>
      </c>
      <c r="J34" s="19" t="s">
        <v>654</v>
      </c>
      <c r="K34" s="19" t="s">
        <v>115</v>
      </c>
      <c r="L34" s="19" t="s">
        <v>654</v>
      </c>
      <c r="M34" s="19" t="s">
        <v>115</v>
      </c>
      <c r="N34" s="96" t="s">
        <v>115</v>
      </c>
      <c r="O34" s="82" t="s">
        <v>115</v>
      </c>
      <c r="P34" s="83"/>
      <c r="Q34" s="83"/>
      <c r="R34" s="83"/>
      <c r="S34" s="83"/>
      <c r="T34" s="9"/>
    </row>
    <row r="35" spans="1:20" s="30" customFormat="1" ht="22.2" customHeight="1">
      <c r="A35" s="43" t="s">
        <v>767</v>
      </c>
      <c r="B35" s="81" t="s">
        <v>777</v>
      </c>
      <c r="C35" s="43" t="s">
        <v>767</v>
      </c>
      <c r="D35" s="19">
        <v>1680.0015999999998</v>
      </c>
      <c r="E35" s="19" t="s">
        <v>654</v>
      </c>
      <c r="F35" s="19">
        <v>1680.0015999999998</v>
      </c>
      <c r="G35" s="19" t="s">
        <v>654</v>
      </c>
      <c r="H35" s="19">
        <v>1680.0015999999998</v>
      </c>
      <c r="I35" s="19" t="s">
        <v>654</v>
      </c>
      <c r="J35" s="19">
        <v>1680.0015999999998</v>
      </c>
      <c r="K35" s="19" t="s">
        <v>654</v>
      </c>
      <c r="L35" s="19">
        <v>1680.0015999999998</v>
      </c>
      <c r="M35" s="19" t="s">
        <v>654</v>
      </c>
      <c r="N35" s="96">
        <v>1354.84</v>
      </c>
      <c r="O35" s="82">
        <v>325.16159999999996</v>
      </c>
      <c r="P35" s="83"/>
      <c r="Q35" s="83"/>
      <c r="R35" s="83"/>
      <c r="S35" s="83"/>
      <c r="T35" s="9"/>
    </row>
    <row r="36" spans="1:20" s="30" customFormat="1" ht="22.2" customHeight="1">
      <c r="A36" s="43" t="s">
        <v>769</v>
      </c>
      <c r="B36" s="81" t="s">
        <v>779</v>
      </c>
      <c r="C36" s="43" t="s">
        <v>769</v>
      </c>
      <c r="D36" s="19">
        <v>4650</v>
      </c>
      <c r="E36" s="19" t="s">
        <v>115</v>
      </c>
      <c r="F36" s="19">
        <v>4650</v>
      </c>
      <c r="G36" s="19" t="s">
        <v>115</v>
      </c>
      <c r="H36" s="19">
        <v>4650</v>
      </c>
      <c r="I36" s="19" t="s">
        <v>115</v>
      </c>
      <c r="J36" s="19">
        <v>4650</v>
      </c>
      <c r="K36" s="19" t="s">
        <v>115</v>
      </c>
      <c r="L36" s="19">
        <v>4650</v>
      </c>
      <c r="M36" s="19" t="s">
        <v>115</v>
      </c>
      <c r="N36" s="96">
        <v>3750</v>
      </c>
      <c r="O36" s="82">
        <v>900</v>
      </c>
      <c r="P36" s="83"/>
      <c r="Q36" s="83"/>
      <c r="R36" s="83"/>
      <c r="S36" s="83"/>
      <c r="T36" s="9"/>
    </row>
    <row r="37" spans="1:20" s="30" customFormat="1" ht="22.2" customHeight="1">
      <c r="A37" s="43" t="s">
        <v>769</v>
      </c>
      <c r="B37" s="81" t="s">
        <v>779</v>
      </c>
      <c r="C37" s="43" t="s">
        <v>769</v>
      </c>
      <c r="D37" s="19" t="s">
        <v>115</v>
      </c>
      <c r="E37" s="19">
        <v>3150</v>
      </c>
      <c r="F37" s="19" t="s">
        <v>115</v>
      </c>
      <c r="G37" s="19">
        <v>3150</v>
      </c>
      <c r="H37" s="19" t="s">
        <v>115</v>
      </c>
      <c r="I37" s="19">
        <v>3150</v>
      </c>
      <c r="J37" s="19" t="s">
        <v>115</v>
      </c>
      <c r="K37" s="19">
        <v>3150</v>
      </c>
      <c r="L37" s="19" t="s">
        <v>115</v>
      </c>
      <c r="M37" s="19">
        <v>3150</v>
      </c>
      <c r="N37" s="96">
        <v>2540.3200000000002</v>
      </c>
      <c r="O37" s="82">
        <f>N37*24%</f>
        <v>609.67680000000007</v>
      </c>
      <c r="P37" s="83"/>
      <c r="Q37" s="83"/>
      <c r="R37" s="83"/>
      <c r="S37" s="83"/>
      <c r="T37" s="9"/>
    </row>
    <row r="38" spans="1:20" ht="22.2" customHeight="1">
      <c r="A38" s="43" t="s">
        <v>15</v>
      </c>
      <c r="B38" s="81" t="s">
        <v>20</v>
      </c>
      <c r="C38" s="43" t="s">
        <v>15</v>
      </c>
      <c r="D38" s="19">
        <v>240.00200000000001</v>
      </c>
      <c r="E38" s="19">
        <v>240.00200000000001</v>
      </c>
      <c r="F38" s="19">
        <v>240.00200000000001</v>
      </c>
      <c r="G38" s="19">
        <v>240.00200000000001</v>
      </c>
      <c r="H38" s="19">
        <v>240.00200000000001</v>
      </c>
      <c r="I38" s="19">
        <v>240.00200000000001</v>
      </c>
      <c r="J38" s="19">
        <v>240.00200000000001</v>
      </c>
      <c r="K38" s="19">
        <v>240.00200000000001</v>
      </c>
      <c r="L38" s="19">
        <v>240.00200000000001</v>
      </c>
      <c r="M38" s="19">
        <v>240.00200000000001</v>
      </c>
      <c r="N38" s="96">
        <v>193.55</v>
      </c>
      <c r="O38" s="82">
        <v>46.451999999999998</v>
      </c>
      <c r="P38" s="83"/>
      <c r="Q38" s="83"/>
      <c r="R38" s="83"/>
      <c r="S38" s="83"/>
    </row>
    <row r="39" spans="1:20" ht="22.2" customHeight="1">
      <c r="A39" s="43" t="s">
        <v>73</v>
      </c>
      <c r="B39" s="81" t="s">
        <v>454</v>
      </c>
      <c r="C39" s="43" t="s">
        <v>73</v>
      </c>
      <c r="D39" s="19">
        <v>119.9948</v>
      </c>
      <c r="E39" s="19">
        <v>119.9948</v>
      </c>
      <c r="F39" s="19">
        <v>119.9948</v>
      </c>
      <c r="G39" s="19">
        <v>119.9948</v>
      </c>
      <c r="H39" s="19">
        <v>119.9948</v>
      </c>
      <c r="I39" s="19">
        <v>119.9948</v>
      </c>
      <c r="J39" s="19">
        <v>119.9948</v>
      </c>
      <c r="K39" s="19">
        <v>119.9948</v>
      </c>
      <c r="L39" s="19">
        <v>119.9948</v>
      </c>
      <c r="M39" s="19">
        <v>119.9948</v>
      </c>
      <c r="N39" s="96">
        <v>96.77</v>
      </c>
      <c r="O39" s="82">
        <v>23.224799999999998</v>
      </c>
      <c r="P39" s="83"/>
      <c r="Q39" s="83"/>
      <c r="R39" s="83"/>
      <c r="S39" s="83"/>
    </row>
    <row r="40" spans="1:20" ht="22.2" customHeight="1">
      <c r="A40" s="43" t="s">
        <v>136</v>
      </c>
      <c r="B40" s="81" t="s">
        <v>425</v>
      </c>
      <c r="C40" s="43" t="s">
        <v>136</v>
      </c>
      <c r="D40" s="19" t="s">
        <v>654</v>
      </c>
      <c r="E40" s="19" t="s">
        <v>654</v>
      </c>
      <c r="F40" s="19" t="s">
        <v>654</v>
      </c>
      <c r="G40" s="19" t="s">
        <v>654</v>
      </c>
      <c r="H40" s="19" t="s">
        <v>654</v>
      </c>
      <c r="I40" s="19" t="s">
        <v>654</v>
      </c>
      <c r="J40" s="19" t="s">
        <v>654</v>
      </c>
      <c r="K40" s="19" t="s">
        <v>654</v>
      </c>
      <c r="L40" s="19" t="s">
        <v>654</v>
      </c>
      <c r="M40" s="19" t="s">
        <v>654</v>
      </c>
      <c r="N40" s="96" t="s">
        <v>115</v>
      </c>
      <c r="O40" s="82" t="s">
        <v>115</v>
      </c>
      <c r="P40" s="83"/>
      <c r="Q40" s="83"/>
      <c r="R40" s="83"/>
      <c r="S40" s="83"/>
      <c r="T40" s="30"/>
    </row>
    <row r="41" spans="1:20" ht="22.2" customHeight="1">
      <c r="A41" s="43" t="s">
        <v>236</v>
      </c>
      <c r="B41" s="81" t="s">
        <v>456</v>
      </c>
      <c r="C41" s="43" t="s">
        <v>236</v>
      </c>
      <c r="D41" s="19">
        <v>89.999200000000002</v>
      </c>
      <c r="E41" s="19">
        <v>89.999200000000002</v>
      </c>
      <c r="F41" s="19">
        <v>89.999200000000002</v>
      </c>
      <c r="G41" s="19">
        <v>89.999200000000002</v>
      </c>
      <c r="H41" s="19">
        <v>89.999200000000002</v>
      </c>
      <c r="I41" s="19">
        <v>89.999200000000002</v>
      </c>
      <c r="J41" s="19">
        <v>89.999200000000002</v>
      </c>
      <c r="K41" s="19">
        <v>89.999200000000002</v>
      </c>
      <c r="L41" s="19">
        <v>89.999200000000002</v>
      </c>
      <c r="M41" s="19">
        <v>89.999200000000002</v>
      </c>
      <c r="N41" s="96">
        <v>72.58</v>
      </c>
      <c r="O41" s="82">
        <v>17.4192</v>
      </c>
      <c r="P41" s="83"/>
      <c r="Q41" s="83"/>
      <c r="R41" s="83"/>
      <c r="S41" s="83"/>
      <c r="T41" s="30"/>
    </row>
    <row r="42" spans="1:20" ht="22.2" customHeight="1">
      <c r="A42" s="43" t="s">
        <v>153</v>
      </c>
      <c r="B42" s="81" t="s">
        <v>154</v>
      </c>
      <c r="C42" s="43" t="s">
        <v>153</v>
      </c>
      <c r="D42" s="19">
        <v>240.00200000000001</v>
      </c>
      <c r="E42" s="19">
        <v>240.00200000000001</v>
      </c>
      <c r="F42" s="19">
        <v>240.00200000000001</v>
      </c>
      <c r="G42" s="19">
        <v>240.00200000000001</v>
      </c>
      <c r="H42" s="19">
        <v>240.00200000000001</v>
      </c>
      <c r="I42" s="19">
        <v>240.00200000000001</v>
      </c>
      <c r="J42" s="19">
        <v>240.00200000000001</v>
      </c>
      <c r="K42" s="19">
        <v>240.00200000000001</v>
      </c>
      <c r="L42" s="19">
        <v>240.00200000000001</v>
      </c>
      <c r="M42" s="19">
        <v>240.00200000000001</v>
      </c>
      <c r="N42" s="96">
        <v>193.55</v>
      </c>
      <c r="O42" s="82">
        <v>46.451999999999998</v>
      </c>
      <c r="P42" s="83"/>
      <c r="Q42" s="83"/>
      <c r="R42" s="83"/>
      <c r="S42" s="83"/>
      <c r="T42" s="30"/>
    </row>
    <row r="43" spans="1:20" ht="22.2" customHeight="1">
      <c r="A43" s="43" t="s">
        <v>78</v>
      </c>
      <c r="B43" s="81" t="s">
        <v>457</v>
      </c>
      <c r="C43" s="43" t="s">
        <v>78</v>
      </c>
      <c r="D43" s="19">
        <v>119.9948</v>
      </c>
      <c r="E43" s="19">
        <v>119.9948</v>
      </c>
      <c r="F43" s="19">
        <v>119.9948</v>
      </c>
      <c r="G43" s="19">
        <v>119.9948</v>
      </c>
      <c r="H43" s="19">
        <v>119.9948</v>
      </c>
      <c r="I43" s="19">
        <v>119.9948</v>
      </c>
      <c r="J43" s="19">
        <v>119.9948</v>
      </c>
      <c r="K43" s="19">
        <v>119.9948</v>
      </c>
      <c r="L43" s="19">
        <v>119.9948</v>
      </c>
      <c r="M43" s="19">
        <v>119.9948</v>
      </c>
      <c r="N43" s="96">
        <v>96.77</v>
      </c>
      <c r="O43" s="82">
        <v>23.224799999999998</v>
      </c>
      <c r="P43" s="83"/>
      <c r="Q43" s="83"/>
      <c r="R43" s="83"/>
      <c r="S43" s="83"/>
      <c r="T43" s="30"/>
    </row>
    <row r="44" spans="1:20" ht="22.2" customHeight="1">
      <c r="A44" s="43" t="s">
        <v>210</v>
      </c>
      <c r="B44" s="81" t="s">
        <v>785</v>
      </c>
      <c r="C44" s="43" t="s">
        <v>210</v>
      </c>
      <c r="D44" s="19">
        <v>359.99680000000001</v>
      </c>
      <c r="E44" s="19">
        <v>359.99680000000001</v>
      </c>
      <c r="F44" s="19">
        <v>359.99680000000001</v>
      </c>
      <c r="G44" s="19">
        <v>359.99680000000001</v>
      </c>
      <c r="H44" s="19" t="s">
        <v>115</v>
      </c>
      <c r="I44" s="19" t="s">
        <v>115</v>
      </c>
      <c r="J44" s="19">
        <v>359.99680000000001</v>
      </c>
      <c r="K44" s="19">
        <v>359.99680000000001</v>
      </c>
      <c r="L44" s="19" t="s">
        <v>115</v>
      </c>
      <c r="M44" s="19" t="s">
        <v>115</v>
      </c>
      <c r="N44" s="96">
        <v>290.32</v>
      </c>
      <c r="O44" s="82">
        <v>69.6768</v>
      </c>
      <c r="P44" s="83"/>
      <c r="Q44" s="83"/>
      <c r="R44" s="83"/>
      <c r="S44" s="83"/>
      <c r="T44" s="30"/>
    </row>
    <row r="45" spans="1:20" ht="22.2" customHeight="1">
      <c r="A45" s="43" t="s">
        <v>155</v>
      </c>
      <c r="B45" s="81" t="s">
        <v>458</v>
      </c>
      <c r="C45" s="43" t="s">
        <v>155</v>
      </c>
      <c r="D45" s="19">
        <v>119.9948</v>
      </c>
      <c r="E45" s="19">
        <v>119.9948</v>
      </c>
      <c r="F45" s="19">
        <v>119.9948</v>
      </c>
      <c r="G45" s="19">
        <v>119.9948</v>
      </c>
      <c r="H45" s="19">
        <v>119.9948</v>
      </c>
      <c r="I45" s="19">
        <v>119.9948</v>
      </c>
      <c r="J45" s="19">
        <v>119.9948</v>
      </c>
      <c r="K45" s="19">
        <v>119.9948</v>
      </c>
      <c r="L45" s="19">
        <v>119.9948</v>
      </c>
      <c r="M45" s="19">
        <v>119.9948</v>
      </c>
      <c r="N45" s="96">
        <v>96.77</v>
      </c>
      <c r="O45" s="82">
        <v>23.224799999999998</v>
      </c>
      <c r="P45" s="83"/>
      <c r="Q45" s="83"/>
      <c r="R45" s="83"/>
      <c r="S45" s="83"/>
      <c r="T45" s="30"/>
    </row>
    <row r="46" spans="1:20" ht="22.2" customHeight="1">
      <c r="A46" s="43" t="s">
        <v>174</v>
      </c>
      <c r="B46" s="81" t="s">
        <v>426</v>
      </c>
      <c r="C46" s="43" t="s">
        <v>174</v>
      </c>
      <c r="D46" s="19" t="s">
        <v>654</v>
      </c>
      <c r="E46" s="19" t="s">
        <v>654</v>
      </c>
      <c r="F46" s="19" t="s">
        <v>654</v>
      </c>
      <c r="G46" s="19" t="s">
        <v>654</v>
      </c>
      <c r="H46" s="19" t="s">
        <v>654</v>
      </c>
      <c r="I46" s="19" t="s">
        <v>654</v>
      </c>
      <c r="J46" s="19" t="s">
        <v>654</v>
      </c>
      <c r="K46" s="19" t="s">
        <v>654</v>
      </c>
      <c r="L46" s="19" t="s">
        <v>654</v>
      </c>
      <c r="M46" s="19" t="s">
        <v>654</v>
      </c>
      <c r="N46" s="96" t="s">
        <v>115</v>
      </c>
      <c r="O46" s="82" t="s">
        <v>115</v>
      </c>
      <c r="P46" s="83"/>
      <c r="Q46" s="83"/>
      <c r="R46" s="83"/>
      <c r="S46" s="83"/>
      <c r="T46" s="30"/>
    </row>
    <row r="47" spans="1:20" ht="22.2" customHeight="1">
      <c r="A47" s="43" t="s">
        <v>141</v>
      </c>
      <c r="B47" s="81" t="s">
        <v>459</v>
      </c>
      <c r="C47" s="43" t="s">
        <v>141</v>
      </c>
      <c r="D47" s="19">
        <v>240.00200000000001</v>
      </c>
      <c r="E47" s="19">
        <v>240.00200000000001</v>
      </c>
      <c r="F47" s="19">
        <v>240.00200000000001</v>
      </c>
      <c r="G47" s="19">
        <v>240.00200000000001</v>
      </c>
      <c r="H47" s="19">
        <v>240.00200000000001</v>
      </c>
      <c r="I47" s="19">
        <v>240.00200000000001</v>
      </c>
      <c r="J47" s="19">
        <v>240.00200000000001</v>
      </c>
      <c r="K47" s="19">
        <v>240.00200000000001</v>
      </c>
      <c r="L47" s="19">
        <v>240.00200000000001</v>
      </c>
      <c r="M47" s="19">
        <v>240.00200000000001</v>
      </c>
      <c r="N47" s="96">
        <v>193.55</v>
      </c>
      <c r="O47" s="82">
        <v>46.451999999999998</v>
      </c>
      <c r="P47" s="83"/>
      <c r="Q47" s="83"/>
      <c r="R47" s="83"/>
      <c r="S47" s="83"/>
      <c r="T47" s="30"/>
    </row>
    <row r="48" spans="1:20" s="8" customFormat="1" ht="22.2" customHeight="1">
      <c r="A48" s="43" t="s">
        <v>211</v>
      </c>
      <c r="B48" s="81" t="s">
        <v>427</v>
      </c>
      <c r="C48" s="43" t="s">
        <v>211</v>
      </c>
      <c r="D48" s="19" t="s">
        <v>654</v>
      </c>
      <c r="E48" s="19" t="s">
        <v>654</v>
      </c>
      <c r="F48" s="19" t="s">
        <v>654</v>
      </c>
      <c r="G48" s="19" t="s">
        <v>654</v>
      </c>
      <c r="H48" s="19" t="s">
        <v>654</v>
      </c>
      <c r="I48" s="19" t="s">
        <v>654</v>
      </c>
      <c r="J48" s="19" t="s">
        <v>654</v>
      </c>
      <c r="K48" s="19" t="s">
        <v>654</v>
      </c>
      <c r="L48" s="19" t="s">
        <v>654</v>
      </c>
      <c r="M48" s="19" t="s">
        <v>654</v>
      </c>
      <c r="N48" s="96" t="s">
        <v>115</v>
      </c>
      <c r="O48" s="82" t="s">
        <v>115</v>
      </c>
      <c r="P48" s="83"/>
      <c r="Q48" s="83"/>
      <c r="R48" s="83"/>
      <c r="S48" s="83"/>
      <c r="T48" s="30"/>
    </row>
    <row r="49" spans="1:20" s="8" customFormat="1" ht="22.2" customHeight="1">
      <c r="A49" s="43" t="s">
        <v>120</v>
      </c>
      <c r="B49" s="81" t="s">
        <v>428</v>
      </c>
      <c r="C49" s="43" t="s">
        <v>120</v>
      </c>
      <c r="D49" s="19" t="s">
        <v>654</v>
      </c>
      <c r="E49" s="19" t="s">
        <v>654</v>
      </c>
      <c r="F49" s="19" t="s">
        <v>654</v>
      </c>
      <c r="G49" s="19" t="s">
        <v>654</v>
      </c>
      <c r="H49" s="19" t="s">
        <v>654</v>
      </c>
      <c r="I49" s="19" t="s">
        <v>654</v>
      </c>
      <c r="J49" s="19" t="s">
        <v>654</v>
      </c>
      <c r="K49" s="19" t="s">
        <v>654</v>
      </c>
      <c r="L49" s="19" t="s">
        <v>654</v>
      </c>
      <c r="M49" s="19" t="s">
        <v>654</v>
      </c>
      <c r="N49" s="96" t="s">
        <v>115</v>
      </c>
      <c r="O49" s="82" t="s">
        <v>115</v>
      </c>
      <c r="P49" s="83"/>
      <c r="Q49" s="83"/>
      <c r="R49" s="83"/>
      <c r="S49" s="83"/>
      <c r="T49" s="30"/>
    </row>
    <row r="50" spans="1:20" s="8" customFormat="1" ht="22.2" customHeight="1">
      <c r="A50" s="43" t="s">
        <v>240</v>
      </c>
      <c r="B50" s="81" t="s">
        <v>464</v>
      </c>
      <c r="C50" s="43" t="s">
        <v>240</v>
      </c>
      <c r="D50" s="19">
        <v>60.003599999999999</v>
      </c>
      <c r="E50" s="19">
        <v>60.003599999999999</v>
      </c>
      <c r="F50" s="19">
        <v>60.003599999999999</v>
      </c>
      <c r="G50" s="19">
        <v>60.003599999999999</v>
      </c>
      <c r="H50" s="19">
        <v>60.003599999999999</v>
      </c>
      <c r="I50" s="19">
        <v>60.003599999999999</v>
      </c>
      <c r="J50" s="19">
        <v>60.003599999999999</v>
      </c>
      <c r="K50" s="19">
        <v>60.003599999999999</v>
      </c>
      <c r="L50" s="19">
        <v>60.003599999999999</v>
      </c>
      <c r="M50" s="19">
        <v>60.003599999999999</v>
      </c>
      <c r="N50" s="96">
        <v>48.39</v>
      </c>
      <c r="O50" s="82">
        <v>11.6136</v>
      </c>
      <c r="P50" s="83"/>
      <c r="Q50" s="83"/>
      <c r="R50" s="83"/>
      <c r="S50" s="83"/>
      <c r="T50" s="30"/>
    </row>
    <row r="51" spans="1:20" ht="22.2" customHeight="1">
      <c r="A51" s="43" t="s">
        <v>241</v>
      </c>
      <c r="B51" s="81" t="s">
        <v>786</v>
      </c>
      <c r="C51" s="43" t="s">
        <v>241</v>
      </c>
      <c r="D51" s="19" t="s">
        <v>654</v>
      </c>
      <c r="E51" s="19" t="s">
        <v>654</v>
      </c>
      <c r="F51" s="19" t="s">
        <v>654</v>
      </c>
      <c r="G51" s="19" t="s">
        <v>654</v>
      </c>
      <c r="H51" s="19" t="s">
        <v>654</v>
      </c>
      <c r="I51" s="19" t="s">
        <v>654</v>
      </c>
      <c r="J51" s="19" t="s">
        <v>654</v>
      </c>
      <c r="K51" s="19" t="s">
        <v>654</v>
      </c>
      <c r="L51" s="19" t="s">
        <v>654</v>
      </c>
      <c r="M51" s="19" t="s">
        <v>654</v>
      </c>
      <c r="N51" s="96" t="s">
        <v>115</v>
      </c>
      <c r="O51" s="82" t="s">
        <v>115</v>
      </c>
      <c r="P51" s="83"/>
      <c r="Q51" s="83"/>
      <c r="R51" s="83"/>
      <c r="S51" s="83"/>
    </row>
    <row r="52" spans="1:20" ht="22.2" customHeight="1">
      <c r="A52" s="43" t="s">
        <v>207</v>
      </c>
      <c r="B52" s="81" t="s">
        <v>375</v>
      </c>
      <c r="C52" s="43" t="s">
        <v>207</v>
      </c>
      <c r="D52" s="19" t="s">
        <v>654</v>
      </c>
      <c r="E52" s="19" t="s">
        <v>654</v>
      </c>
      <c r="F52" s="19" t="s">
        <v>654</v>
      </c>
      <c r="G52" s="19" t="s">
        <v>654</v>
      </c>
      <c r="H52" s="19" t="s">
        <v>654</v>
      </c>
      <c r="I52" s="19" t="s">
        <v>654</v>
      </c>
      <c r="J52" s="19" t="s">
        <v>654</v>
      </c>
      <c r="K52" s="19" t="s">
        <v>654</v>
      </c>
      <c r="L52" s="19" t="s">
        <v>654</v>
      </c>
      <c r="M52" s="19" t="s">
        <v>654</v>
      </c>
      <c r="N52" s="96" t="s">
        <v>115</v>
      </c>
      <c r="O52" s="82" t="s">
        <v>115</v>
      </c>
      <c r="P52" s="83"/>
      <c r="Q52" s="83"/>
      <c r="R52" s="83"/>
      <c r="S52" s="83"/>
    </row>
    <row r="53" spans="1:20" ht="22.2" customHeight="1">
      <c r="A53" s="43" t="s">
        <v>162</v>
      </c>
      <c r="B53" s="81" t="s">
        <v>483</v>
      </c>
      <c r="C53" s="43" t="s">
        <v>162</v>
      </c>
      <c r="D53" s="19">
        <v>240.00200000000001</v>
      </c>
      <c r="E53" s="19">
        <v>240.00200000000001</v>
      </c>
      <c r="F53" s="19">
        <v>240.00200000000001</v>
      </c>
      <c r="G53" s="19">
        <v>240.00200000000001</v>
      </c>
      <c r="H53" s="19">
        <v>240.00200000000001</v>
      </c>
      <c r="I53" s="19">
        <v>240.00200000000001</v>
      </c>
      <c r="J53" s="19">
        <v>240.00200000000001</v>
      </c>
      <c r="K53" s="19">
        <v>240.00200000000001</v>
      </c>
      <c r="L53" s="19">
        <v>240.00200000000001</v>
      </c>
      <c r="M53" s="19">
        <v>240.00200000000001</v>
      </c>
      <c r="N53" s="96">
        <v>193.55</v>
      </c>
      <c r="O53" s="82">
        <v>46.451999999999998</v>
      </c>
      <c r="P53" s="83"/>
      <c r="Q53" s="83"/>
      <c r="R53" s="83"/>
      <c r="S53" s="83"/>
    </row>
    <row r="54" spans="1:20" ht="22.2" customHeight="1">
      <c r="A54" s="43" t="s">
        <v>224</v>
      </c>
      <c r="B54" s="81" t="s">
        <v>486</v>
      </c>
      <c r="C54" s="43" t="s">
        <v>224</v>
      </c>
      <c r="D54" s="19">
        <v>159.99719999999999</v>
      </c>
      <c r="E54" s="19">
        <v>159.99719999999999</v>
      </c>
      <c r="F54" s="19">
        <v>159.99719999999999</v>
      </c>
      <c r="G54" s="19">
        <v>159.99719999999999</v>
      </c>
      <c r="H54" s="19">
        <v>159.99719999999999</v>
      </c>
      <c r="I54" s="19">
        <v>159.99719999999999</v>
      </c>
      <c r="J54" s="19">
        <v>159.99719999999999</v>
      </c>
      <c r="K54" s="19">
        <v>159.99719999999999</v>
      </c>
      <c r="L54" s="19">
        <v>159.99719999999999</v>
      </c>
      <c r="M54" s="19">
        <v>159.99719999999999</v>
      </c>
      <c r="N54" s="96">
        <v>129.03</v>
      </c>
      <c r="O54" s="82">
        <v>30.967199999999998</v>
      </c>
      <c r="P54" s="83"/>
      <c r="Q54" s="83"/>
      <c r="R54" s="83"/>
      <c r="S54" s="83"/>
    </row>
    <row r="55" spans="1:20" ht="22.2" customHeight="1">
      <c r="A55" s="43" t="s">
        <v>221</v>
      </c>
      <c r="B55" s="81" t="s">
        <v>721</v>
      </c>
      <c r="C55" s="43" t="s">
        <v>221</v>
      </c>
      <c r="D55" s="19" t="s">
        <v>115</v>
      </c>
      <c r="E55" s="19" t="s">
        <v>115</v>
      </c>
      <c r="F55" s="19" t="s">
        <v>115</v>
      </c>
      <c r="G55" s="19" t="s">
        <v>115</v>
      </c>
      <c r="H55" s="19" t="s">
        <v>115</v>
      </c>
      <c r="I55" s="19" t="s">
        <v>115</v>
      </c>
      <c r="J55" s="19" t="s">
        <v>654</v>
      </c>
      <c r="K55" s="19" t="s">
        <v>654</v>
      </c>
      <c r="L55" s="19" t="s">
        <v>654</v>
      </c>
      <c r="M55" s="19" t="s">
        <v>654</v>
      </c>
      <c r="N55" s="96" t="s">
        <v>115</v>
      </c>
      <c r="O55" s="82" t="s">
        <v>115</v>
      </c>
      <c r="P55" s="83"/>
      <c r="Q55" s="83"/>
      <c r="R55" s="83"/>
      <c r="S55" s="83"/>
    </row>
    <row r="56" spans="1:20" ht="22.2" customHeight="1">
      <c r="A56" s="43" t="s">
        <v>229</v>
      </c>
      <c r="B56" s="81" t="s">
        <v>432</v>
      </c>
      <c r="C56" s="43" t="s">
        <v>229</v>
      </c>
      <c r="D56" s="19" t="s">
        <v>654</v>
      </c>
      <c r="E56" s="19" t="s">
        <v>654</v>
      </c>
      <c r="F56" s="19" t="s">
        <v>654</v>
      </c>
      <c r="G56" s="19" t="s">
        <v>654</v>
      </c>
      <c r="H56" s="19" t="s">
        <v>654</v>
      </c>
      <c r="I56" s="19" t="s">
        <v>654</v>
      </c>
      <c r="J56" s="19" t="s">
        <v>654</v>
      </c>
      <c r="K56" s="19" t="s">
        <v>654</v>
      </c>
      <c r="L56" s="19" t="s">
        <v>654</v>
      </c>
      <c r="M56" s="19" t="s">
        <v>654</v>
      </c>
      <c r="N56" s="96" t="s">
        <v>115</v>
      </c>
      <c r="O56" s="82" t="s">
        <v>115</v>
      </c>
      <c r="P56" s="83"/>
      <c r="Q56" s="83"/>
      <c r="R56" s="83"/>
      <c r="S56" s="83"/>
    </row>
    <row r="57" spans="1:20" ht="22.2" customHeight="1">
      <c r="A57" s="43" t="s">
        <v>711</v>
      </c>
      <c r="B57" s="81" t="s">
        <v>722</v>
      </c>
      <c r="C57" s="43" t="s">
        <v>711</v>
      </c>
      <c r="D57" s="19">
        <v>240.00200000000001</v>
      </c>
      <c r="E57" s="19">
        <v>240.00200000000001</v>
      </c>
      <c r="F57" s="19">
        <v>240.00200000000001</v>
      </c>
      <c r="G57" s="19">
        <v>240.00200000000001</v>
      </c>
      <c r="H57" s="19">
        <v>240.00200000000001</v>
      </c>
      <c r="I57" s="19">
        <v>240.00200000000001</v>
      </c>
      <c r="J57" s="19">
        <v>240.00200000000001</v>
      </c>
      <c r="K57" s="19">
        <v>240.00200000000001</v>
      </c>
      <c r="L57" s="19">
        <v>240.00200000000001</v>
      </c>
      <c r="M57" s="19">
        <v>240.00200000000001</v>
      </c>
      <c r="N57" s="96">
        <v>193.55</v>
      </c>
      <c r="O57" s="82">
        <v>46.451999999999998</v>
      </c>
      <c r="P57" s="83"/>
      <c r="Q57" s="83"/>
      <c r="R57" s="83"/>
      <c r="S57" s="83"/>
    </row>
    <row r="58" spans="1:20" ht="22.2" customHeight="1">
      <c r="A58" s="43" t="s">
        <v>230</v>
      </c>
      <c r="B58" s="81" t="s">
        <v>491</v>
      </c>
      <c r="C58" s="43" t="s">
        <v>230</v>
      </c>
      <c r="D58" s="19">
        <v>60.003599999999999</v>
      </c>
      <c r="E58" s="19">
        <v>60.003599999999999</v>
      </c>
      <c r="F58" s="19">
        <v>60.003599999999999</v>
      </c>
      <c r="G58" s="19">
        <v>60.003599999999999</v>
      </c>
      <c r="H58" s="19">
        <v>60.003599999999999</v>
      </c>
      <c r="I58" s="19">
        <v>60.003599999999999</v>
      </c>
      <c r="J58" s="19">
        <v>60.003599999999999</v>
      </c>
      <c r="K58" s="19">
        <v>60.003599999999999</v>
      </c>
      <c r="L58" s="19">
        <v>60.003599999999999</v>
      </c>
      <c r="M58" s="19">
        <v>60.003599999999999</v>
      </c>
      <c r="N58" s="96">
        <v>48.39</v>
      </c>
      <c r="O58" s="82">
        <v>11.6136</v>
      </c>
      <c r="P58" s="83"/>
      <c r="Q58" s="83"/>
      <c r="R58" s="83"/>
      <c r="S58" s="83"/>
    </row>
    <row r="59" spans="1:20" ht="22.2" customHeight="1">
      <c r="A59" s="43" t="s">
        <v>14</v>
      </c>
      <c r="B59" s="81" t="s">
        <v>21</v>
      </c>
      <c r="C59" s="43" t="s">
        <v>14</v>
      </c>
      <c r="D59" s="19" t="s">
        <v>654</v>
      </c>
      <c r="E59" s="19" t="s">
        <v>654</v>
      </c>
      <c r="F59" s="19" t="s">
        <v>654</v>
      </c>
      <c r="G59" s="19" t="s">
        <v>654</v>
      </c>
      <c r="H59" s="19" t="s">
        <v>654</v>
      </c>
      <c r="I59" s="19" t="s">
        <v>654</v>
      </c>
      <c r="J59" s="19" t="s">
        <v>654</v>
      </c>
      <c r="K59" s="19" t="s">
        <v>654</v>
      </c>
      <c r="L59" s="19" t="s">
        <v>654</v>
      </c>
      <c r="M59" s="19" t="s">
        <v>654</v>
      </c>
      <c r="N59" s="96" t="s">
        <v>115</v>
      </c>
      <c r="O59" s="82" t="s">
        <v>115</v>
      </c>
      <c r="P59" s="83"/>
      <c r="Q59" s="83"/>
      <c r="R59" s="83"/>
      <c r="S59" s="83"/>
    </row>
    <row r="60" spans="1:20" ht="22.2" customHeight="1">
      <c r="A60" s="43" t="s">
        <v>13</v>
      </c>
      <c r="B60" s="81" t="s">
        <v>465</v>
      </c>
      <c r="C60" s="43" t="s">
        <v>13</v>
      </c>
      <c r="D60" s="19">
        <v>240.00200000000001</v>
      </c>
      <c r="E60" s="19">
        <v>240.00200000000001</v>
      </c>
      <c r="F60" s="19">
        <v>240.00200000000001</v>
      </c>
      <c r="G60" s="19">
        <v>240.00200000000001</v>
      </c>
      <c r="H60" s="19">
        <v>240.00200000000001</v>
      </c>
      <c r="I60" s="19">
        <v>240.00200000000001</v>
      </c>
      <c r="J60" s="19">
        <v>240.00200000000001</v>
      </c>
      <c r="K60" s="19">
        <v>240.00200000000001</v>
      </c>
      <c r="L60" s="19">
        <v>240.00200000000001</v>
      </c>
      <c r="M60" s="19">
        <v>240.00200000000001</v>
      </c>
      <c r="N60" s="96">
        <v>193.55</v>
      </c>
      <c r="O60" s="82">
        <v>46.451999999999998</v>
      </c>
      <c r="P60" s="83"/>
      <c r="Q60" s="83"/>
      <c r="R60" s="83"/>
      <c r="S60" s="83"/>
    </row>
    <row r="61" spans="1:20" ht="22.2" customHeight="1">
      <c r="A61" s="43" t="s">
        <v>24</v>
      </c>
      <c r="B61" s="81" t="s">
        <v>466</v>
      </c>
      <c r="C61" s="43" t="s">
        <v>24</v>
      </c>
      <c r="D61" s="19">
        <v>440.00159999999994</v>
      </c>
      <c r="E61" s="19">
        <v>440.00159999999994</v>
      </c>
      <c r="F61" s="19">
        <v>440.00159999999994</v>
      </c>
      <c r="G61" s="19">
        <v>440.00159999999994</v>
      </c>
      <c r="H61" s="19">
        <v>440.00159999999994</v>
      </c>
      <c r="I61" s="19">
        <v>440.00159999999994</v>
      </c>
      <c r="J61" s="19">
        <v>440.00159999999994</v>
      </c>
      <c r="K61" s="19">
        <v>440.00159999999994</v>
      </c>
      <c r="L61" s="19">
        <v>440.00159999999994</v>
      </c>
      <c r="M61" s="19">
        <v>440.00159999999994</v>
      </c>
      <c r="N61" s="96">
        <v>354.84</v>
      </c>
      <c r="O61" s="82">
        <v>85.161599999999993</v>
      </c>
      <c r="P61" s="83"/>
      <c r="Q61" s="83"/>
      <c r="R61" s="83"/>
      <c r="S61" s="83"/>
    </row>
    <row r="62" spans="1:20" ht="22.2" customHeight="1">
      <c r="A62" s="43" t="s">
        <v>34</v>
      </c>
      <c r="B62" s="81" t="s">
        <v>429</v>
      </c>
      <c r="C62" s="43" t="s">
        <v>34</v>
      </c>
      <c r="D62" s="19" t="s">
        <v>654</v>
      </c>
      <c r="E62" s="19" t="s">
        <v>654</v>
      </c>
      <c r="F62" s="19" t="s">
        <v>654</v>
      </c>
      <c r="G62" s="19" t="s">
        <v>654</v>
      </c>
      <c r="H62" s="19" t="s">
        <v>654</v>
      </c>
      <c r="I62" s="19" t="s">
        <v>654</v>
      </c>
      <c r="J62" s="19" t="s">
        <v>654</v>
      </c>
      <c r="K62" s="19" t="s">
        <v>654</v>
      </c>
      <c r="L62" s="19" t="s">
        <v>654</v>
      </c>
      <c r="M62" s="19" t="s">
        <v>654</v>
      </c>
      <c r="N62" s="96" t="s">
        <v>115</v>
      </c>
      <c r="O62" s="82" t="s">
        <v>115</v>
      </c>
      <c r="P62" s="83"/>
      <c r="Q62" s="83"/>
      <c r="R62" s="83"/>
      <c r="S62" s="83"/>
    </row>
    <row r="63" spans="1:20" ht="22.2" customHeight="1">
      <c r="A63" s="43" t="s">
        <v>709</v>
      </c>
      <c r="B63" s="81" t="s">
        <v>744</v>
      </c>
      <c r="C63" s="43" t="s">
        <v>709</v>
      </c>
      <c r="D63" s="19">
        <v>89.999200000000002</v>
      </c>
      <c r="E63" s="19">
        <v>89.999200000000002</v>
      </c>
      <c r="F63" s="19">
        <v>89.999200000000002</v>
      </c>
      <c r="G63" s="19">
        <v>89.999200000000002</v>
      </c>
      <c r="H63" s="19">
        <v>89.999200000000002</v>
      </c>
      <c r="I63" s="19">
        <v>89.999200000000002</v>
      </c>
      <c r="J63" s="19">
        <v>89.999200000000002</v>
      </c>
      <c r="K63" s="19">
        <v>89.999200000000002</v>
      </c>
      <c r="L63" s="19">
        <v>89.999200000000002</v>
      </c>
      <c r="M63" s="19">
        <v>89.999200000000002</v>
      </c>
      <c r="N63" s="96">
        <v>72.58</v>
      </c>
      <c r="O63" s="82">
        <v>17.4192</v>
      </c>
      <c r="P63" s="83"/>
      <c r="Q63" s="83"/>
      <c r="R63" s="83"/>
      <c r="S63" s="83"/>
    </row>
    <row r="64" spans="1:20" ht="22.2" customHeight="1">
      <c r="A64" s="43" t="s">
        <v>708</v>
      </c>
      <c r="B64" s="81" t="s">
        <v>715</v>
      </c>
      <c r="C64" s="43" t="s">
        <v>708</v>
      </c>
      <c r="D64" s="140">
        <v>0</v>
      </c>
      <c r="E64" s="140">
        <v>0</v>
      </c>
      <c r="F64" s="140">
        <v>0</v>
      </c>
      <c r="G64" s="140">
        <v>0</v>
      </c>
      <c r="H64" s="140">
        <v>0</v>
      </c>
      <c r="I64" s="140">
        <v>0</v>
      </c>
      <c r="J64" s="140">
        <v>0</v>
      </c>
      <c r="K64" s="140">
        <v>0</v>
      </c>
      <c r="L64" s="140">
        <v>0</v>
      </c>
      <c r="M64" s="140">
        <v>0</v>
      </c>
      <c r="N64" s="96">
        <v>0</v>
      </c>
      <c r="O64" s="82">
        <v>0</v>
      </c>
      <c r="P64" s="83"/>
      <c r="Q64" s="83"/>
      <c r="R64" s="83"/>
      <c r="S64" s="83"/>
    </row>
    <row r="65" spans="1:20" ht="22.2" customHeight="1">
      <c r="A65" s="43" t="s">
        <v>28</v>
      </c>
      <c r="B65" s="81" t="s">
        <v>430</v>
      </c>
      <c r="C65" s="43" t="s">
        <v>28</v>
      </c>
      <c r="D65" s="19" t="s">
        <v>654</v>
      </c>
      <c r="E65" s="19" t="s">
        <v>654</v>
      </c>
      <c r="F65" s="19" t="s">
        <v>654</v>
      </c>
      <c r="G65" s="19" t="s">
        <v>654</v>
      </c>
      <c r="H65" s="19" t="s">
        <v>654</v>
      </c>
      <c r="I65" s="19" t="s">
        <v>654</v>
      </c>
      <c r="J65" s="19" t="s">
        <v>654</v>
      </c>
      <c r="K65" s="19" t="s">
        <v>654</v>
      </c>
      <c r="L65" s="19" t="s">
        <v>654</v>
      </c>
      <c r="M65" s="19" t="s">
        <v>654</v>
      </c>
      <c r="N65" s="96" t="s">
        <v>115</v>
      </c>
      <c r="O65" s="82" t="s">
        <v>115</v>
      </c>
      <c r="P65" s="83"/>
      <c r="Q65" s="83"/>
      <c r="R65" s="83"/>
      <c r="S65" s="83"/>
    </row>
    <row r="66" spans="1:20" ht="22.2" customHeight="1">
      <c r="A66" s="43" t="s">
        <v>214</v>
      </c>
      <c r="B66" s="81" t="s">
        <v>492</v>
      </c>
      <c r="C66" s="43" t="s">
        <v>214</v>
      </c>
      <c r="D66" s="19">
        <v>60.003599999999999</v>
      </c>
      <c r="E66" s="19">
        <v>60.003599999999999</v>
      </c>
      <c r="F66" s="19">
        <v>60.003599999999999</v>
      </c>
      <c r="G66" s="19">
        <v>60.003599999999999</v>
      </c>
      <c r="H66" s="19">
        <v>60.003599999999999</v>
      </c>
      <c r="I66" s="19">
        <v>60.003599999999999</v>
      </c>
      <c r="J66" s="19">
        <v>60.003599999999999</v>
      </c>
      <c r="K66" s="19">
        <v>60.003599999999999</v>
      </c>
      <c r="L66" s="19">
        <v>60.003599999999999</v>
      </c>
      <c r="M66" s="19">
        <v>60.003599999999999</v>
      </c>
      <c r="N66" s="96">
        <v>48.39</v>
      </c>
      <c r="O66" s="82">
        <v>11.6136</v>
      </c>
      <c r="P66" s="83"/>
      <c r="Q66" s="83"/>
      <c r="R66" s="83"/>
      <c r="S66" s="83"/>
    </row>
    <row r="67" spans="1:20" ht="22.2" customHeight="1">
      <c r="A67" s="43" t="s">
        <v>276</v>
      </c>
      <c r="B67" s="81" t="s">
        <v>467</v>
      </c>
      <c r="C67" s="43" t="s">
        <v>276</v>
      </c>
      <c r="D67" s="19">
        <v>159.99719999999999</v>
      </c>
      <c r="E67" s="19">
        <v>159.99719999999999</v>
      </c>
      <c r="F67" s="19">
        <v>159.99719999999999</v>
      </c>
      <c r="G67" s="19">
        <v>159.99719999999999</v>
      </c>
      <c r="H67" s="19">
        <v>159.99719999999999</v>
      </c>
      <c r="I67" s="19">
        <v>159.99719999999999</v>
      </c>
      <c r="J67" s="19">
        <v>159.99719999999999</v>
      </c>
      <c r="K67" s="19">
        <v>159.99719999999999</v>
      </c>
      <c r="L67" s="19">
        <v>159.99719999999999</v>
      </c>
      <c r="M67" s="19">
        <v>159.99719999999999</v>
      </c>
      <c r="N67" s="96">
        <v>129.03</v>
      </c>
      <c r="O67" s="82">
        <v>30.967199999999998</v>
      </c>
      <c r="P67" s="83"/>
      <c r="Q67" s="83"/>
      <c r="R67" s="83"/>
      <c r="S67" s="83"/>
    </row>
    <row r="68" spans="1:20" ht="22.2" customHeight="1">
      <c r="A68" s="43" t="s">
        <v>706</v>
      </c>
      <c r="B68" s="81" t="s">
        <v>732</v>
      </c>
      <c r="C68" s="43" t="s">
        <v>706</v>
      </c>
      <c r="D68" s="19">
        <v>159.99719999999999</v>
      </c>
      <c r="E68" s="19">
        <v>159.99719999999999</v>
      </c>
      <c r="F68" s="19">
        <v>159.99719999999999</v>
      </c>
      <c r="G68" s="19">
        <v>159.99719999999999</v>
      </c>
      <c r="H68" s="19">
        <v>159.99719999999999</v>
      </c>
      <c r="I68" s="19">
        <v>159.99719999999999</v>
      </c>
      <c r="J68" s="19">
        <v>159.99719999999999</v>
      </c>
      <c r="K68" s="19">
        <v>159.99719999999999</v>
      </c>
      <c r="L68" s="19">
        <v>159.99719999999999</v>
      </c>
      <c r="M68" s="19">
        <v>159.99719999999999</v>
      </c>
      <c r="N68" s="96">
        <v>129.03</v>
      </c>
      <c r="O68" s="82">
        <v>30.967199999999998</v>
      </c>
      <c r="P68" s="83"/>
      <c r="Q68" s="83"/>
      <c r="R68" s="83"/>
      <c r="S68" s="83"/>
    </row>
    <row r="69" spans="1:20" ht="22.2" customHeight="1">
      <c r="A69" s="43" t="s">
        <v>243</v>
      </c>
      <c r="B69" s="81" t="s">
        <v>470</v>
      </c>
      <c r="C69" s="43" t="s">
        <v>243</v>
      </c>
      <c r="D69" s="19">
        <v>60.003599999999999</v>
      </c>
      <c r="E69" s="19">
        <v>60.003599999999999</v>
      </c>
      <c r="F69" s="19">
        <v>60.003599999999999</v>
      </c>
      <c r="G69" s="19">
        <v>60.003599999999999</v>
      </c>
      <c r="H69" s="19">
        <v>60.003599999999999</v>
      </c>
      <c r="I69" s="19">
        <v>60.003599999999999</v>
      </c>
      <c r="J69" s="19">
        <v>60.003599999999999</v>
      </c>
      <c r="K69" s="19">
        <v>60.003599999999999</v>
      </c>
      <c r="L69" s="19">
        <v>60.003599999999999</v>
      </c>
      <c r="M69" s="19">
        <v>60.003599999999999</v>
      </c>
      <c r="N69" s="96">
        <v>48.39</v>
      </c>
      <c r="O69" s="82">
        <v>11.6136</v>
      </c>
      <c r="P69" s="83"/>
      <c r="Q69" s="83"/>
      <c r="R69" s="83"/>
      <c r="S69" s="83"/>
    </row>
    <row r="70" spans="1:20" ht="22.2" customHeight="1">
      <c r="A70" s="43" t="s">
        <v>164</v>
      </c>
      <c r="B70" s="81" t="s">
        <v>493</v>
      </c>
      <c r="C70" s="43" t="s">
        <v>164</v>
      </c>
      <c r="D70" s="19">
        <v>159.99719999999999</v>
      </c>
      <c r="E70" s="19">
        <v>159.99719999999999</v>
      </c>
      <c r="F70" s="19">
        <v>159.99719999999999</v>
      </c>
      <c r="G70" s="19">
        <v>159.99719999999999</v>
      </c>
      <c r="H70" s="19">
        <v>159.99719999999999</v>
      </c>
      <c r="I70" s="19">
        <v>159.99719999999999</v>
      </c>
      <c r="J70" s="19">
        <v>159.99719999999999</v>
      </c>
      <c r="K70" s="19">
        <v>159.99719999999999</v>
      </c>
      <c r="L70" s="19">
        <v>159.99719999999999</v>
      </c>
      <c r="M70" s="19">
        <v>159.99719999999999</v>
      </c>
      <c r="N70" s="96">
        <v>129.03</v>
      </c>
      <c r="O70" s="82">
        <v>30.967199999999998</v>
      </c>
      <c r="P70" s="83"/>
      <c r="Q70" s="83"/>
      <c r="R70" s="83"/>
      <c r="S70" s="83"/>
    </row>
    <row r="71" spans="1:20" ht="22.2" customHeight="1">
      <c r="A71" s="43" t="s">
        <v>75</v>
      </c>
      <c r="B71" s="81" t="s">
        <v>494</v>
      </c>
      <c r="C71" s="43" t="s">
        <v>75</v>
      </c>
      <c r="D71" s="19">
        <v>60.003599999999999</v>
      </c>
      <c r="E71" s="19">
        <v>60.003599999999999</v>
      </c>
      <c r="F71" s="19">
        <v>60.003599999999999</v>
      </c>
      <c r="G71" s="19">
        <v>60.003599999999999</v>
      </c>
      <c r="H71" s="19">
        <v>60.003599999999999</v>
      </c>
      <c r="I71" s="19">
        <v>60.003599999999999</v>
      </c>
      <c r="J71" s="19">
        <v>60.003599999999999</v>
      </c>
      <c r="K71" s="19">
        <v>60.003599999999999</v>
      </c>
      <c r="L71" s="19">
        <v>60.003599999999999</v>
      </c>
      <c r="M71" s="19">
        <v>60.003599999999999</v>
      </c>
      <c r="N71" s="96">
        <v>48.39</v>
      </c>
      <c r="O71" s="82">
        <v>11.6136</v>
      </c>
      <c r="P71" s="83"/>
      <c r="Q71" s="83"/>
      <c r="R71" s="83"/>
      <c r="S71" s="83"/>
    </row>
    <row r="72" spans="1:20" ht="22.2" customHeight="1">
      <c r="A72" s="43" t="s">
        <v>163</v>
      </c>
      <c r="B72" s="81" t="s">
        <v>495</v>
      </c>
      <c r="C72" s="43" t="s">
        <v>163</v>
      </c>
      <c r="D72" s="19">
        <v>60.003599999999999</v>
      </c>
      <c r="E72" s="19">
        <v>60.003599999999999</v>
      </c>
      <c r="F72" s="19">
        <v>60.003599999999999</v>
      </c>
      <c r="G72" s="19">
        <v>60.003599999999999</v>
      </c>
      <c r="H72" s="19">
        <v>60.003599999999999</v>
      </c>
      <c r="I72" s="19">
        <v>60.003599999999999</v>
      </c>
      <c r="J72" s="19">
        <v>60.003599999999999</v>
      </c>
      <c r="K72" s="19">
        <v>60.003599999999999</v>
      </c>
      <c r="L72" s="19">
        <v>60.003599999999999</v>
      </c>
      <c r="M72" s="19">
        <v>60.003599999999999</v>
      </c>
      <c r="N72" s="96">
        <v>48.39</v>
      </c>
      <c r="O72" s="82">
        <v>11.6136</v>
      </c>
      <c r="P72" s="83"/>
      <c r="Q72" s="83"/>
      <c r="R72" s="83"/>
      <c r="S72" s="83"/>
    </row>
    <row r="73" spans="1:20" ht="22.2" customHeight="1">
      <c r="A73" s="43" t="s">
        <v>497</v>
      </c>
      <c r="B73" s="81" t="s">
        <v>498</v>
      </c>
      <c r="C73" s="43" t="s">
        <v>497</v>
      </c>
      <c r="D73" s="19">
        <v>159.99719999999999</v>
      </c>
      <c r="E73" s="19">
        <v>159.99719999999999</v>
      </c>
      <c r="F73" s="19">
        <v>159.99719999999999</v>
      </c>
      <c r="G73" s="19">
        <v>159.99719999999999</v>
      </c>
      <c r="H73" s="19">
        <v>159.99719999999999</v>
      </c>
      <c r="I73" s="19">
        <v>159.99719999999999</v>
      </c>
      <c r="J73" s="19">
        <v>159.99719999999999</v>
      </c>
      <c r="K73" s="19">
        <v>159.99719999999999</v>
      </c>
      <c r="L73" s="19">
        <v>159.99719999999999</v>
      </c>
      <c r="M73" s="19">
        <v>159.99719999999999</v>
      </c>
      <c r="N73" s="96">
        <v>129.03</v>
      </c>
      <c r="O73" s="82">
        <v>30.967199999999998</v>
      </c>
      <c r="P73" s="83"/>
      <c r="Q73" s="83"/>
      <c r="R73" s="83"/>
      <c r="S73" s="83"/>
    </row>
    <row r="74" spans="1:20" ht="22.2" customHeight="1">
      <c r="A74" s="43" t="s">
        <v>165</v>
      </c>
      <c r="B74" s="81" t="s">
        <v>433</v>
      </c>
      <c r="C74" s="43" t="s">
        <v>165</v>
      </c>
      <c r="D74" s="19" t="s">
        <v>654</v>
      </c>
      <c r="E74" s="19" t="s">
        <v>654</v>
      </c>
      <c r="F74" s="19" t="s">
        <v>654</v>
      </c>
      <c r="G74" s="19" t="s">
        <v>654</v>
      </c>
      <c r="H74" s="19" t="s">
        <v>654</v>
      </c>
      <c r="I74" s="19" t="s">
        <v>654</v>
      </c>
      <c r="J74" s="19" t="s">
        <v>654</v>
      </c>
      <c r="K74" s="19" t="s">
        <v>654</v>
      </c>
      <c r="L74" s="19" t="s">
        <v>654</v>
      </c>
      <c r="M74" s="19" t="s">
        <v>654</v>
      </c>
      <c r="N74" s="96" t="s">
        <v>115</v>
      </c>
      <c r="O74" s="82" t="s">
        <v>115</v>
      </c>
      <c r="P74" s="83"/>
      <c r="Q74" s="83"/>
      <c r="R74" s="83"/>
      <c r="S74" s="83"/>
    </row>
    <row r="75" spans="1:20" ht="22.2" customHeight="1">
      <c r="A75" s="43" t="s">
        <v>499</v>
      </c>
      <c r="B75" s="81" t="s">
        <v>734</v>
      </c>
      <c r="C75" s="43" t="s">
        <v>499</v>
      </c>
      <c r="D75" s="19" t="s">
        <v>654</v>
      </c>
      <c r="E75" s="19" t="s">
        <v>654</v>
      </c>
      <c r="F75" s="19" t="s">
        <v>654</v>
      </c>
      <c r="G75" s="19" t="s">
        <v>654</v>
      </c>
      <c r="H75" s="19" t="s">
        <v>654</v>
      </c>
      <c r="I75" s="19" t="s">
        <v>654</v>
      </c>
      <c r="J75" s="19" t="s">
        <v>654</v>
      </c>
      <c r="K75" s="19" t="s">
        <v>654</v>
      </c>
      <c r="L75" s="19" t="s">
        <v>654</v>
      </c>
      <c r="M75" s="19" t="s">
        <v>654</v>
      </c>
      <c r="N75" s="96" t="s">
        <v>115</v>
      </c>
      <c r="O75" s="82" t="s">
        <v>115</v>
      </c>
      <c r="P75" s="83"/>
      <c r="Q75" s="83"/>
      <c r="R75" s="83"/>
      <c r="S75" s="83"/>
    </row>
    <row r="76" spans="1:20" ht="22.2" customHeight="1">
      <c r="A76" s="43" t="s">
        <v>581</v>
      </c>
      <c r="B76" s="81" t="s">
        <v>858</v>
      </c>
      <c r="C76" s="43" t="s">
        <v>581</v>
      </c>
      <c r="D76" s="19" t="s">
        <v>654</v>
      </c>
      <c r="E76" s="19" t="s">
        <v>654</v>
      </c>
      <c r="F76" s="19" t="s">
        <v>654</v>
      </c>
      <c r="G76" s="19" t="s">
        <v>654</v>
      </c>
      <c r="H76" s="19" t="s">
        <v>654</v>
      </c>
      <c r="I76" s="19" t="s">
        <v>654</v>
      </c>
      <c r="J76" s="19" t="s">
        <v>654</v>
      </c>
      <c r="K76" s="19" t="s">
        <v>654</v>
      </c>
      <c r="L76" s="19" t="s">
        <v>654</v>
      </c>
      <c r="M76" s="19" t="s">
        <v>654</v>
      </c>
      <c r="N76" s="96" t="s">
        <v>115</v>
      </c>
      <c r="O76" s="82" t="s">
        <v>115</v>
      </c>
      <c r="P76" s="83"/>
      <c r="Q76" s="83"/>
      <c r="R76" s="83"/>
      <c r="S76" s="83"/>
    </row>
    <row r="77" spans="1:20" ht="22.2" customHeight="1">
      <c r="A77" s="43" t="s">
        <v>212</v>
      </c>
      <c r="B77" s="81" t="s">
        <v>471</v>
      </c>
      <c r="C77" s="43" t="s">
        <v>212</v>
      </c>
      <c r="D77" s="19">
        <v>240.00200000000001</v>
      </c>
      <c r="E77" s="19">
        <v>240.00200000000001</v>
      </c>
      <c r="F77" s="19">
        <v>240.00200000000001</v>
      </c>
      <c r="G77" s="19">
        <v>240.00200000000001</v>
      </c>
      <c r="H77" s="19">
        <v>240.00200000000001</v>
      </c>
      <c r="I77" s="19">
        <v>240.00200000000001</v>
      </c>
      <c r="J77" s="19">
        <v>240.00200000000001</v>
      </c>
      <c r="K77" s="19">
        <v>240.00200000000001</v>
      </c>
      <c r="L77" s="19">
        <v>240.00200000000001</v>
      </c>
      <c r="M77" s="19">
        <v>240.00200000000001</v>
      </c>
      <c r="N77" s="96">
        <v>193.55</v>
      </c>
      <c r="O77" s="82">
        <v>46.451999999999998</v>
      </c>
      <c r="P77" s="83"/>
      <c r="Q77" s="83"/>
      <c r="R77" s="83"/>
      <c r="S77" s="83"/>
    </row>
    <row r="78" spans="1:20" ht="22.2" customHeight="1">
      <c r="A78" s="43" t="s">
        <v>166</v>
      </c>
      <c r="B78" s="81" t="s">
        <v>503</v>
      </c>
      <c r="C78" s="43" t="s">
        <v>166</v>
      </c>
      <c r="D78" s="19">
        <v>89.999200000000002</v>
      </c>
      <c r="E78" s="19">
        <v>89.999200000000002</v>
      </c>
      <c r="F78" s="19">
        <v>89.999200000000002</v>
      </c>
      <c r="G78" s="19">
        <v>89.999200000000002</v>
      </c>
      <c r="H78" s="19">
        <v>89.999200000000002</v>
      </c>
      <c r="I78" s="19">
        <v>89.999200000000002</v>
      </c>
      <c r="J78" s="19">
        <v>89.999200000000002</v>
      </c>
      <c r="K78" s="19">
        <v>89.999200000000002</v>
      </c>
      <c r="L78" s="19">
        <v>89.999200000000002</v>
      </c>
      <c r="M78" s="19">
        <v>89.999200000000002</v>
      </c>
      <c r="N78" s="96">
        <v>72.58</v>
      </c>
      <c r="O78" s="82">
        <v>17.4192</v>
      </c>
      <c r="P78" s="83"/>
      <c r="Q78" s="83"/>
      <c r="R78" s="83"/>
      <c r="S78" s="83"/>
    </row>
    <row r="79" spans="1:20" ht="22.2" customHeight="1">
      <c r="A79" s="43" t="s">
        <v>246</v>
      </c>
      <c r="B79" s="81" t="s">
        <v>776</v>
      </c>
      <c r="C79" s="43" t="s">
        <v>246</v>
      </c>
      <c r="D79" s="19" t="s">
        <v>654</v>
      </c>
      <c r="E79" s="19" t="s">
        <v>654</v>
      </c>
      <c r="F79" s="19" t="s">
        <v>654</v>
      </c>
      <c r="G79" s="19" t="s">
        <v>654</v>
      </c>
      <c r="H79" s="19" t="s">
        <v>654</v>
      </c>
      <c r="I79" s="19" t="s">
        <v>654</v>
      </c>
      <c r="J79" s="19" t="s">
        <v>654</v>
      </c>
      <c r="K79" s="19" t="s">
        <v>654</v>
      </c>
      <c r="L79" s="19" t="s">
        <v>654</v>
      </c>
      <c r="M79" s="19" t="s">
        <v>654</v>
      </c>
      <c r="N79" s="96" t="s">
        <v>115</v>
      </c>
      <c r="O79" s="82" t="s">
        <v>115</v>
      </c>
      <c r="P79" s="83"/>
      <c r="Q79" s="83"/>
      <c r="R79" s="83"/>
      <c r="S79" s="83"/>
      <c r="T79" s="8"/>
    </row>
    <row r="80" spans="1:20" ht="22.2" customHeight="1">
      <c r="A80" s="43" t="s">
        <v>167</v>
      </c>
      <c r="B80" s="81" t="s">
        <v>505</v>
      </c>
      <c r="C80" s="43" t="s">
        <v>167</v>
      </c>
      <c r="D80" s="19">
        <v>89.999200000000002</v>
      </c>
      <c r="E80" s="19">
        <v>89.999200000000002</v>
      </c>
      <c r="F80" s="19">
        <v>89.999200000000002</v>
      </c>
      <c r="G80" s="19">
        <v>89.999200000000002</v>
      </c>
      <c r="H80" s="19">
        <v>89.999200000000002</v>
      </c>
      <c r="I80" s="19">
        <v>89.999200000000002</v>
      </c>
      <c r="J80" s="19">
        <v>89.999200000000002</v>
      </c>
      <c r="K80" s="19">
        <v>89.999200000000002</v>
      </c>
      <c r="L80" s="19">
        <v>89.999200000000002</v>
      </c>
      <c r="M80" s="19">
        <v>89.999200000000002</v>
      </c>
      <c r="N80" s="96">
        <v>72.58</v>
      </c>
      <c r="O80" s="82">
        <v>17.4192</v>
      </c>
      <c r="P80" s="83"/>
      <c r="Q80" s="83"/>
      <c r="R80" s="83"/>
      <c r="S80" s="83"/>
    </row>
    <row r="81" spans="1:20" ht="22.2" customHeight="1">
      <c r="A81" s="43" t="s">
        <v>765</v>
      </c>
      <c r="B81" s="81" t="s">
        <v>784</v>
      </c>
      <c r="C81" s="43" t="s">
        <v>765</v>
      </c>
      <c r="D81" s="19">
        <v>0</v>
      </c>
      <c r="E81" s="19">
        <v>0</v>
      </c>
      <c r="F81" s="19">
        <v>0</v>
      </c>
      <c r="G81" s="19">
        <v>0</v>
      </c>
      <c r="H81" s="19">
        <v>0</v>
      </c>
      <c r="I81" s="19">
        <v>0</v>
      </c>
      <c r="J81" s="19">
        <v>0</v>
      </c>
      <c r="K81" s="19">
        <v>0</v>
      </c>
      <c r="L81" s="19">
        <v>0</v>
      </c>
      <c r="M81" s="19">
        <v>0</v>
      </c>
      <c r="N81" s="96">
        <v>0</v>
      </c>
      <c r="O81" s="82">
        <v>0</v>
      </c>
      <c r="P81" s="83"/>
      <c r="Q81" s="83"/>
      <c r="R81" s="83"/>
      <c r="S81" s="83"/>
    </row>
    <row r="82" spans="1:20" ht="22.2" customHeight="1">
      <c r="A82" s="43" t="s">
        <v>370</v>
      </c>
      <c r="B82" s="81" t="s">
        <v>507</v>
      </c>
      <c r="C82" s="43" t="s">
        <v>370</v>
      </c>
      <c r="D82" s="19">
        <v>0</v>
      </c>
      <c r="E82" s="19">
        <v>0</v>
      </c>
      <c r="F82" s="19">
        <v>0</v>
      </c>
      <c r="G82" s="19">
        <v>0</v>
      </c>
      <c r="H82" s="19">
        <v>0</v>
      </c>
      <c r="I82" s="19">
        <v>0</v>
      </c>
      <c r="J82" s="19">
        <v>0</v>
      </c>
      <c r="K82" s="19">
        <v>0</v>
      </c>
      <c r="L82" s="19">
        <v>0</v>
      </c>
      <c r="M82" s="19">
        <v>0</v>
      </c>
      <c r="N82" s="96">
        <v>0</v>
      </c>
      <c r="O82" s="82">
        <v>0</v>
      </c>
      <c r="P82" s="83"/>
      <c r="Q82" s="83"/>
      <c r="R82" s="83"/>
      <c r="S82" s="83"/>
    </row>
    <row r="83" spans="1:20" ht="22.2" customHeight="1">
      <c r="A83" s="43" t="s">
        <v>705</v>
      </c>
      <c r="B83" s="81" t="s">
        <v>724</v>
      </c>
      <c r="C83" s="43" t="s">
        <v>705</v>
      </c>
      <c r="D83" s="19" t="s">
        <v>654</v>
      </c>
      <c r="E83" s="19" t="s">
        <v>654</v>
      </c>
      <c r="F83" s="19" t="s">
        <v>654</v>
      </c>
      <c r="G83" s="19" t="s">
        <v>654</v>
      </c>
      <c r="H83" s="19" t="s">
        <v>654</v>
      </c>
      <c r="I83" s="19" t="s">
        <v>654</v>
      </c>
      <c r="J83" s="19" t="s">
        <v>654</v>
      </c>
      <c r="K83" s="19" t="s">
        <v>654</v>
      </c>
      <c r="L83" s="19" t="s">
        <v>654</v>
      </c>
      <c r="M83" s="19" t="s">
        <v>654</v>
      </c>
      <c r="N83" s="96" t="s">
        <v>115</v>
      </c>
      <c r="O83" s="82" t="s">
        <v>115</v>
      </c>
      <c r="P83" s="83"/>
      <c r="Q83" s="83"/>
      <c r="R83" s="83"/>
      <c r="S83" s="83"/>
    </row>
    <row r="84" spans="1:20" ht="22.2" customHeight="1">
      <c r="A84" s="43" t="s">
        <v>704</v>
      </c>
      <c r="B84" s="81" t="s">
        <v>725</v>
      </c>
      <c r="C84" s="43" t="s">
        <v>704</v>
      </c>
      <c r="D84" s="19">
        <v>640.00119999999993</v>
      </c>
      <c r="E84" s="19">
        <v>640.00119999999993</v>
      </c>
      <c r="F84" s="19">
        <v>640.00119999999993</v>
      </c>
      <c r="G84" s="19">
        <v>640.00119999999993</v>
      </c>
      <c r="H84" s="19">
        <v>640.00119999999993</v>
      </c>
      <c r="I84" s="19">
        <v>640.00119999999993</v>
      </c>
      <c r="J84" s="19">
        <v>640.00119999999993</v>
      </c>
      <c r="K84" s="19">
        <v>640.00119999999993</v>
      </c>
      <c r="L84" s="19">
        <v>640.00119999999993</v>
      </c>
      <c r="M84" s="19">
        <v>640.00119999999993</v>
      </c>
      <c r="N84" s="96">
        <v>516.13</v>
      </c>
      <c r="O84" s="82">
        <v>123.87119999999999</v>
      </c>
      <c r="P84" s="83"/>
      <c r="Q84" s="83"/>
      <c r="R84" s="83"/>
      <c r="S84" s="83"/>
    </row>
    <row r="85" spans="1:20" ht="22.2" customHeight="1">
      <c r="A85" s="43" t="s">
        <v>168</v>
      </c>
      <c r="B85" s="81" t="s">
        <v>511</v>
      </c>
      <c r="C85" s="43" t="s">
        <v>168</v>
      </c>
      <c r="D85" s="19">
        <v>60.003599999999999</v>
      </c>
      <c r="E85" s="19">
        <v>60.003599999999999</v>
      </c>
      <c r="F85" s="19">
        <v>60.003599999999999</v>
      </c>
      <c r="G85" s="19">
        <v>60.003599999999999</v>
      </c>
      <c r="H85" s="19">
        <v>60.003599999999999</v>
      </c>
      <c r="I85" s="19">
        <v>60.003599999999999</v>
      </c>
      <c r="J85" s="19">
        <v>60.003599999999999</v>
      </c>
      <c r="K85" s="19">
        <v>60.003599999999999</v>
      </c>
      <c r="L85" s="19">
        <v>60.003599999999999</v>
      </c>
      <c r="M85" s="19">
        <v>60.003599999999999</v>
      </c>
      <c r="N85" s="96">
        <v>48.39</v>
      </c>
      <c r="O85" s="82">
        <v>11.6136</v>
      </c>
      <c r="P85" s="83"/>
      <c r="Q85" s="83"/>
      <c r="R85" s="83"/>
      <c r="S85" s="83"/>
    </row>
    <row r="86" spans="1:20" ht="22.2" customHeight="1">
      <c r="A86" s="43" t="s">
        <v>250</v>
      </c>
      <c r="B86" s="81" t="s">
        <v>383</v>
      </c>
      <c r="C86" s="43" t="s">
        <v>250</v>
      </c>
      <c r="D86" s="19" t="s">
        <v>654</v>
      </c>
      <c r="E86" s="19" t="s">
        <v>654</v>
      </c>
      <c r="F86" s="19" t="s">
        <v>654</v>
      </c>
      <c r="G86" s="19" t="s">
        <v>654</v>
      </c>
      <c r="H86" s="19" t="s">
        <v>654</v>
      </c>
      <c r="I86" s="19" t="s">
        <v>654</v>
      </c>
      <c r="J86" s="19" t="s">
        <v>654</v>
      </c>
      <c r="K86" s="19" t="s">
        <v>654</v>
      </c>
      <c r="L86" s="19" t="s">
        <v>654</v>
      </c>
      <c r="M86" s="19" t="s">
        <v>654</v>
      </c>
      <c r="N86" s="96" t="s">
        <v>115</v>
      </c>
      <c r="O86" s="82" t="s">
        <v>115</v>
      </c>
      <c r="P86" s="83"/>
      <c r="Q86" s="83"/>
      <c r="R86" s="83"/>
      <c r="S86" s="83"/>
      <c r="T86" s="8"/>
    </row>
    <row r="87" spans="1:20" ht="22.2" customHeight="1">
      <c r="A87" s="43" t="s">
        <v>387</v>
      </c>
      <c r="B87" s="81" t="s">
        <v>431</v>
      </c>
      <c r="C87" s="43" t="s">
        <v>387</v>
      </c>
      <c r="D87" s="19" t="s">
        <v>654</v>
      </c>
      <c r="E87" s="19" t="s">
        <v>654</v>
      </c>
      <c r="F87" s="19" t="s">
        <v>654</v>
      </c>
      <c r="G87" s="19" t="s">
        <v>654</v>
      </c>
      <c r="H87" s="19" t="s">
        <v>654</v>
      </c>
      <c r="I87" s="19" t="s">
        <v>654</v>
      </c>
      <c r="J87" s="19" t="s">
        <v>654</v>
      </c>
      <c r="K87" s="19" t="s">
        <v>654</v>
      </c>
      <c r="L87" s="19" t="s">
        <v>654</v>
      </c>
      <c r="M87" s="19" t="s">
        <v>654</v>
      </c>
      <c r="N87" s="96" t="s">
        <v>115</v>
      </c>
      <c r="O87" s="82" t="s">
        <v>115</v>
      </c>
      <c r="P87" s="83"/>
      <c r="Q87" s="83"/>
      <c r="R87" s="83"/>
      <c r="S87" s="83"/>
      <c r="T87" s="8"/>
    </row>
    <row r="88" spans="1:20" ht="22.2" customHeight="1">
      <c r="A88" s="43" t="s">
        <v>248</v>
      </c>
      <c r="B88" s="81" t="s">
        <v>513</v>
      </c>
      <c r="C88" s="43" t="s">
        <v>248</v>
      </c>
      <c r="D88" s="19">
        <v>89.999200000000002</v>
      </c>
      <c r="E88" s="19">
        <v>89.999200000000002</v>
      </c>
      <c r="F88" s="19">
        <v>89.999200000000002</v>
      </c>
      <c r="G88" s="19">
        <v>89.999200000000002</v>
      </c>
      <c r="H88" s="19">
        <v>89.999200000000002</v>
      </c>
      <c r="I88" s="19">
        <v>89.999200000000002</v>
      </c>
      <c r="J88" s="19">
        <v>89.999200000000002</v>
      </c>
      <c r="K88" s="19">
        <v>89.999200000000002</v>
      </c>
      <c r="L88" s="19">
        <v>89.999200000000002</v>
      </c>
      <c r="M88" s="19">
        <v>89.999200000000002</v>
      </c>
      <c r="N88" s="96">
        <v>72.58</v>
      </c>
      <c r="O88" s="82">
        <v>17.4192</v>
      </c>
      <c r="P88" s="83"/>
      <c r="Q88" s="83"/>
      <c r="R88" s="83"/>
      <c r="S88" s="83"/>
    </row>
    <row r="89" spans="1:20" ht="22.2" customHeight="1">
      <c r="A89" s="43" t="s">
        <v>169</v>
      </c>
      <c r="B89" s="81" t="s">
        <v>514</v>
      </c>
      <c r="C89" s="43" t="s">
        <v>169</v>
      </c>
      <c r="D89" s="19">
        <v>89.999200000000002</v>
      </c>
      <c r="E89" s="19">
        <v>89.999200000000002</v>
      </c>
      <c r="F89" s="19">
        <v>89.999200000000002</v>
      </c>
      <c r="G89" s="19">
        <v>89.999200000000002</v>
      </c>
      <c r="H89" s="19">
        <v>89.999200000000002</v>
      </c>
      <c r="I89" s="19">
        <v>89.999200000000002</v>
      </c>
      <c r="J89" s="19">
        <v>89.999200000000002</v>
      </c>
      <c r="K89" s="19">
        <v>89.999200000000002</v>
      </c>
      <c r="L89" s="19">
        <v>89.999200000000002</v>
      </c>
      <c r="M89" s="19">
        <v>89.999200000000002</v>
      </c>
      <c r="N89" s="96">
        <v>72.58</v>
      </c>
      <c r="O89" s="82">
        <v>17.4192</v>
      </c>
      <c r="P89" s="83"/>
      <c r="Q89" s="83"/>
      <c r="R89" s="83"/>
      <c r="S89" s="83"/>
    </row>
    <row r="90" spans="1:20" ht="22.2" customHeight="1">
      <c r="A90" s="43" t="s">
        <v>159</v>
      </c>
      <c r="B90" s="81" t="s">
        <v>775</v>
      </c>
      <c r="C90" s="43" t="s">
        <v>159</v>
      </c>
      <c r="D90" s="19" t="s">
        <v>654</v>
      </c>
      <c r="E90" s="19" t="s">
        <v>654</v>
      </c>
      <c r="F90" s="19" t="s">
        <v>654</v>
      </c>
      <c r="G90" s="19" t="s">
        <v>654</v>
      </c>
      <c r="H90" s="19" t="s">
        <v>654</v>
      </c>
      <c r="I90" s="19" t="s">
        <v>654</v>
      </c>
      <c r="J90" s="19" t="s">
        <v>654</v>
      </c>
      <c r="K90" s="19" t="s">
        <v>654</v>
      </c>
      <c r="L90" s="19" t="s">
        <v>654</v>
      </c>
      <c r="M90" s="19" t="s">
        <v>654</v>
      </c>
      <c r="N90" s="96" t="s">
        <v>115</v>
      </c>
      <c r="O90" s="82" t="s">
        <v>115</v>
      </c>
      <c r="P90" s="83"/>
      <c r="Q90" s="83"/>
      <c r="R90" s="83"/>
      <c r="S90" s="83"/>
    </row>
    <row r="91" spans="1:20" ht="22.2" customHeight="1">
      <c r="A91" s="43" t="s">
        <v>171</v>
      </c>
      <c r="B91" s="81" t="s">
        <v>517</v>
      </c>
      <c r="C91" s="43" t="s">
        <v>171</v>
      </c>
      <c r="D91" s="19">
        <v>60.003599999999999</v>
      </c>
      <c r="E91" s="19">
        <v>60.003599999999999</v>
      </c>
      <c r="F91" s="19">
        <v>60.003599999999999</v>
      </c>
      <c r="G91" s="19">
        <v>60.003599999999999</v>
      </c>
      <c r="H91" s="19">
        <v>60.003599999999999</v>
      </c>
      <c r="I91" s="19">
        <v>60.003599999999999</v>
      </c>
      <c r="J91" s="19">
        <v>60.003599999999999</v>
      </c>
      <c r="K91" s="19">
        <v>60.003599999999999</v>
      </c>
      <c r="L91" s="19">
        <v>60.003599999999999</v>
      </c>
      <c r="M91" s="19">
        <v>60.003599999999999</v>
      </c>
      <c r="N91" s="96">
        <v>48.39</v>
      </c>
      <c r="O91" s="82">
        <v>11.6136</v>
      </c>
      <c r="P91" s="83"/>
      <c r="Q91" s="83"/>
      <c r="R91" s="83"/>
      <c r="S91" s="83"/>
    </row>
    <row r="92" spans="1:20" ht="22.2" customHeight="1">
      <c r="A92" s="43" t="s">
        <v>269</v>
      </c>
      <c r="B92" s="81" t="s">
        <v>270</v>
      </c>
      <c r="C92" s="43" t="s">
        <v>269</v>
      </c>
      <c r="D92" s="19">
        <v>60.003599999999999</v>
      </c>
      <c r="E92" s="19">
        <v>60.003599999999999</v>
      </c>
      <c r="F92" s="19">
        <v>60.003599999999999</v>
      </c>
      <c r="G92" s="19">
        <v>60.003599999999999</v>
      </c>
      <c r="H92" s="19">
        <v>60.003599999999999</v>
      </c>
      <c r="I92" s="19">
        <v>60.003599999999999</v>
      </c>
      <c r="J92" s="19">
        <v>60.003599999999999</v>
      </c>
      <c r="K92" s="19">
        <v>60.003599999999999</v>
      </c>
      <c r="L92" s="19">
        <v>60.003599999999999</v>
      </c>
      <c r="M92" s="19">
        <v>60.003599999999999</v>
      </c>
      <c r="N92" s="96">
        <v>48.39</v>
      </c>
      <c r="O92" s="82">
        <v>11.6136</v>
      </c>
      <c r="P92" s="83"/>
      <c r="Q92" s="83"/>
      <c r="R92" s="83"/>
      <c r="S92" s="83"/>
    </row>
    <row r="93" spans="1:20" ht="22.2" customHeight="1">
      <c r="A93" s="43" t="s">
        <v>299</v>
      </c>
      <c r="B93" s="81" t="s">
        <v>518</v>
      </c>
      <c r="C93" s="43" t="s">
        <v>299</v>
      </c>
      <c r="D93" s="19">
        <v>60.003599999999999</v>
      </c>
      <c r="E93" s="19">
        <v>60.003599999999999</v>
      </c>
      <c r="F93" s="19">
        <v>60.003599999999999</v>
      </c>
      <c r="G93" s="19">
        <v>60.003599999999999</v>
      </c>
      <c r="H93" s="19">
        <v>60.003599999999999</v>
      </c>
      <c r="I93" s="19">
        <v>60.003599999999999</v>
      </c>
      <c r="J93" s="19">
        <v>60.003599999999999</v>
      </c>
      <c r="K93" s="19">
        <v>60.003599999999999</v>
      </c>
      <c r="L93" s="19">
        <v>60.003599999999999</v>
      </c>
      <c r="M93" s="19">
        <v>60.003599999999999</v>
      </c>
      <c r="N93" s="96">
        <v>48.39</v>
      </c>
      <c r="O93" s="82">
        <v>11.6136</v>
      </c>
      <c r="P93" s="83"/>
      <c r="Q93" s="83"/>
      <c r="R93" s="83"/>
      <c r="S93" s="83"/>
    </row>
    <row r="94" spans="1:20" ht="22.2" customHeight="1">
      <c r="A94" s="43" t="s">
        <v>44</v>
      </c>
      <c r="B94" s="81" t="s">
        <v>213</v>
      </c>
      <c r="C94" s="43" t="s">
        <v>44</v>
      </c>
      <c r="D94" s="19">
        <v>89.999200000000002</v>
      </c>
      <c r="E94" s="19">
        <v>89.999200000000002</v>
      </c>
      <c r="F94" s="19">
        <v>89.999200000000002</v>
      </c>
      <c r="G94" s="19">
        <v>89.999200000000002</v>
      </c>
      <c r="H94" s="19">
        <v>89.999200000000002</v>
      </c>
      <c r="I94" s="19">
        <v>89.999200000000002</v>
      </c>
      <c r="J94" s="19">
        <v>89.999200000000002</v>
      </c>
      <c r="K94" s="19">
        <v>89.999200000000002</v>
      </c>
      <c r="L94" s="19">
        <v>89.999200000000002</v>
      </c>
      <c r="M94" s="19">
        <v>89.999200000000002</v>
      </c>
      <c r="N94" s="96">
        <v>72.58</v>
      </c>
      <c r="O94" s="82">
        <v>17.4192</v>
      </c>
      <c r="P94" s="83"/>
      <c r="Q94" s="83"/>
      <c r="R94" s="83"/>
      <c r="S94" s="83"/>
    </row>
    <row r="95" spans="1:20" ht="22.2" customHeight="1">
      <c r="A95" s="43" t="s">
        <v>160</v>
      </c>
      <c r="B95" s="81" t="s">
        <v>378</v>
      </c>
      <c r="C95" s="43" t="s">
        <v>160</v>
      </c>
      <c r="D95" s="19">
        <v>89.999200000000002</v>
      </c>
      <c r="E95" s="19">
        <v>89.999200000000002</v>
      </c>
      <c r="F95" s="19">
        <v>89.999200000000002</v>
      </c>
      <c r="G95" s="19">
        <v>89.999200000000002</v>
      </c>
      <c r="H95" s="19">
        <v>89.999200000000002</v>
      </c>
      <c r="I95" s="19">
        <v>89.999200000000002</v>
      </c>
      <c r="J95" s="19">
        <v>89.999200000000002</v>
      </c>
      <c r="K95" s="19">
        <v>89.999200000000002</v>
      </c>
      <c r="L95" s="19">
        <v>89.999200000000002</v>
      </c>
      <c r="M95" s="19">
        <v>89.999200000000002</v>
      </c>
      <c r="N95" s="96">
        <v>72.58</v>
      </c>
      <c r="O95" s="82">
        <v>17.4192</v>
      </c>
      <c r="P95" s="83"/>
      <c r="Q95" s="83"/>
      <c r="R95" s="83"/>
      <c r="S95" s="83"/>
    </row>
    <row r="96" spans="1:20" ht="22.2" customHeight="1">
      <c r="A96" s="43" t="s">
        <v>764</v>
      </c>
      <c r="B96" s="81" t="s">
        <v>783</v>
      </c>
      <c r="C96" s="43" t="s">
        <v>764</v>
      </c>
      <c r="D96" s="19">
        <v>240.00200000000001</v>
      </c>
      <c r="E96" s="19">
        <v>240.00200000000001</v>
      </c>
      <c r="F96" s="19">
        <v>240.00200000000001</v>
      </c>
      <c r="G96" s="19">
        <v>240.00200000000001</v>
      </c>
      <c r="H96" s="19">
        <v>240.00200000000001</v>
      </c>
      <c r="I96" s="19">
        <v>240.00200000000001</v>
      </c>
      <c r="J96" s="19">
        <v>240.00200000000001</v>
      </c>
      <c r="K96" s="19">
        <v>240.00200000000001</v>
      </c>
      <c r="L96" s="19">
        <v>240.00200000000001</v>
      </c>
      <c r="M96" s="19">
        <v>240.00200000000001</v>
      </c>
      <c r="N96" s="96">
        <v>193.55</v>
      </c>
      <c r="O96" s="82">
        <v>46.451999999999998</v>
      </c>
      <c r="P96" s="83"/>
      <c r="Q96" s="83"/>
      <c r="R96" s="83"/>
      <c r="S96" s="83"/>
    </row>
    <row r="97" spans="1:19" ht="22.2" customHeight="1">
      <c r="A97" s="43" t="s">
        <v>372</v>
      </c>
      <c r="B97" s="81" t="s">
        <v>519</v>
      </c>
      <c r="C97" s="43" t="s">
        <v>372</v>
      </c>
      <c r="D97" s="19">
        <v>0</v>
      </c>
      <c r="E97" s="19">
        <v>0</v>
      </c>
      <c r="F97" s="19">
        <v>0</v>
      </c>
      <c r="G97" s="19">
        <v>0</v>
      </c>
      <c r="H97" s="19">
        <v>0</v>
      </c>
      <c r="I97" s="19">
        <v>0</v>
      </c>
      <c r="J97" s="19">
        <v>0</v>
      </c>
      <c r="K97" s="19">
        <v>0</v>
      </c>
      <c r="L97" s="19">
        <v>0</v>
      </c>
      <c r="M97" s="19">
        <v>0</v>
      </c>
      <c r="N97" s="96">
        <v>0</v>
      </c>
      <c r="O97" s="82">
        <v>0</v>
      </c>
      <c r="P97" s="83"/>
      <c r="Q97" s="83"/>
      <c r="R97" s="83"/>
      <c r="S97" s="83"/>
    </row>
    <row r="98" spans="1:19" ht="22.2" customHeight="1">
      <c r="A98" s="43" t="s">
        <v>12</v>
      </c>
      <c r="B98" s="81" t="s">
        <v>473</v>
      </c>
      <c r="C98" s="43" t="s">
        <v>12</v>
      </c>
      <c r="D98" s="19">
        <v>179.9984</v>
      </c>
      <c r="E98" s="19">
        <v>179.9984</v>
      </c>
      <c r="F98" s="19">
        <v>179.9984</v>
      </c>
      <c r="G98" s="19">
        <v>179.9984</v>
      </c>
      <c r="H98" s="19">
        <v>179.9984</v>
      </c>
      <c r="I98" s="19">
        <v>179.9984</v>
      </c>
      <c r="J98" s="19">
        <v>179.9984</v>
      </c>
      <c r="K98" s="19">
        <v>179.9984</v>
      </c>
      <c r="L98" s="19">
        <v>179.9984</v>
      </c>
      <c r="M98" s="19">
        <v>179.9984</v>
      </c>
      <c r="N98" s="96">
        <v>145.16</v>
      </c>
      <c r="O98" s="82">
        <v>34.8384</v>
      </c>
      <c r="P98" s="83"/>
      <c r="Q98" s="83"/>
      <c r="R98" s="83"/>
      <c r="S98" s="83"/>
    </row>
    <row r="99" spans="1:19" ht="22.2" customHeight="1">
      <c r="A99" s="43" t="s">
        <v>42</v>
      </c>
      <c r="B99" s="81" t="s">
        <v>384</v>
      </c>
      <c r="C99" s="43" t="s">
        <v>42</v>
      </c>
      <c r="D99" s="19" t="s">
        <v>654</v>
      </c>
      <c r="E99" s="19" t="s">
        <v>654</v>
      </c>
      <c r="F99" s="19" t="s">
        <v>654</v>
      </c>
      <c r="G99" s="19" t="s">
        <v>654</v>
      </c>
      <c r="H99" s="19" t="s">
        <v>654</v>
      </c>
      <c r="I99" s="19" t="s">
        <v>654</v>
      </c>
      <c r="J99" s="19" t="s">
        <v>654</v>
      </c>
      <c r="K99" s="19" t="s">
        <v>654</v>
      </c>
      <c r="L99" s="19" t="s">
        <v>654</v>
      </c>
      <c r="M99" s="19" t="s">
        <v>654</v>
      </c>
      <c r="N99" s="96" t="s">
        <v>115</v>
      </c>
      <c r="O99" s="82" t="s">
        <v>115</v>
      </c>
      <c r="P99" s="83"/>
      <c r="Q99" s="83"/>
      <c r="R99" s="83"/>
      <c r="S99" s="83"/>
    </row>
    <row r="100" spans="1:19" ht="22.2" customHeight="1">
      <c r="A100" s="43" t="s">
        <v>281</v>
      </c>
      <c r="B100" s="81" t="s">
        <v>520</v>
      </c>
      <c r="C100" s="43" t="s">
        <v>281</v>
      </c>
      <c r="D100" s="19">
        <v>0</v>
      </c>
      <c r="E100" s="19">
        <v>0</v>
      </c>
      <c r="F100" s="19">
        <v>0</v>
      </c>
      <c r="G100" s="19">
        <v>0</v>
      </c>
      <c r="H100" s="19">
        <v>0</v>
      </c>
      <c r="I100" s="19">
        <v>0</v>
      </c>
      <c r="J100" s="19">
        <v>0</v>
      </c>
      <c r="K100" s="19">
        <v>0</v>
      </c>
      <c r="L100" s="19">
        <v>0</v>
      </c>
      <c r="M100" s="19">
        <v>0</v>
      </c>
      <c r="N100" s="96">
        <v>0</v>
      </c>
      <c r="O100" s="82">
        <v>0</v>
      </c>
      <c r="P100" s="83"/>
      <c r="Q100" s="83"/>
      <c r="R100" s="83"/>
      <c r="S100" s="83"/>
    </row>
    <row r="101" spans="1:19" ht="22.2" customHeight="1">
      <c r="A101" s="43" t="s">
        <v>48</v>
      </c>
      <c r="B101" s="81" t="s">
        <v>475</v>
      </c>
      <c r="C101" s="43" t="s">
        <v>48</v>
      </c>
      <c r="D101" s="19">
        <v>60.003599999999999</v>
      </c>
      <c r="E101" s="19">
        <v>60.003599999999999</v>
      </c>
      <c r="F101" s="19">
        <v>60.003599999999999</v>
      </c>
      <c r="G101" s="19">
        <v>60.003599999999999</v>
      </c>
      <c r="H101" s="19">
        <v>60.003599999999999</v>
      </c>
      <c r="I101" s="19">
        <v>60.003599999999999</v>
      </c>
      <c r="J101" s="19">
        <v>60.003599999999999</v>
      </c>
      <c r="K101" s="19">
        <v>60.003599999999999</v>
      </c>
      <c r="L101" s="19">
        <v>60.003599999999999</v>
      </c>
      <c r="M101" s="19">
        <v>60.003599999999999</v>
      </c>
      <c r="N101" s="96">
        <v>48.39</v>
      </c>
      <c r="O101" s="82">
        <v>11.6136</v>
      </c>
      <c r="P101" s="83"/>
      <c r="Q101" s="83"/>
      <c r="R101" s="83"/>
      <c r="S101" s="83"/>
    </row>
    <row r="102" spans="1:19" ht="22.2" customHeight="1">
      <c r="A102" s="43" t="s">
        <v>373</v>
      </c>
      <c r="B102" s="81" t="s">
        <v>521</v>
      </c>
      <c r="C102" s="43" t="s">
        <v>373</v>
      </c>
      <c r="D102" s="19">
        <v>240.00200000000001</v>
      </c>
      <c r="E102" s="19">
        <v>240.00200000000001</v>
      </c>
      <c r="F102" s="19">
        <v>240.00200000000001</v>
      </c>
      <c r="G102" s="19">
        <v>240.00200000000001</v>
      </c>
      <c r="H102" s="19">
        <v>240.00200000000001</v>
      </c>
      <c r="I102" s="19">
        <v>240.00200000000001</v>
      </c>
      <c r="J102" s="19">
        <v>240.00200000000001</v>
      </c>
      <c r="K102" s="19">
        <v>240.00200000000001</v>
      </c>
      <c r="L102" s="19">
        <v>240.00200000000001</v>
      </c>
      <c r="M102" s="19">
        <v>240.00200000000001</v>
      </c>
      <c r="N102" s="96">
        <v>193.55</v>
      </c>
      <c r="O102" s="82">
        <v>46.451999999999998</v>
      </c>
      <c r="P102" s="83"/>
      <c r="Q102" s="83"/>
      <c r="R102" s="83"/>
      <c r="S102" s="83"/>
    </row>
    <row r="103" spans="1:19" ht="22.2" customHeight="1">
      <c r="A103" s="43" t="s">
        <v>698</v>
      </c>
      <c r="B103" s="81" t="s">
        <v>736</v>
      </c>
      <c r="C103" s="43" t="s">
        <v>698</v>
      </c>
      <c r="D103" s="19">
        <v>359.99680000000001</v>
      </c>
      <c r="E103" s="19">
        <v>359.99680000000001</v>
      </c>
      <c r="F103" s="19">
        <v>359.99680000000001</v>
      </c>
      <c r="G103" s="19">
        <v>359.99680000000001</v>
      </c>
      <c r="H103" s="19">
        <v>359.99680000000001</v>
      </c>
      <c r="I103" s="19">
        <v>359.99680000000001</v>
      </c>
      <c r="J103" s="19">
        <v>359.99680000000001</v>
      </c>
      <c r="K103" s="19">
        <v>359.99680000000001</v>
      </c>
      <c r="L103" s="19">
        <v>359.99680000000001</v>
      </c>
      <c r="M103" s="19">
        <v>359.99680000000001</v>
      </c>
      <c r="N103" s="96">
        <v>290.32</v>
      </c>
      <c r="O103" s="82">
        <v>69.6768</v>
      </c>
      <c r="P103" s="83"/>
      <c r="Q103" s="83"/>
      <c r="R103" s="83"/>
      <c r="S103" s="83"/>
    </row>
    <row r="104" spans="1:19" ht="22.2" customHeight="1">
      <c r="A104" s="43" t="s">
        <v>242</v>
      </c>
      <c r="B104" s="81" t="s">
        <v>522</v>
      </c>
      <c r="C104" s="43" t="s">
        <v>242</v>
      </c>
      <c r="D104" s="19">
        <v>159.99719999999999</v>
      </c>
      <c r="E104" s="19">
        <v>159.99719999999999</v>
      </c>
      <c r="F104" s="19">
        <v>159.99719999999999</v>
      </c>
      <c r="G104" s="19">
        <v>159.99719999999999</v>
      </c>
      <c r="H104" s="19">
        <v>159.99719999999999</v>
      </c>
      <c r="I104" s="19">
        <v>159.99719999999999</v>
      </c>
      <c r="J104" s="19">
        <v>159.99719999999999</v>
      </c>
      <c r="K104" s="19">
        <v>159.99719999999999</v>
      </c>
      <c r="L104" s="19">
        <v>159.99719999999999</v>
      </c>
      <c r="M104" s="19">
        <v>159.99719999999999</v>
      </c>
      <c r="N104" s="96">
        <v>129.03</v>
      </c>
      <c r="O104" s="82">
        <v>30.967199999999998</v>
      </c>
      <c r="P104" s="83"/>
      <c r="Q104" s="83"/>
      <c r="R104" s="83"/>
      <c r="S104" s="83"/>
    </row>
    <row r="105" spans="1:19" ht="22.2" customHeight="1">
      <c r="A105" s="43" t="s">
        <v>439</v>
      </c>
      <c r="B105" s="81" t="s">
        <v>440</v>
      </c>
      <c r="C105" s="43" t="s">
        <v>439</v>
      </c>
      <c r="D105" s="19" t="s">
        <v>654</v>
      </c>
      <c r="E105" s="19" t="s">
        <v>654</v>
      </c>
      <c r="F105" s="19" t="s">
        <v>654</v>
      </c>
      <c r="G105" s="19" t="s">
        <v>654</v>
      </c>
      <c r="H105" s="19" t="s">
        <v>654</v>
      </c>
      <c r="I105" s="19" t="s">
        <v>654</v>
      </c>
      <c r="J105" s="19" t="s">
        <v>654</v>
      </c>
      <c r="K105" s="19" t="s">
        <v>654</v>
      </c>
      <c r="L105" s="19" t="s">
        <v>654</v>
      </c>
      <c r="M105" s="19" t="s">
        <v>654</v>
      </c>
      <c r="N105" s="96" t="s">
        <v>115</v>
      </c>
      <c r="O105" s="82" t="s">
        <v>115</v>
      </c>
      <c r="P105" s="83"/>
      <c r="Q105" s="83"/>
      <c r="R105" s="83"/>
      <c r="S105" s="83"/>
    </row>
    <row r="106" spans="1:19" ht="22.2" customHeight="1">
      <c r="A106" s="43" t="s">
        <v>523</v>
      </c>
      <c r="B106" s="81" t="s">
        <v>524</v>
      </c>
      <c r="C106" s="43" t="s">
        <v>523</v>
      </c>
      <c r="D106" s="19">
        <v>119.9948</v>
      </c>
      <c r="E106" s="19">
        <v>119.9948</v>
      </c>
      <c r="F106" s="19">
        <v>119.9948</v>
      </c>
      <c r="G106" s="19">
        <v>119.9948</v>
      </c>
      <c r="H106" s="19">
        <v>119.9948</v>
      </c>
      <c r="I106" s="19">
        <v>119.9948</v>
      </c>
      <c r="J106" s="19">
        <v>119.9948</v>
      </c>
      <c r="K106" s="19">
        <v>119.9948</v>
      </c>
      <c r="L106" s="19">
        <v>119.9948</v>
      </c>
      <c r="M106" s="19">
        <v>119.9948</v>
      </c>
      <c r="N106" s="96">
        <v>96.77</v>
      </c>
      <c r="O106" s="82">
        <v>23.224799999999998</v>
      </c>
      <c r="P106" s="83"/>
      <c r="Q106" s="83"/>
      <c r="R106" s="83"/>
      <c r="S106" s="83"/>
    </row>
    <row r="107" spans="1:19" ht="22.2" customHeight="1">
      <c r="A107" s="43" t="s">
        <v>215</v>
      </c>
      <c r="B107" s="81" t="s">
        <v>525</v>
      </c>
      <c r="C107" s="43" t="s">
        <v>215</v>
      </c>
      <c r="D107" s="19">
        <v>179.9984</v>
      </c>
      <c r="E107" s="19">
        <v>179.9984</v>
      </c>
      <c r="F107" s="19">
        <v>179.9984</v>
      </c>
      <c r="G107" s="19">
        <v>179.9984</v>
      </c>
      <c r="H107" s="19">
        <v>179.9984</v>
      </c>
      <c r="I107" s="19">
        <v>179.9984</v>
      </c>
      <c r="J107" s="19">
        <v>179.9984</v>
      </c>
      <c r="K107" s="19">
        <v>179.9984</v>
      </c>
      <c r="L107" s="19">
        <v>179.9984</v>
      </c>
      <c r="M107" s="19">
        <v>179.9984</v>
      </c>
      <c r="N107" s="96">
        <v>145.16</v>
      </c>
      <c r="O107" s="82">
        <v>34.8384</v>
      </c>
      <c r="P107" s="83"/>
      <c r="Q107" s="83"/>
      <c r="R107" s="83"/>
      <c r="S107" s="83"/>
    </row>
    <row r="108" spans="1:19" ht="22.2" customHeight="1">
      <c r="A108" s="43" t="s">
        <v>172</v>
      </c>
      <c r="B108" s="81" t="s">
        <v>526</v>
      </c>
      <c r="C108" s="43" t="s">
        <v>172</v>
      </c>
      <c r="D108" s="19">
        <v>119.9948</v>
      </c>
      <c r="E108" s="19">
        <v>119.9948</v>
      </c>
      <c r="F108" s="19">
        <v>119.9948</v>
      </c>
      <c r="G108" s="19">
        <v>119.9948</v>
      </c>
      <c r="H108" s="19">
        <v>119.9948</v>
      </c>
      <c r="I108" s="19">
        <v>119.9948</v>
      </c>
      <c r="J108" s="19">
        <v>119.9948</v>
      </c>
      <c r="K108" s="19">
        <v>119.9948</v>
      </c>
      <c r="L108" s="19">
        <v>119.9948</v>
      </c>
      <c r="M108" s="19">
        <v>119.9948</v>
      </c>
      <c r="N108" s="96">
        <v>96.77</v>
      </c>
      <c r="O108" s="82">
        <v>23.224799999999998</v>
      </c>
      <c r="P108" s="83"/>
      <c r="Q108" s="83"/>
      <c r="R108" s="83"/>
      <c r="S108" s="83"/>
    </row>
    <row r="109" spans="1:19" ht="22.2" customHeight="1">
      <c r="A109" s="43" t="s">
        <v>337</v>
      </c>
      <c r="B109" s="81" t="s">
        <v>338</v>
      </c>
      <c r="C109" s="43" t="s">
        <v>337</v>
      </c>
      <c r="D109" s="19" t="s">
        <v>654</v>
      </c>
      <c r="E109" s="19" t="s">
        <v>654</v>
      </c>
      <c r="F109" s="19" t="s">
        <v>654</v>
      </c>
      <c r="G109" s="19" t="s">
        <v>654</v>
      </c>
      <c r="H109" s="19" t="s">
        <v>654</v>
      </c>
      <c r="I109" s="19" t="s">
        <v>654</v>
      </c>
      <c r="J109" s="19" t="s">
        <v>654</v>
      </c>
      <c r="K109" s="19" t="s">
        <v>654</v>
      </c>
      <c r="L109" s="19" t="s">
        <v>654</v>
      </c>
      <c r="M109" s="19" t="s">
        <v>654</v>
      </c>
      <c r="N109" s="96" t="s">
        <v>115</v>
      </c>
      <c r="O109" s="82" t="s">
        <v>115</v>
      </c>
      <c r="P109" s="83"/>
      <c r="Q109" s="83"/>
      <c r="R109" s="83"/>
      <c r="S109" s="83"/>
    </row>
    <row r="110" spans="1:19" ht="22.2" customHeight="1">
      <c r="A110" s="43" t="s">
        <v>253</v>
      </c>
      <c r="B110" s="81" t="s">
        <v>379</v>
      </c>
      <c r="C110" s="43" t="s">
        <v>253</v>
      </c>
      <c r="D110" s="19" t="s">
        <v>654</v>
      </c>
      <c r="E110" s="19" t="s">
        <v>654</v>
      </c>
      <c r="F110" s="19" t="s">
        <v>654</v>
      </c>
      <c r="G110" s="19" t="s">
        <v>654</v>
      </c>
      <c r="H110" s="19" t="s">
        <v>654</v>
      </c>
      <c r="I110" s="19" t="s">
        <v>654</v>
      </c>
      <c r="J110" s="19" t="s">
        <v>654</v>
      </c>
      <c r="K110" s="19" t="s">
        <v>654</v>
      </c>
      <c r="L110" s="19" t="s">
        <v>654</v>
      </c>
      <c r="M110" s="19" t="s">
        <v>654</v>
      </c>
      <c r="N110" s="96" t="s">
        <v>115</v>
      </c>
      <c r="O110" s="82" t="s">
        <v>115</v>
      </c>
      <c r="P110" s="83"/>
      <c r="Q110" s="83"/>
      <c r="R110" s="83"/>
      <c r="S110" s="83"/>
    </row>
    <row r="111" spans="1:19" ht="22.2" customHeight="1">
      <c r="A111" s="43" t="s">
        <v>528</v>
      </c>
      <c r="B111" s="81" t="s">
        <v>529</v>
      </c>
      <c r="C111" s="43" t="s">
        <v>528</v>
      </c>
      <c r="D111" s="19">
        <v>359.99680000000001</v>
      </c>
      <c r="E111" s="19">
        <v>359.99680000000001</v>
      </c>
      <c r="F111" s="19">
        <v>359.99680000000001</v>
      </c>
      <c r="G111" s="19">
        <v>359.99680000000001</v>
      </c>
      <c r="H111" s="19">
        <v>359.99680000000001</v>
      </c>
      <c r="I111" s="19">
        <v>359.99680000000001</v>
      </c>
      <c r="J111" s="19">
        <v>359.99680000000001</v>
      </c>
      <c r="K111" s="19">
        <v>359.99680000000001</v>
      </c>
      <c r="L111" s="19">
        <v>359.99680000000001</v>
      </c>
      <c r="M111" s="19">
        <v>359.99680000000001</v>
      </c>
      <c r="N111" s="96">
        <v>290.32</v>
      </c>
      <c r="O111" s="82">
        <v>69.6768</v>
      </c>
      <c r="P111" s="83"/>
      <c r="Q111" s="83"/>
      <c r="R111" s="83"/>
      <c r="S111" s="83"/>
    </row>
    <row r="112" spans="1:19" ht="22.2" customHeight="1">
      <c r="A112" s="43" t="s">
        <v>271</v>
      </c>
      <c r="B112" s="81" t="s">
        <v>272</v>
      </c>
      <c r="C112" s="43" t="s">
        <v>271</v>
      </c>
      <c r="D112" s="19" t="s">
        <v>654</v>
      </c>
      <c r="E112" s="19" t="s">
        <v>654</v>
      </c>
      <c r="F112" s="19" t="s">
        <v>654</v>
      </c>
      <c r="G112" s="19" t="s">
        <v>654</v>
      </c>
      <c r="H112" s="19" t="s">
        <v>654</v>
      </c>
      <c r="I112" s="19" t="s">
        <v>654</v>
      </c>
      <c r="J112" s="19" t="s">
        <v>654</v>
      </c>
      <c r="K112" s="19" t="s">
        <v>654</v>
      </c>
      <c r="L112" s="19" t="s">
        <v>654</v>
      </c>
      <c r="M112" s="19" t="s">
        <v>654</v>
      </c>
      <c r="N112" s="96" t="s">
        <v>115</v>
      </c>
      <c r="O112" s="82" t="s">
        <v>115</v>
      </c>
      <c r="P112" s="83"/>
      <c r="Q112" s="83"/>
      <c r="R112" s="83"/>
      <c r="S112" s="83"/>
    </row>
    <row r="113" spans="1:2">
      <c r="A113" s="45" t="s">
        <v>392</v>
      </c>
      <c r="B113" s="81"/>
    </row>
    <row r="114" spans="1:2">
      <c r="A114" s="75" t="s">
        <v>286</v>
      </c>
    </row>
    <row r="115" spans="1:2">
      <c r="A115" s="75" t="s">
        <v>287</v>
      </c>
    </row>
    <row r="116" spans="1:2">
      <c r="A116" s="76" t="s">
        <v>296</v>
      </c>
    </row>
  </sheetData>
  <sortState ref="A8:T111">
    <sortCondition ref="A8:A111"/>
  </sortState>
  <conditionalFormatting sqref="D3:M3">
    <cfRule type="cellIs" dxfId="114" priority="52" stopIfTrue="1" operator="equal">
      <formula>"-"</formula>
    </cfRule>
    <cfRule type="cellIs" dxfId="113" priority="53" stopIfTrue="1" operator="equal">
      <formula>"Std"</formula>
    </cfRule>
  </conditionalFormatting>
  <conditionalFormatting sqref="D38:M63 D8:M36 D65:M112">
    <cfRule type="cellIs" dxfId="112" priority="50" stopIfTrue="1" operator="equal">
      <formula>"-"</formula>
    </cfRule>
    <cfRule type="cellIs" dxfId="111" priority="51" stopIfTrue="1" operator="equal">
      <formula>"Std"</formula>
    </cfRule>
  </conditionalFormatting>
  <conditionalFormatting sqref="D38:M63 D8:M36 D65:M112">
    <cfRule type="cellIs" dxfId="110" priority="49" stopIfTrue="1" operator="between">
      <formula>0</formula>
      <formula>5000</formula>
    </cfRule>
  </conditionalFormatting>
  <conditionalFormatting sqref="N4:N6">
    <cfRule type="cellIs" dxfId="109" priority="38" stopIfTrue="1" operator="equal">
      <formula>"-"</formula>
    </cfRule>
    <cfRule type="cellIs" dxfId="108" priority="39" stopIfTrue="1" operator="equal">
      <formula>"Std"</formula>
    </cfRule>
  </conditionalFormatting>
  <conditionalFormatting sqref="N4:N6">
    <cfRule type="cellIs" dxfId="107" priority="37" stopIfTrue="1" operator="between">
      <formula>0</formula>
      <formula>5000</formula>
    </cfRule>
  </conditionalFormatting>
  <conditionalFormatting sqref="D37">
    <cfRule type="cellIs" dxfId="106" priority="32" stopIfTrue="1" operator="equal">
      <formula>"-"</formula>
    </cfRule>
    <cfRule type="cellIs" dxfId="105" priority="33" stopIfTrue="1" operator="equal">
      <formula>"Std"</formula>
    </cfRule>
  </conditionalFormatting>
  <conditionalFormatting sqref="D37">
    <cfRule type="cellIs" dxfId="104" priority="31" stopIfTrue="1" operator="between">
      <formula>0</formula>
      <formula>5000</formula>
    </cfRule>
  </conditionalFormatting>
  <conditionalFormatting sqref="F37">
    <cfRule type="cellIs" dxfId="103" priority="29" stopIfTrue="1" operator="equal">
      <formula>"-"</formula>
    </cfRule>
    <cfRule type="cellIs" dxfId="102" priority="30" stopIfTrue="1" operator="equal">
      <formula>"Std"</formula>
    </cfRule>
  </conditionalFormatting>
  <conditionalFormatting sqref="F37">
    <cfRule type="cellIs" dxfId="101" priority="28" stopIfTrue="1" operator="between">
      <formula>0</formula>
      <formula>5000</formula>
    </cfRule>
  </conditionalFormatting>
  <conditionalFormatting sqref="H37">
    <cfRule type="cellIs" dxfId="100" priority="26" stopIfTrue="1" operator="equal">
      <formula>"-"</formula>
    </cfRule>
    <cfRule type="cellIs" dxfId="99" priority="27" stopIfTrue="1" operator="equal">
      <formula>"Std"</formula>
    </cfRule>
  </conditionalFormatting>
  <conditionalFormatting sqref="H37">
    <cfRule type="cellIs" dxfId="98" priority="25" stopIfTrue="1" operator="between">
      <formula>0</formula>
      <formula>5000</formula>
    </cfRule>
  </conditionalFormatting>
  <conditionalFormatting sqref="J37">
    <cfRule type="cellIs" dxfId="97" priority="23" stopIfTrue="1" operator="equal">
      <formula>"-"</formula>
    </cfRule>
    <cfRule type="cellIs" dxfId="96" priority="24" stopIfTrue="1" operator="equal">
      <formula>"Std"</formula>
    </cfRule>
  </conditionalFormatting>
  <conditionalFormatting sqref="J37">
    <cfRule type="cellIs" dxfId="95" priority="22" stopIfTrue="1" operator="between">
      <formula>0</formula>
      <formula>5000</formula>
    </cfRule>
  </conditionalFormatting>
  <conditionalFormatting sqref="L37">
    <cfRule type="cellIs" dxfId="94" priority="20" stopIfTrue="1" operator="equal">
      <formula>"-"</formula>
    </cfRule>
    <cfRule type="cellIs" dxfId="93" priority="21" stopIfTrue="1" operator="equal">
      <formula>"Std"</formula>
    </cfRule>
  </conditionalFormatting>
  <conditionalFormatting sqref="L37">
    <cfRule type="cellIs" dxfId="92" priority="19" stopIfTrue="1" operator="between">
      <formula>0</formula>
      <formula>5000</formula>
    </cfRule>
  </conditionalFormatting>
  <conditionalFormatting sqref="D64:M64">
    <cfRule type="cellIs" dxfId="91" priority="17" stopIfTrue="1" operator="equal">
      <formula>"-"</formula>
    </cfRule>
    <cfRule type="cellIs" dxfId="90" priority="18" stopIfTrue="1" operator="equal">
      <formula>"Std"</formula>
    </cfRule>
  </conditionalFormatting>
  <conditionalFormatting sqref="D64:M64">
    <cfRule type="cellIs" dxfId="89" priority="16" stopIfTrue="1" operator="between">
      <formula>0</formula>
      <formula>5000</formula>
    </cfRule>
  </conditionalFormatting>
  <conditionalFormatting sqref="E37">
    <cfRule type="cellIs" dxfId="88" priority="14" stopIfTrue="1" operator="equal">
      <formula>"-"</formula>
    </cfRule>
    <cfRule type="cellIs" dxfId="87" priority="15" stopIfTrue="1" operator="equal">
      <formula>"Std"</formula>
    </cfRule>
  </conditionalFormatting>
  <conditionalFormatting sqref="E37">
    <cfRule type="cellIs" dxfId="86" priority="13" stopIfTrue="1" operator="between">
      <formula>0</formula>
      <formula>5000</formula>
    </cfRule>
  </conditionalFormatting>
  <conditionalFormatting sqref="G37">
    <cfRule type="cellIs" dxfId="85" priority="11" stopIfTrue="1" operator="equal">
      <formula>"-"</formula>
    </cfRule>
    <cfRule type="cellIs" dxfId="84" priority="12" stopIfTrue="1" operator="equal">
      <formula>"Std"</formula>
    </cfRule>
  </conditionalFormatting>
  <conditionalFormatting sqref="G37">
    <cfRule type="cellIs" dxfId="83" priority="10" stopIfTrue="1" operator="between">
      <formula>0</formula>
      <formula>5000</formula>
    </cfRule>
  </conditionalFormatting>
  <conditionalFormatting sqref="I37">
    <cfRule type="cellIs" dxfId="82" priority="8" stopIfTrue="1" operator="equal">
      <formula>"-"</formula>
    </cfRule>
    <cfRule type="cellIs" dxfId="81" priority="9" stopIfTrue="1" operator="equal">
      <formula>"Std"</formula>
    </cfRule>
  </conditionalFormatting>
  <conditionalFormatting sqref="I37">
    <cfRule type="cellIs" dxfId="80" priority="7" stopIfTrue="1" operator="between">
      <formula>0</formula>
      <formula>5000</formula>
    </cfRule>
  </conditionalFormatting>
  <conditionalFormatting sqref="K37">
    <cfRule type="cellIs" dxfId="79" priority="5" stopIfTrue="1" operator="equal">
      <formula>"-"</formula>
    </cfRule>
    <cfRule type="cellIs" dxfId="78" priority="6" stopIfTrue="1" operator="equal">
      <formula>"Std"</formula>
    </cfRule>
  </conditionalFormatting>
  <conditionalFormatting sqref="K37">
    <cfRule type="cellIs" dxfId="77" priority="4" stopIfTrue="1" operator="between">
      <formula>0</formula>
      <formula>5000</formula>
    </cfRule>
  </conditionalFormatting>
  <conditionalFormatting sqref="M37">
    <cfRule type="cellIs" dxfId="76" priority="2" stopIfTrue="1" operator="equal">
      <formula>"-"</formula>
    </cfRule>
    <cfRule type="cellIs" dxfId="75" priority="3" stopIfTrue="1" operator="equal">
      <formula>"Std"</formula>
    </cfRule>
  </conditionalFormatting>
  <conditionalFormatting sqref="M37">
    <cfRule type="cellIs" dxfId="74"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fitToHeight="0" orientation="portrait" r:id="rId1"/>
  <headerFooter alignWithMargins="0"/>
  <rowBreaks count="1" manualBreakCount="1">
    <brk id="100"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100"/>
  <sheetViews>
    <sheetView showGridLines="0" view="pageBreakPreview" zoomScale="60" zoomScaleNormal="70" workbookViewId="0">
      <pane ySplit="7" topLeftCell="A8" activePane="bottomLeft" state="frozen"/>
      <selection activeCell="M33" sqref="M33"/>
      <selection pane="bottomLeft" activeCell="H16" sqref="H16"/>
    </sheetView>
  </sheetViews>
  <sheetFormatPr defaultColWidth="8" defaultRowHeight="17.399999999999999"/>
  <cols>
    <col min="1" max="1" width="14" style="8" customWidth="1"/>
    <col min="2" max="2" width="89.33203125" style="9" customWidth="1"/>
    <col min="3" max="3" width="14" style="8" customWidth="1"/>
    <col min="4" max="11" width="19.33203125" style="8" customWidth="1"/>
    <col min="12" max="13" width="15.33203125" style="8" customWidth="1"/>
    <col min="14" max="14" width="6.6640625" style="9" customWidth="1"/>
    <col min="15" max="16384" width="8" style="9"/>
  </cols>
  <sheetData>
    <row r="1" spans="1:17" ht="25.2" customHeight="1">
      <c r="A1" s="6"/>
      <c r="B1" s="6"/>
      <c r="C1" s="6"/>
      <c r="D1" s="7" t="s">
        <v>1200</v>
      </c>
      <c r="E1" s="7" t="s">
        <v>1200</v>
      </c>
      <c r="F1" s="7" t="s">
        <v>1200</v>
      </c>
      <c r="G1" s="7" t="s">
        <v>1200</v>
      </c>
      <c r="H1" s="7" t="s">
        <v>1200</v>
      </c>
      <c r="I1" s="7" t="s">
        <v>1200</v>
      </c>
      <c r="J1" s="7" t="s">
        <v>1200</v>
      </c>
      <c r="K1" s="7" t="s">
        <v>1200</v>
      </c>
      <c r="M1" s="77"/>
    </row>
    <row r="2" spans="1:17" ht="60" customHeight="1">
      <c r="A2" s="10"/>
      <c r="B2" s="11" t="str">
        <f>'FIAT PANDA VAN'!B2</f>
        <v>Ισχύς προτεινόμενου τιμοκαταλόγου λιανικής από 14/06/2021</v>
      </c>
      <c r="C2" s="10"/>
      <c r="D2" s="79" t="s">
        <v>837</v>
      </c>
      <c r="E2" s="79" t="s">
        <v>838</v>
      </c>
      <c r="F2" s="79" t="s">
        <v>839</v>
      </c>
      <c r="G2" s="79" t="s">
        <v>840</v>
      </c>
      <c r="H2" s="79" t="s">
        <v>841</v>
      </c>
      <c r="I2" s="79" t="s">
        <v>842</v>
      </c>
      <c r="J2" s="79" t="s">
        <v>843</v>
      </c>
      <c r="K2" s="79" t="s">
        <v>844</v>
      </c>
      <c r="M2" s="9"/>
    </row>
    <row r="3" spans="1:17" ht="25.2" customHeight="1">
      <c r="A3" s="13"/>
      <c r="B3" s="33" t="s">
        <v>323</v>
      </c>
      <c r="C3" s="13"/>
      <c r="D3" s="15">
        <f>D4+D5</f>
        <v>60400.003199999999</v>
      </c>
      <c r="E3" s="15">
        <f t="shared" ref="E3:K3" si="0">E4+E5</f>
        <v>78500.010399999999</v>
      </c>
      <c r="F3" s="15">
        <f t="shared" si="0"/>
        <v>61699.994399999996</v>
      </c>
      <c r="G3" s="15">
        <f t="shared" si="0"/>
        <v>79800.001599999989</v>
      </c>
      <c r="H3" s="15">
        <f t="shared" si="0"/>
        <v>62999.997999999992</v>
      </c>
      <c r="I3" s="15">
        <f t="shared" si="0"/>
        <v>81100.0052</v>
      </c>
      <c r="J3" s="15">
        <f t="shared" si="0"/>
        <v>64300.001599999996</v>
      </c>
      <c r="K3" s="15">
        <f t="shared" si="0"/>
        <v>81900.003599999996</v>
      </c>
      <c r="L3" s="16" t="s">
        <v>334</v>
      </c>
      <c r="M3" s="50"/>
    </row>
    <row r="4" spans="1:17" ht="25.2" customHeight="1">
      <c r="A4" s="17"/>
      <c r="B4" s="26" t="s">
        <v>16</v>
      </c>
      <c r="C4" s="17"/>
      <c r="D4" s="21">
        <f>D5*0.24</f>
        <v>11690.323199999999</v>
      </c>
      <c r="E4" s="21">
        <f t="shared" ref="E4:K4" si="1">E5*0.24</f>
        <v>15193.5504</v>
      </c>
      <c r="F4" s="21">
        <f t="shared" si="1"/>
        <v>11941.934399999998</v>
      </c>
      <c r="G4" s="21">
        <f t="shared" si="1"/>
        <v>15445.161599999999</v>
      </c>
      <c r="H4" s="21">
        <f t="shared" si="1"/>
        <v>12193.547999999999</v>
      </c>
      <c r="I4" s="21">
        <f t="shared" si="1"/>
        <v>15696.7752</v>
      </c>
      <c r="J4" s="21">
        <f t="shared" si="1"/>
        <v>12445.161599999999</v>
      </c>
      <c r="K4" s="21">
        <f t="shared" si="1"/>
        <v>15851.613599999999</v>
      </c>
      <c r="L4" s="19" t="s">
        <v>654</v>
      </c>
      <c r="M4" s="51" t="s">
        <v>319</v>
      </c>
      <c r="N4" s="20"/>
    </row>
    <row r="5" spans="1:17" s="25" customFormat="1" ht="25.2" customHeight="1">
      <c r="A5" s="22"/>
      <c r="B5" s="40" t="s">
        <v>324</v>
      </c>
      <c r="C5" s="22"/>
      <c r="D5" s="23">
        <v>48709.68</v>
      </c>
      <c r="E5" s="23">
        <v>63306.46</v>
      </c>
      <c r="F5" s="23">
        <v>49758.06</v>
      </c>
      <c r="G5" s="23">
        <v>64354.84</v>
      </c>
      <c r="H5" s="23">
        <v>50806.45</v>
      </c>
      <c r="I5" s="23">
        <v>65403.23</v>
      </c>
      <c r="J5" s="23">
        <v>51854.84</v>
      </c>
      <c r="K5" s="23">
        <v>66048.39</v>
      </c>
      <c r="L5" s="19">
        <v>123</v>
      </c>
      <c r="M5" s="51" t="s">
        <v>820</v>
      </c>
      <c r="N5" s="24"/>
    </row>
    <row r="6" spans="1:17" ht="25.2" customHeight="1">
      <c r="A6" s="13"/>
      <c r="B6" s="26" t="s">
        <v>822</v>
      </c>
      <c r="C6" s="13"/>
      <c r="D6" s="26" t="s">
        <v>806</v>
      </c>
      <c r="E6" s="26" t="s">
        <v>807</v>
      </c>
      <c r="F6" s="26" t="s">
        <v>808</v>
      </c>
      <c r="G6" s="26" t="s">
        <v>809</v>
      </c>
      <c r="H6" s="26" t="s">
        <v>810</v>
      </c>
      <c r="I6" s="26" t="s">
        <v>811</v>
      </c>
      <c r="J6" s="26" t="s">
        <v>812</v>
      </c>
      <c r="K6" s="26" t="s">
        <v>813</v>
      </c>
      <c r="L6" s="19" t="s">
        <v>115</v>
      </c>
      <c r="M6" s="51" t="s">
        <v>821</v>
      </c>
    </row>
    <row r="7" spans="1:17" ht="60" customHeight="1">
      <c r="A7" s="13" t="s">
        <v>3</v>
      </c>
      <c r="B7" s="14" t="s">
        <v>332</v>
      </c>
      <c r="C7" s="13" t="s">
        <v>3</v>
      </c>
      <c r="D7" s="14" t="s">
        <v>279</v>
      </c>
      <c r="E7" s="14" t="s">
        <v>279</v>
      </c>
      <c r="F7" s="14" t="s">
        <v>279</v>
      </c>
      <c r="G7" s="14" t="s">
        <v>279</v>
      </c>
      <c r="H7" s="14" t="s">
        <v>279</v>
      </c>
      <c r="I7" s="14" t="s">
        <v>279</v>
      </c>
      <c r="J7" s="14" t="s">
        <v>279</v>
      </c>
      <c r="K7" s="14" t="s">
        <v>279</v>
      </c>
      <c r="L7" s="14" t="s">
        <v>278</v>
      </c>
      <c r="M7" s="14" t="s">
        <v>283</v>
      </c>
    </row>
    <row r="8" spans="1:17" ht="22.2" customHeight="1">
      <c r="A8" s="43" t="s">
        <v>223</v>
      </c>
      <c r="B8" s="81" t="s">
        <v>537</v>
      </c>
      <c r="C8" s="43" t="s">
        <v>223</v>
      </c>
      <c r="D8" s="19">
        <v>60.003599999999999</v>
      </c>
      <c r="E8" s="19">
        <v>60.003599999999999</v>
      </c>
      <c r="F8" s="19">
        <v>60.003599999999999</v>
      </c>
      <c r="G8" s="19">
        <v>60.003599999999999</v>
      </c>
      <c r="H8" s="19">
        <v>60.003599999999999</v>
      </c>
      <c r="I8" s="19">
        <v>60.003599999999999</v>
      </c>
      <c r="J8" s="19">
        <v>60.003599999999999</v>
      </c>
      <c r="K8" s="19">
        <v>60.003599999999999</v>
      </c>
      <c r="L8" s="96">
        <v>48.39</v>
      </c>
      <c r="M8" s="82">
        <v>11.6136</v>
      </c>
      <c r="N8" s="83"/>
      <c r="O8" s="83"/>
      <c r="P8" s="83"/>
      <c r="Q8" s="83"/>
    </row>
    <row r="9" spans="1:17" ht="22.2" customHeight="1">
      <c r="A9" s="43" t="s">
        <v>30</v>
      </c>
      <c r="B9" s="81" t="s">
        <v>421</v>
      </c>
      <c r="C9" s="43" t="s">
        <v>30</v>
      </c>
      <c r="D9" s="19" t="s">
        <v>654</v>
      </c>
      <c r="E9" s="19" t="s">
        <v>654</v>
      </c>
      <c r="F9" s="19" t="s">
        <v>654</v>
      </c>
      <c r="G9" s="19" t="s">
        <v>654</v>
      </c>
      <c r="H9" s="19" t="s">
        <v>654</v>
      </c>
      <c r="I9" s="19" t="s">
        <v>654</v>
      </c>
      <c r="J9" s="19" t="s">
        <v>654</v>
      </c>
      <c r="K9" s="19" t="s">
        <v>654</v>
      </c>
      <c r="L9" s="96" t="s">
        <v>115</v>
      </c>
      <c r="M9" s="82" t="s">
        <v>115</v>
      </c>
      <c r="N9" s="83"/>
      <c r="O9" s="83"/>
      <c r="P9" s="83"/>
      <c r="Q9" s="83"/>
    </row>
    <row r="10" spans="1:17" ht="22.2" customHeight="1">
      <c r="A10" s="43" t="s">
        <v>225</v>
      </c>
      <c r="B10" s="81" t="s">
        <v>814</v>
      </c>
      <c r="C10" s="43" t="s">
        <v>225</v>
      </c>
      <c r="D10" s="19">
        <v>60.003599999999999</v>
      </c>
      <c r="E10" s="19">
        <v>60.003599999999999</v>
      </c>
      <c r="F10" s="19">
        <v>60.003599999999999</v>
      </c>
      <c r="G10" s="19">
        <v>60.003599999999999</v>
      </c>
      <c r="H10" s="19">
        <v>60.003599999999999</v>
      </c>
      <c r="I10" s="19">
        <v>60.003599999999999</v>
      </c>
      <c r="J10" s="19">
        <v>60.003599999999999</v>
      </c>
      <c r="K10" s="19">
        <v>60.003599999999999</v>
      </c>
      <c r="L10" s="96">
        <v>48.39</v>
      </c>
      <c r="M10" s="82">
        <v>11.6136</v>
      </c>
      <c r="N10" s="83"/>
      <c r="O10" s="83"/>
      <c r="P10" s="83"/>
      <c r="Q10" s="83"/>
    </row>
    <row r="11" spans="1:17" ht="22.2" customHeight="1">
      <c r="A11" s="43" t="s">
        <v>176</v>
      </c>
      <c r="B11" s="81" t="s">
        <v>280</v>
      </c>
      <c r="C11" s="43" t="s">
        <v>176</v>
      </c>
      <c r="D11" s="19" t="s">
        <v>654</v>
      </c>
      <c r="E11" s="19" t="s">
        <v>654</v>
      </c>
      <c r="F11" s="19" t="s">
        <v>654</v>
      </c>
      <c r="G11" s="19" t="s">
        <v>654</v>
      </c>
      <c r="H11" s="19" t="s">
        <v>654</v>
      </c>
      <c r="I11" s="19" t="s">
        <v>654</v>
      </c>
      <c r="J11" s="19" t="s">
        <v>654</v>
      </c>
      <c r="K11" s="19" t="s">
        <v>654</v>
      </c>
      <c r="L11" s="96" t="s">
        <v>115</v>
      </c>
      <c r="M11" s="82" t="s">
        <v>115</v>
      </c>
      <c r="N11" s="83"/>
      <c r="O11" s="83"/>
      <c r="P11" s="83"/>
      <c r="Q11" s="83"/>
    </row>
    <row r="12" spans="1:17" ht="22.2" customHeight="1">
      <c r="A12" s="43" t="s">
        <v>138</v>
      </c>
      <c r="B12" s="81" t="s">
        <v>444</v>
      </c>
      <c r="C12" s="43" t="s">
        <v>138</v>
      </c>
      <c r="D12" s="19">
        <v>159.99719999999999</v>
      </c>
      <c r="E12" s="19">
        <v>159.99719999999999</v>
      </c>
      <c r="F12" s="19">
        <v>159.99719999999999</v>
      </c>
      <c r="G12" s="19">
        <v>159.99719999999999</v>
      </c>
      <c r="H12" s="19">
        <v>159.99719999999999</v>
      </c>
      <c r="I12" s="19">
        <v>159.99719999999999</v>
      </c>
      <c r="J12" s="19">
        <v>159.99719999999999</v>
      </c>
      <c r="K12" s="19">
        <v>159.99719999999999</v>
      </c>
      <c r="L12" s="96">
        <v>129.03</v>
      </c>
      <c r="M12" s="82">
        <v>30.967199999999998</v>
      </c>
      <c r="N12" s="83"/>
      <c r="O12" s="83"/>
      <c r="P12" s="83"/>
      <c r="Q12" s="83"/>
    </row>
    <row r="13" spans="1:17" s="30" customFormat="1" ht="22.2" customHeight="1">
      <c r="A13" s="43" t="s">
        <v>773</v>
      </c>
      <c r="B13" s="81" t="s">
        <v>819</v>
      </c>
      <c r="C13" s="43" t="s">
        <v>773</v>
      </c>
      <c r="D13" s="19" t="s">
        <v>654</v>
      </c>
      <c r="E13" s="19" t="s">
        <v>654</v>
      </c>
      <c r="F13" s="19" t="s">
        <v>654</v>
      </c>
      <c r="G13" s="19" t="s">
        <v>654</v>
      </c>
      <c r="H13" s="19" t="s">
        <v>654</v>
      </c>
      <c r="I13" s="19" t="s">
        <v>654</v>
      </c>
      <c r="J13" s="19" t="s">
        <v>654</v>
      </c>
      <c r="K13" s="19" t="s">
        <v>654</v>
      </c>
      <c r="L13" s="96" t="s">
        <v>115</v>
      </c>
      <c r="M13" s="82" t="s">
        <v>115</v>
      </c>
      <c r="N13" s="83"/>
      <c r="O13" s="83"/>
      <c r="P13" s="83"/>
      <c r="Q13" s="83"/>
    </row>
    <row r="14" spans="1:17" s="30" customFormat="1" ht="22.2" customHeight="1">
      <c r="A14" s="43" t="s">
        <v>72</v>
      </c>
      <c r="B14" s="81" t="s">
        <v>446</v>
      </c>
      <c r="C14" s="43" t="s">
        <v>72</v>
      </c>
      <c r="D14" s="19">
        <v>89.999200000000002</v>
      </c>
      <c r="E14" s="19">
        <v>89.999200000000002</v>
      </c>
      <c r="F14" s="19">
        <v>89.999200000000002</v>
      </c>
      <c r="G14" s="19">
        <v>89.999200000000002</v>
      </c>
      <c r="H14" s="19">
        <v>89.999200000000002</v>
      </c>
      <c r="I14" s="19">
        <v>89.999200000000002</v>
      </c>
      <c r="J14" s="19">
        <v>89.999200000000002</v>
      </c>
      <c r="K14" s="19">
        <v>89.999200000000002</v>
      </c>
      <c r="L14" s="96">
        <v>72.58</v>
      </c>
      <c r="M14" s="82">
        <v>17.4192</v>
      </c>
      <c r="N14" s="83"/>
      <c r="O14" s="83"/>
      <c r="P14" s="83"/>
      <c r="Q14" s="83"/>
    </row>
    <row r="15" spans="1:17" ht="22.2" customHeight="1">
      <c r="A15" s="43" t="s">
        <v>772</v>
      </c>
      <c r="B15" s="81" t="s">
        <v>780</v>
      </c>
      <c r="C15" s="43" t="s">
        <v>772</v>
      </c>
      <c r="D15" s="19" t="s">
        <v>654</v>
      </c>
      <c r="E15" s="19" t="s">
        <v>654</v>
      </c>
      <c r="F15" s="19" t="s">
        <v>654</v>
      </c>
      <c r="G15" s="19" t="s">
        <v>654</v>
      </c>
      <c r="H15" s="19" t="s">
        <v>654</v>
      </c>
      <c r="I15" s="19" t="s">
        <v>654</v>
      </c>
      <c r="J15" s="19" t="s">
        <v>654</v>
      </c>
      <c r="K15" s="19" t="s">
        <v>654</v>
      </c>
      <c r="L15" s="96" t="s">
        <v>115</v>
      </c>
      <c r="M15" s="82" t="s">
        <v>115</v>
      </c>
      <c r="N15" s="83"/>
      <c r="O15" s="83"/>
      <c r="P15" s="83"/>
      <c r="Q15" s="83"/>
    </row>
    <row r="16" spans="1:17" ht="22.2" customHeight="1">
      <c r="A16" s="43" t="s">
        <v>771</v>
      </c>
      <c r="B16" s="81" t="s">
        <v>856</v>
      </c>
      <c r="C16" s="43" t="s">
        <v>771</v>
      </c>
      <c r="D16" s="19">
        <v>2949.9972000000002</v>
      </c>
      <c r="E16" s="19">
        <v>2949.9972000000002</v>
      </c>
      <c r="F16" s="19">
        <v>2949.9972000000002</v>
      </c>
      <c r="G16" s="19">
        <v>2949.9972000000002</v>
      </c>
      <c r="H16" s="19">
        <v>2949.9972000000002</v>
      </c>
      <c r="I16" s="19">
        <v>2949.9972000000002</v>
      </c>
      <c r="J16" s="19">
        <v>2949.9972000000002</v>
      </c>
      <c r="K16" s="19">
        <v>2949.9972000000002</v>
      </c>
      <c r="L16" s="96">
        <v>2379.0300000000002</v>
      </c>
      <c r="M16" s="82">
        <v>570.96720000000005</v>
      </c>
    </row>
    <row r="17" spans="1:17" ht="22.2" customHeight="1">
      <c r="A17" s="43" t="s">
        <v>146</v>
      </c>
      <c r="B17" s="81" t="s">
        <v>448</v>
      </c>
      <c r="C17" s="43" t="s">
        <v>146</v>
      </c>
      <c r="D17" s="19">
        <v>89.999200000000002</v>
      </c>
      <c r="E17" s="19">
        <v>89.999200000000002</v>
      </c>
      <c r="F17" s="19">
        <v>89.999200000000002</v>
      </c>
      <c r="G17" s="19">
        <v>89.999200000000002</v>
      </c>
      <c r="H17" s="19">
        <v>89.999200000000002</v>
      </c>
      <c r="I17" s="19">
        <v>89.999200000000002</v>
      </c>
      <c r="J17" s="19">
        <v>89.999200000000002</v>
      </c>
      <c r="K17" s="19">
        <v>89.999200000000002</v>
      </c>
      <c r="L17" s="96">
        <v>72.58</v>
      </c>
      <c r="M17" s="82">
        <v>17.4192</v>
      </c>
      <c r="N17" s="83"/>
      <c r="O17" s="83"/>
      <c r="P17" s="83"/>
      <c r="Q17" s="83"/>
    </row>
    <row r="18" spans="1:17" ht="22.2" customHeight="1">
      <c r="A18" s="43" t="s">
        <v>770</v>
      </c>
      <c r="B18" s="81" t="s">
        <v>782</v>
      </c>
      <c r="C18" s="43" t="s">
        <v>770</v>
      </c>
      <c r="D18" s="19">
        <v>0</v>
      </c>
      <c r="E18" s="19">
        <v>0</v>
      </c>
      <c r="F18" s="19">
        <v>0</v>
      </c>
      <c r="G18" s="19">
        <v>0</v>
      </c>
      <c r="H18" s="19">
        <v>0</v>
      </c>
      <c r="I18" s="19">
        <v>0</v>
      </c>
      <c r="J18" s="19">
        <v>0</v>
      </c>
      <c r="K18" s="19">
        <v>0</v>
      </c>
      <c r="L18" s="96">
        <v>0</v>
      </c>
      <c r="M18" s="82">
        <v>0</v>
      </c>
      <c r="N18" s="83"/>
      <c r="O18" s="83"/>
      <c r="P18" s="83"/>
      <c r="Q18" s="83"/>
    </row>
    <row r="19" spans="1:17" ht="22.2" customHeight="1">
      <c r="A19" s="43" t="s">
        <v>11</v>
      </c>
      <c r="B19" s="81" t="s">
        <v>18</v>
      </c>
      <c r="C19" s="43" t="s">
        <v>11</v>
      </c>
      <c r="D19" s="19">
        <v>89.999200000000002</v>
      </c>
      <c r="E19" s="19">
        <v>89.999200000000002</v>
      </c>
      <c r="F19" s="19">
        <v>89.999200000000002</v>
      </c>
      <c r="G19" s="19">
        <v>89.999200000000002</v>
      </c>
      <c r="H19" s="19">
        <v>89.999200000000002</v>
      </c>
      <c r="I19" s="19">
        <v>89.999200000000002</v>
      </c>
      <c r="J19" s="19">
        <v>89.999200000000002</v>
      </c>
      <c r="K19" s="19">
        <v>89.999200000000002</v>
      </c>
      <c r="L19" s="96">
        <v>72.58</v>
      </c>
      <c r="M19" s="82">
        <v>17.4192</v>
      </c>
      <c r="N19" s="83"/>
      <c r="O19" s="83"/>
      <c r="P19" s="83"/>
      <c r="Q19" s="83"/>
    </row>
    <row r="20" spans="1:17" s="8" customFormat="1" ht="40.200000000000003" customHeight="1">
      <c r="A20" s="43" t="s">
        <v>478</v>
      </c>
      <c r="B20" s="97" t="s">
        <v>737</v>
      </c>
      <c r="C20" s="43" t="s">
        <v>478</v>
      </c>
      <c r="D20" s="19">
        <v>359.99680000000001</v>
      </c>
      <c r="E20" s="19">
        <v>359.99680000000001</v>
      </c>
      <c r="F20" s="19">
        <v>359.99680000000001</v>
      </c>
      <c r="G20" s="19">
        <v>359.99680000000001</v>
      </c>
      <c r="H20" s="19">
        <v>359.99680000000001</v>
      </c>
      <c r="I20" s="19">
        <v>359.99680000000001</v>
      </c>
      <c r="J20" s="19">
        <v>359.99680000000001</v>
      </c>
      <c r="K20" s="19">
        <v>359.99680000000001</v>
      </c>
      <c r="L20" s="96">
        <v>290.32</v>
      </c>
      <c r="M20" s="82">
        <v>69.6768</v>
      </c>
      <c r="N20" s="9"/>
      <c r="O20" s="9"/>
      <c r="P20" s="9"/>
      <c r="Q20" s="9"/>
    </row>
    <row r="21" spans="1:17" s="8" customFormat="1" ht="22.2" customHeight="1">
      <c r="A21" s="43" t="s">
        <v>653</v>
      </c>
      <c r="B21" s="81" t="s">
        <v>718</v>
      </c>
      <c r="C21" s="43" t="s">
        <v>653</v>
      </c>
      <c r="D21" s="19" t="s">
        <v>654</v>
      </c>
      <c r="E21" s="19" t="s">
        <v>654</v>
      </c>
      <c r="F21" s="19" t="s">
        <v>654</v>
      </c>
      <c r="G21" s="19" t="s">
        <v>654</v>
      </c>
      <c r="H21" s="19" t="s">
        <v>654</v>
      </c>
      <c r="I21" s="19" t="s">
        <v>654</v>
      </c>
      <c r="J21" s="19" t="s">
        <v>654</v>
      </c>
      <c r="K21" s="19" t="s">
        <v>654</v>
      </c>
      <c r="L21" s="96" t="s">
        <v>115</v>
      </c>
      <c r="M21" s="82" t="s">
        <v>115</v>
      </c>
      <c r="N21" s="9"/>
      <c r="O21" s="9"/>
      <c r="P21" s="9"/>
      <c r="Q21" s="9"/>
    </row>
    <row r="22" spans="1:17" s="8" customFormat="1" ht="22.2" customHeight="1">
      <c r="A22" s="43" t="s">
        <v>481</v>
      </c>
      <c r="B22" s="81" t="s">
        <v>482</v>
      </c>
      <c r="C22" s="43" t="s">
        <v>481</v>
      </c>
      <c r="D22" s="19">
        <v>550.00199999999995</v>
      </c>
      <c r="E22" s="19">
        <v>550.00199999999995</v>
      </c>
      <c r="F22" s="19">
        <v>550.00199999999995</v>
      </c>
      <c r="G22" s="19">
        <v>550.00199999999995</v>
      </c>
      <c r="H22" s="19">
        <v>550.00199999999995</v>
      </c>
      <c r="I22" s="19">
        <v>550.00199999999995</v>
      </c>
      <c r="J22" s="19">
        <v>550.00199999999995</v>
      </c>
      <c r="K22" s="19">
        <v>550.00199999999995</v>
      </c>
      <c r="L22" s="96">
        <v>443.55</v>
      </c>
      <c r="M22" s="82">
        <v>106.452</v>
      </c>
      <c r="N22" s="9"/>
      <c r="O22" s="9"/>
      <c r="P22" s="9"/>
      <c r="Q22" s="9"/>
    </row>
    <row r="23" spans="1:17" ht="22.2" customHeight="1">
      <c r="A23" s="43" t="s">
        <v>750</v>
      </c>
      <c r="B23" s="81" t="s">
        <v>753</v>
      </c>
      <c r="C23" s="43" t="s">
        <v>750</v>
      </c>
      <c r="D23" s="19" t="s">
        <v>654</v>
      </c>
      <c r="E23" s="19" t="s">
        <v>654</v>
      </c>
      <c r="F23" s="19" t="s">
        <v>654</v>
      </c>
      <c r="G23" s="19" t="s">
        <v>654</v>
      </c>
      <c r="H23" s="19" t="s">
        <v>654</v>
      </c>
      <c r="I23" s="19" t="s">
        <v>654</v>
      </c>
      <c r="J23" s="19" t="s">
        <v>654</v>
      </c>
      <c r="K23" s="19" t="s">
        <v>654</v>
      </c>
      <c r="L23" s="96" t="s">
        <v>115</v>
      </c>
      <c r="M23" s="82" t="s">
        <v>115</v>
      </c>
    </row>
    <row r="24" spans="1:17" ht="22.2" customHeight="1">
      <c r="A24" s="43" t="s">
        <v>147</v>
      </c>
      <c r="B24" s="81" t="s">
        <v>449</v>
      </c>
      <c r="C24" s="43" t="s">
        <v>147</v>
      </c>
      <c r="D24" s="19">
        <v>119.9948</v>
      </c>
      <c r="E24" s="19">
        <v>119.9948</v>
      </c>
      <c r="F24" s="19">
        <v>119.9948</v>
      </c>
      <c r="G24" s="19">
        <v>119.9948</v>
      </c>
      <c r="H24" s="19">
        <v>119.9948</v>
      </c>
      <c r="I24" s="19">
        <v>119.9948</v>
      </c>
      <c r="J24" s="19">
        <v>119.9948</v>
      </c>
      <c r="K24" s="19">
        <v>119.9948</v>
      </c>
      <c r="L24" s="96">
        <v>96.77</v>
      </c>
      <c r="M24" s="82">
        <v>23.224799999999998</v>
      </c>
      <c r="N24" s="83"/>
      <c r="O24" s="83"/>
      <c r="P24" s="83"/>
      <c r="Q24" s="83"/>
    </row>
    <row r="25" spans="1:17" ht="22.2" customHeight="1">
      <c r="A25" s="43" t="s">
        <v>61</v>
      </c>
      <c r="B25" s="81" t="s">
        <v>423</v>
      </c>
      <c r="C25" s="43" t="s">
        <v>61</v>
      </c>
      <c r="D25" s="19" t="s">
        <v>654</v>
      </c>
      <c r="E25" s="19" t="s">
        <v>654</v>
      </c>
      <c r="F25" s="19" t="s">
        <v>654</v>
      </c>
      <c r="G25" s="19" t="s">
        <v>654</v>
      </c>
      <c r="H25" s="19" t="s">
        <v>654</v>
      </c>
      <c r="I25" s="19" t="s">
        <v>654</v>
      </c>
      <c r="J25" s="19" t="s">
        <v>654</v>
      </c>
      <c r="K25" s="19" t="s">
        <v>654</v>
      </c>
      <c r="L25" s="96" t="s">
        <v>115</v>
      </c>
      <c r="M25" s="82" t="s">
        <v>115</v>
      </c>
      <c r="N25" s="83"/>
      <c r="O25" s="83"/>
      <c r="P25" s="83"/>
      <c r="Q25" s="83"/>
    </row>
    <row r="26" spans="1:17" ht="22.2" customHeight="1">
      <c r="A26" s="43" t="s">
        <v>117</v>
      </c>
      <c r="B26" s="81" t="s">
        <v>118</v>
      </c>
      <c r="C26" s="43" t="s">
        <v>117</v>
      </c>
      <c r="D26" s="19" t="s">
        <v>654</v>
      </c>
      <c r="E26" s="19" t="s">
        <v>654</v>
      </c>
      <c r="F26" s="19" t="s">
        <v>654</v>
      </c>
      <c r="G26" s="19" t="s">
        <v>654</v>
      </c>
      <c r="H26" s="19" t="s">
        <v>654</v>
      </c>
      <c r="I26" s="19" t="s">
        <v>654</v>
      </c>
      <c r="J26" s="19" t="s">
        <v>654</v>
      </c>
      <c r="K26" s="19" t="s">
        <v>654</v>
      </c>
      <c r="L26" s="96" t="s">
        <v>115</v>
      </c>
      <c r="M26" s="82" t="s">
        <v>115</v>
      </c>
      <c r="N26" s="83"/>
      <c r="O26" s="83"/>
      <c r="P26" s="83"/>
      <c r="Q26" s="83"/>
    </row>
    <row r="27" spans="1:17" ht="22.2" customHeight="1">
      <c r="A27" s="43" t="s">
        <v>766</v>
      </c>
      <c r="B27" s="81" t="s">
        <v>857</v>
      </c>
      <c r="C27" s="43" t="s">
        <v>766</v>
      </c>
      <c r="D27" s="19" t="s">
        <v>654</v>
      </c>
      <c r="E27" s="19" t="s">
        <v>654</v>
      </c>
      <c r="F27" s="19" t="s">
        <v>654</v>
      </c>
      <c r="G27" s="19" t="s">
        <v>654</v>
      </c>
      <c r="H27" s="19" t="s">
        <v>654</v>
      </c>
      <c r="I27" s="19" t="s">
        <v>654</v>
      </c>
      <c r="J27" s="19" t="s">
        <v>654</v>
      </c>
      <c r="K27" s="19" t="s">
        <v>654</v>
      </c>
      <c r="L27" s="96" t="s">
        <v>115</v>
      </c>
      <c r="M27" s="82" t="s">
        <v>115</v>
      </c>
    </row>
    <row r="28" spans="1:17" ht="22.2" customHeight="1">
      <c r="A28" s="43" t="s">
        <v>150</v>
      </c>
      <c r="B28" s="81" t="s">
        <v>385</v>
      </c>
      <c r="C28" s="43" t="s">
        <v>150</v>
      </c>
      <c r="D28" s="19">
        <v>60.003599999999999</v>
      </c>
      <c r="E28" s="19">
        <v>60.003599999999999</v>
      </c>
      <c r="F28" s="19">
        <v>60.003599999999999</v>
      </c>
      <c r="G28" s="19">
        <v>60.003599999999999</v>
      </c>
      <c r="H28" s="19">
        <v>60.003599999999999</v>
      </c>
      <c r="I28" s="19">
        <v>60.003599999999999</v>
      </c>
      <c r="J28" s="19">
        <v>60.003599999999999</v>
      </c>
      <c r="K28" s="19">
        <v>60.003599999999999</v>
      </c>
      <c r="L28" s="96">
        <v>48.39</v>
      </c>
      <c r="M28" s="82">
        <v>11.6136</v>
      </c>
      <c r="N28" s="83"/>
      <c r="O28" s="83"/>
      <c r="P28" s="83"/>
      <c r="Q28" s="83"/>
    </row>
    <row r="29" spans="1:17" ht="22.2" customHeight="1">
      <c r="A29" s="43" t="s">
        <v>749</v>
      </c>
      <c r="B29" s="81" t="s">
        <v>754</v>
      </c>
      <c r="C29" s="43" t="s">
        <v>749</v>
      </c>
      <c r="D29" s="19">
        <v>60.003599999999999</v>
      </c>
      <c r="E29" s="19">
        <v>60.003599999999999</v>
      </c>
      <c r="F29" s="19">
        <v>60.003599999999999</v>
      </c>
      <c r="G29" s="19">
        <v>60.003599999999999</v>
      </c>
      <c r="H29" s="19">
        <v>60.003599999999999</v>
      </c>
      <c r="I29" s="19">
        <v>60.003599999999999</v>
      </c>
      <c r="J29" s="19">
        <v>60.003599999999999</v>
      </c>
      <c r="K29" s="19">
        <v>60.003599999999999</v>
      </c>
      <c r="L29" s="96">
        <v>48.39</v>
      </c>
      <c r="M29" s="82">
        <v>11.6136</v>
      </c>
    </row>
    <row r="30" spans="1:17" ht="22.2" customHeight="1">
      <c r="A30" s="43" t="s">
        <v>768</v>
      </c>
      <c r="B30" s="81" t="s">
        <v>778</v>
      </c>
      <c r="C30" s="43" t="s">
        <v>768</v>
      </c>
      <c r="D30" s="19" t="s">
        <v>654</v>
      </c>
      <c r="E30" s="19" t="s">
        <v>115</v>
      </c>
      <c r="F30" s="19" t="s">
        <v>654</v>
      </c>
      <c r="G30" s="19" t="s">
        <v>115</v>
      </c>
      <c r="H30" s="19" t="s">
        <v>654</v>
      </c>
      <c r="I30" s="19" t="s">
        <v>115</v>
      </c>
      <c r="J30" s="19" t="s">
        <v>654</v>
      </c>
      <c r="K30" s="19" t="s">
        <v>115</v>
      </c>
      <c r="L30" s="96" t="s">
        <v>115</v>
      </c>
      <c r="M30" s="82" t="s">
        <v>115</v>
      </c>
    </row>
    <row r="31" spans="1:17" ht="22.2" customHeight="1">
      <c r="A31" s="43" t="s">
        <v>767</v>
      </c>
      <c r="B31" s="81" t="s">
        <v>777</v>
      </c>
      <c r="C31" s="43" t="s">
        <v>767</v>
      </c>
      <c r="D31" s="19">
        <v>1680.0015999999998</v>
      </c>
      <c r="E31" s="19" t="s">
        <v>654</v>
      </c>
      <c r="F31" s="19">
        <v>1680.0015999999998</v>
      </c>
      <c r="G31" s="19" t="s">
        <v>654</v>
      </c>
      <c r="H31" s="19">
        <v>1680.0015999999998</v>
      </c>
      <c r="I31" s="19" t="s">
        <v>654</v>
      </c>
      <c r="J31" s="19">
        <v>1680.0015999999998</v>
      </c>
      <c r="K31" s="19" t="s">
        <v>654</v>
      </c>
      <c r="L31" s="96">
        <v>1354.84</v>
      </c>
      <c r="M31" s="82">
        <v>325.16159999999996</v>
      </c>
    </row>
    <row r="32" spans="1:17" ht="22.2" customHeight="1">
      <c r="A32" s="43" t="s">
        <v>769</v>
      </c>
      <c r="B32" s="81" t="s">
        <v>779</v>
      </c>
      <c r="C32" s="43" t="s">
        <v>769</v>
      </c>
      <c r="D32" s="19">
        <v>4650</v>
      </c>
      <c r="E32" s="19" t="s">
        <v>115</v>
      </c>
      <c r="F32" s="19">
        <v>4650</v>
      </c>
      <c r="G32" s="19" t="s">
        <v>115</v>
      </c>
      <c r="H32" s="19">
        <v>4650</v>
      </c>
      <c r="I32" s="19" t="s">
        <v>115</v>
      </c>
      <c r="J32" s="19">
        <v>4650</v>
      </c>
      <c r="K32" s="19" t="s">
        <v>115</v>
      </c>
      <c r="L32" s="96">
        <v>3750</v>
      </c>
      <c r="M32" s="82">
        <v>900</v>
      </c>
    </row>
    <row r="33" spans="1:17" ht="22.2" customHeight="1">
      <c r="A33" s="43" t="s">
        <v>769</v>
      </c>
      <c r="B33" s="81" t="s">
        <v>779</v>
      </c>
      <c r="C33" s="43" t="s">
        <v>769</v>
      </c>
      <c r="D33" s="19" t="s">
        <v>115</v>
      </c>
      <c r="E33" s="19">
        <v>3150</v>
      </c>
      <c r="F33" s="19" t="s">
        <v>115</v>
      </c>
      <c r="G33" s="19">
        <v>3150</v>
      </c>
      <c r="H33" s="19" t="s">
        <v>115</v>
      </c>
      <c r="I33" s="19">
        <v>3150</v>
      </c>
      <c r="J33" s="19" t="s">
        <v>115</v>
      </c>
      <c r="K33" s="19">
        <v>3150</v>
      </c>
      <c r="L33" s="96">
        <v>2540.3200000000002</v>
      </c>
      <c r="M33" s="82">
        <f>L33*24%</f>
        <v>609.67680000000007</v>
      </c>
    </row>
    <row r="34" spans="1:17" ht="22.2" customHeight="1">
      <c r="A34" s="43" t="s">
        <v>15</v>
      </c>
      <c r="B34" s="81" t="s">
        <v>20</v>
      </c>
      <c r="C34" s="43" t="s">
        <v>15</v>
      </c>
      <c r="D34" s="19">
        <v>240.00200000000001</v>
      </c>
      <c r="E34" s="19">
        <v>240.00200000000001</v>
      </c>
      <c r="F34" s="19">
        <v>240.00200000000001</v>
      </c>
      <c r="G34" s="19">
        <v>240.00200000000001</v>
      </c>
      <c r="H34" s="19">
        <v>240.00200000000001</v>
      </c>
      <c r="I34" s="19">
        <v>240.00200000000001</v>
      </c>
      <c r="J34" s="19">
        <v>240.00200000000001</v>
      </c>
      <c r="K34" s="19">
        <v>240.00200000000001</v>
      </c>
      <c r="L34" s="96">
        <v>193.55</v>
      </c>
      <c r="M34" s="82">
        <v>46.451999999999998</v>
      </c>
      <c r="N34" s="83"/>
      <c r="O34" s="83"/>
      <c r="P34" s="83"/>
      <c r="Q34" s="83"/>
    </row>
    <row r="35" spans="1:17" ht="22.2" customHeight="1">
      <c r="A35" s="43" t="s">
        <v>73</v>
      </c>
      <c r="B35" s="81" t="s">
        <v>454</v>
      </c>
      <c r="C35" s="43" t="s">
        <v>73</v>
      </c>
      <c r="D35" s="19">
        <v>119.9948</v>
      </c>
      <c r="E35" s="19">
        <v>119.9948</v>
      </c>
      <c r="F35" s="19">
        <v>119.9948</v>
      </c>
      <c r="G35" s="19">
        <v>119.9948</v>
      </c>
      <c r="H35" s="19">
        <v>119.9948</v>
      </c>
      <c r="I35" s="19">
        <v>119.9948</v>
      </c>
      <c r="J35" s="19">
        <v>119.9948</v>
      </c>
      <c r="K35" s="19">
        <v>119.9948</v>
      </c>
      <c r="L35" s="96">
        <v>96.77</v>
      </c>
      <c r="M35" s="82">
        <v>23.224799999999998</v>
      </c>
      <c r="N35" s="83"/>
      <c r="O35" s="83"/>
      <c r="P35" s="83"/>
      <c r="Q35" s="83"/>
    </row>
    <row r="36" spans="1:17" ht="22.2" customHeight="1">
      <c r="A36" s="43" t="s">
        <v>136</v>
      </c>
      <c r="B36" s="81" t="s">
        <v>425</v>
      </c>
      <c r="C36" s="43" t="s">
        <v>136</v>
      </c>
      <c r="D36" s="19" t="s">
        <v>654</v>
      </c>
      <c r="E36" s="19" t="s">
        <v>654</v>
      </c>
      <c r="F36" s="19" t="s">
        <v>654</v>
      </c>
      <c r="G36" s="19" t="s">
        <v>654</v>
      </c>
      <c r="H36" s="19" t="s">
        <v>654</v>
      </c>
      <c r="I36" s="19" t="s">
        <v>654</v>
      </c>
      <c r="J36" s="19" t="s">
        <v>654</v>
      </c>
      <c r="K36" s="19" t="s">
        <v>654</v>
      </c>
      <c r="L36" s="96" t="s">
        <v>115</v>
      </c>
      <c r="M36" s="82" t="s">
        <v>115</v>
      </c>
      <c r="N36" s="83"/>
      <c r="O36" s="83"/>
      <c r="P36" s="83"/>
      <c r="Q36" s="83"/>
    </row>
    <row r="37" spans="1:17" ht="22.2" customHeight="1">
      <c r="A37" s="43" t="s">
        <v>236</v>
      </c>
      <c r="B37" s="81" t="s">
        <v>456</v>
      </c>
      <c r="C37" s="43" t="s">
        <v>236</v>
      </c>
      <c r="D37" s="19">
        <v>89.999200000000002</v>
      </c>
      <c r="E37" s="19">
        <v>89.999200000000002</v>
      </c>
      <c r="F37" s="19">
        <v>89.999200000000002</v>
      </c>
      <c r="G37" s="19">
        <v>89.999200000000002</v>
      </c>
      <c r="H37" s="19">
        <v>89.999200000000002</v>
      </c>
      <c r="I37" s="19">
        <v>89.999200000000002</v>
      </c>
      <c r="J37" s="19">
        <v>89.999200000000002</v>
      </c>
      <c r="K37" s="19">
        <v>89.999200000000002</v>
      </c>
      <c r="L37" s="96">
        <v>72.58</v>
      </c>
      <c r="M37" s="82">
        <v>17.4192</v>
      </c>
      <c r="N37" s="83"/>
      <c r="O37" s="83"/>
      <c r="P37" s="83"/>
      <c r="Q37" s="83"/>
    </row>
    <row r="38" spans="1:17" ht="22.2" customHeight="1">
      <c r="A38" s="43" t="s">
        <v>78</v>
      </c>
      <c r="B38" s="81" t="s">
        <v>457</v>
      </c>
      <c r="C38" s="43" t="s">
        <v>78</v>
      </c>
      <c r="D38" s="19">
        <v>119.9948</v>
      </c>
      <c r="E38" s="19">
        <v>119.9948</v>
      </c>
      <c r="F38" s="19">
        <v>119.9948</v>
      </c>
      <c r="G38" s="19">
        <v>119.9948</v>
      </c>
      <c r="H38" s="19">
        <v>119.9948</v>
      </c>
      <c r="I38" s="19">
        <v>119.9948</v>
      </c>
      <c r="J38" s="19">
        <v>119.9948</v>
      </c>
      <c r="K38" s="19">
        <v>119.9948</v>
      </c>
      <c r="L38" s="96">
        <v>96.77</v>
      </c>
      <c r="M38" s="82">
        <v>23.224799999999998</v>
      </c>
      <c r="N38" s="83"/>
      <c r="O38" s="83"/>
      <c r="P38" s="83"/>
      <c r="Q38" s="83"/>
    </row>
    <row r="39" spans="1:17" ht="22.2" customHeight="1">
      <c r="A39" s="43" t="s">
        <v>155</v>
      </c>
      <c r="B39" s="81" t="s">
        <v>458</v>
      </c>
      <c r="C39" s="43" t="s">
        <v>155</v>
      </c>
      <c r="D39" s="19">
        <v>119.9948</v>
      </c>
      <c r="E39" s="19">
        <v>119.9948</v>
      </c>
      <c r="F39" s="19">
        <v>119.9948</v>
      </c>
      <c r="G39" s="19">
        <v>119.9948</v>
      </c>
      <c r="H39" s="19">
        <v>119.9948</v>
      </c>
      <c r="I39" s="19">
        <v>119.9948</v>
      </c>
      <c r="J39" s="19">
        <v>119.9948</v>
      </c>
      <c r="K39" s="19">
        <v>119.9948</v>
      </c>
      <c r="L39" s="96">
        <v>96.77</v>
      </c>
      <c r="M39" s="82">
        <v>23.224799999999998</v>
      </c>
      <c r="N39" s="83"/>
      <c r="O39" s="83"/>
      <c r="P39" s="83"/>
      <c r="Q39" s="83"/>
    </row>
    <row r="40" spans="1:17" ht="22.2" customHeight="1">
      <c r="A40" s="43" t="s">
        <v>141</v>
      </c>
      <c r="B40" s="81" t="s">
        <v>459</v>
      </c>
      <c r="C40" s="43" t="s">
        <v>141</v>
      </c>
      <c r="D40" s="19">
        <v>240.00200000000001</v>
      </c>
      <c r="E40" s="19">
        <v>240.00200000000001</v>
      </c>
      <c r="F40" s="19">
        <v>240.00200000000001</v>
      </c>
      <c r="G40" s="19">
        <v>240.00200000000001</v>
      </c>
      <c r="H40" s="19">
        <v>240.00200000000001</v>
      </c>
      <c r="I40" s="19">
        <v>240.00200000000001</v>
      </c>
      <c r="J40" s="19">
        <v>240.00200000000001</v>
      </c>
      <c r="K40" s="19">
        <v>240.00200000000001</v>
      </c>
      <c r="L40" s="96">
        <v>193.55</v>
      </c>
      <c r="M40" s="82">
        <v>46.451999999999998</v>
      </c>
      <c r="N40" s="83"/>
      <c r="O40" s="83"/>
      <c r="P40" s="83"/>
      <c r="Q40" s="83"/>
    </row>
    <row r="41" spans="1:17" ht="22.2" customHeight="1">
      <c r="A41" s="43" t="s">
        <v>120</v>
      </c>
      <c r="B41" s="81" t="s">
        <v>428</v>
      </c>
      <c r="C41" s="43" t="s">
        <v>120</v>
      </c>
      <c r="D41" s="19" t="s">
        <v>654</v>
      </c>
      <c r="E41" s="19" t="s">
        <v>654</v>
      </c>
      <c r="F41" s="19" t="s">
        <v>654</v>
      </c>
      <c r="G41" s="19" t="s">
        <v>654</v>
      </c>
      <c r="H41" s="19" t="s">
        <v>654</v>
      </c>
      <c r="I41" s="19" t="s">
        <v>654</v>
      </c>
      <c r="J41" s="19" t="s">
        <v>654</v>
      </c>
      <c r="K41" s="19" t="s">
        <v>654</v>
      </c>
      <c r="L41" s="96" t="s">
        <v>115</v>
      </c>
      <c r="M41" s="82" t="s">
        <v>115</v>
      </c>
      <c r="N41" s="83"/>
      <c r="O41" s="83"/>
      <c r="P41" s="83"/>
      <c r="Q41" s="83"/>
    </row>
    <row r="42" spans="1:17" ht="22.2" customHeight="1">
      <c r="A42" s="43" t="s">
        <v>240</v>
      </c>
      <c r="B42" s="81" t="s">
        <v>464</v>
      </c>
      <c r="C42" s="43" t="s">
        <v>240</v>
      </c>
      <c r="D42" s="19">
        <v>60.003599999999999</v>
      </c>
      <c r="E42" s="19">
        <v>60.003599999999999</v>
      </c>
      <c r="F42" s="19">
        <v>60.003599999999999</v>
      </c>
      <c r="G42" s="19">
        <v>60.003599999999999</v>
      </c>
      <c r="H42" s="19">
        <v>60.003599999999999</v>
      </c>
      <c r="I42" s="19">
        <v>60.003599999999999</v>
      </c>
      <c r="J42" s="19">
        <v>60.003599999999999</v>
      </c>
      <c r="K42" s="19">
        <v>60.003599999999999</v>
      </c>
      <c r="L42" s="96">
        <v>48.39</v>
      </c>
      <c r="M42" s="82">
        <v>11.6136</v>
      </c>
      <c r="N42" s="83"/>
      <c r="O42" s="83"/>
      <c r="P42" s="83"/>
      <c r="Q42" s="83"/>
    </row>
    <row r="43" spans="1:17" ht="22.2" customHeight="1">
      <c r="A43" s="43" t="s">
        <v>241</v>
      </c>
      <c r="B43" s="81" t="s">
        <v>786</v>
      </c>
      <c r="C43" s="43" t="s">
        <v>241</v>
      </c>
      <c r="D43" s="19" t="s">
        <v>654</v>
      </c>
      <c r="E43" s="19" t="s">
        <v>654</v>
      </c>
      <c r="F43" s="19" t="s">
        <v>654</v>
      </c>
      <c r="G43" s="19" t="s">
        <v>654</v>
      </c>
      <c r="H43" s="19" t="s">
        <v>654</v>
      </c>
      <c r="I43" s="19" t="s">
        <v>654</v>
      </c>
      <c r="J43" s="19" t="s">
        <v>654</v>
      </c>
      <c r="K43" s="19" t="s">
        <v>654</v>
      </c>
      <c r="L43" s="96" t="s">
        <v>115</v>
      </c>
      <c r="M43" s="82" t="s">
        <v>115</v>
      </c>
      <c r="N43" s="83"/>
      <c r="O43" s="83"/>
      <c r="P43" s="83"/>
      <c r="Q43" s="83"/>
    </row>
    <row r="44" spans="1:17" ht="22.2" customHeight="1">
      <c r="A44" s="43" t="s">
        <v>207</v>
      </c>
      <c r="B44" s="81" t="s">
        <v>375</v>
      </c>
      <c r="C44" s="43" t="s">
        <v>207</v>
      </c>
      <c r="D44" s="19" t="s">
        <v>654</v>
      </c>
      <c r="E44" s="19" t="s">
        <v>654</v>
      </c>
      <c r="F44" s="19" t="s">
        <v>654</v>
      </c>
      <c r="G44" s="19" t="s">
        <v>654</v>
      </c>
      <c r="H44" s="19" t="s">
        <v>654</v>
      </c>
      <c r="I44" s="19" t="s">
        <v>654</v>
      </c>
      <c r="J44" s="19" t="s">
        <v>654</v>
      </c>
      <c r="K44" s="19" t="s">
        <v>654</v>
      </c>
      <c r="L44" s="96" t="s">
        <v>115</v>
      </c>
      <c r="M44" s="82" t="s">
        <v>115</v>
      </c>
    </row>
    <row r="45" spans="1:17" ht="22.2" customHeight="1">
      <c r="A45" s="43" t="s">
        <v>162</v>
      </c>
      <c r="B45" s="81" t="s">
        <v>483</v>
      </c>
      <c r="C45" s="43" t="s">
        <v>162</v>
      </c>
      <c r="D45" s="19">
        <v>240.00200000000001</v>
      </c>
      <c r="E45" s="19">
        <v>240.00200000000001</v>
      </c>
      <c r="F45" s="19">
        <v>240.00200000000001</v>
      </c>
      <c r="G45" s="19">
        <v>240.00200000000001</v>
      </c>
      <c r="H45" s="19">
        <v>240.00200000000001</v>
      </c>
      <c r="I45" s="19">
        <v>240.00200000000001</v>
      </c>
      <c r="J45" s="19">
        <v>240.00200000000001</v>
      </c>
      <c r="K45" s="19">
        <v>240.00200000000001</v>
      </c>
      <c r="L45" s="96">
        <v>193.55</v>
      </c>
      <c r="M45" s="82">
        <v>46.451999999999998</v>
      </c>
    </row>
    <row r="46" spans="1:17" ht="22.2" customHeight="1">
      <c r="A46" s="43" t="s">
        <v>224</v>
      </c>
      <c r="B46" s="81" t="s">
        <v>486</v>
      </c>
      <c r="C46" s="43" t="s">
        <v>224</v>
      </c>
      <c r="D46" s="19">
        <v>159.99719999999999</v>
      </c>
      <c r="E46" s="19">
        <v>159.99719999999999</v>
      </c>
      <c r="F46" s="19">
        <v>159.99719999999999</v>
      </c>
      <c r="G46" s="19">
        <v>159.99719999999999</v>
      </c>
      <c r="H46" s="19">
        <v>159.99719999999999</v>
      </c>
      <c r="I46" s="19">
        <v>159.99719999999999</v>
      </c>
      <c r="J46" s="19">
        <v>159.99719999999999</v>
      </c>
      <c r="K46" s="19">
        <v>159.99719999999999</v>
      </c>
      <c r="L46" s="96">
        <v>129.03</v>
      </c>
      <c r="M46" s="82">
        <v>30.967199999999998</v>
      </c>
    </row>
    <row r="47" spans="1:17" ht="22.2" customHeight="1">
      <c r="A47" s="43" t="s">
        <v>221</v>
      </c>
      <c r="B47" s="81" t="s">
        <v>721</v>
      </c>
      <c r="C47" s="43" t="s">
        <v>221</v>
      </c>
      <c r="D47" s="19">
        <v>89.999200000000002</v>
      </c>
      <c r="E47" s="19">
        <v>89.999200000000002</v>
      </c>
      <c r="F47" s="19">
        <v>89.999200000000002</v>
      </c>
      <c r="G47" s="19">
        <v>89.999200000000002</v>
      </c>
      <c r="H47" s="19">
        <v>89.999200000000002</v>
      </c>
      <c r="I47" s="19">
        <v>89.999200000000002</v>
      </c>
      <c r="J47" s="19" t="s">
        <v>654</v>
      </c>
      <c r="K47" s="19" t="s">
        <v>654</v>
      </c>
      <c r="L47" s="96">
        <v>72.58</v>
      </c>
      <c r="M47" s="82">
        <v>17.4192</v>
      </c>
    </row>
    <row r="48" spans="1:17" ht="22.2" customHeight="1">
      <c r="A48" s="43" t="s">
        <v>229</v>
      </c>
      <c r="B48" s="81" t="s">
        <v>432</v>
      </c>
      <c r="C48" s="43" t="s">
        <v>229</v>
      </c>
      <c r="D48" s="19" t="s">
        <v>654</v>
      </c>
      <c r="E48" s="19" t="s">
        <v>654</v>
      </c>
      <c r="F48" s="19" t="s">
        <v>654</v>
      </c>
      <c r="G48" s="19" t="s">
        <v>654</v>
      </c>
      <c r="H48" s="19" t="s">
        <v>654</v>
      </c>
      <c r="I48" s="19" t="s">
        <v>654</v>
      </c>
      <c r="J48" s="19" t="s">
        <v>654</v>
      </c>
      <c r="K48" s="19" t="s">
        <v>654</v>
      </c>
      <c r="L48" s="96" t="s">
        <v>115</v>
      </c>
      <c r="M48" s="82" t="s">
        <v>115</v>
      </c>
    </row>
    <row r="49" spans="1:17" ht="22.2" customHeight="1">
      <c r="A49" s="43" t="s">
        <v>711</v>
      </c>
      <c r="B49" s="81" t="s">
        <v>722</v>
      </c>
      <c r="C49" s="43" t="s">
        <v>711</v>
      </c>
      <c r="D49" s="19">
        <v>240.00200000000001</v>
      </c>
      <c r="E49" s="19">
        <v>240.00200000000001</v>
      </c>
      <c r="F49" s="19">
        <v>240.00200000000001</v>
      </c>
      <c r="G49" s="19">
        <v>240.00200000000001</v>
      </c>
      <c r="H49" s="19">
        <v>240.00200000000001</v>
      </c>
      <c r="I49" s="19">
        <v>240.00200000000001</v>
      </c>
      <c r="J49" s="19">
        <v>240.00200000000001</v>
      </c>
      <c r="K49" s="19">
        <v>240.00200000000001</v>
      </c>
      <c r="L49" s="96">
        <v>193.55</v>
      </c>
      <c r="M49" s="82">
        <v>46.451999999999998</v>
      </c>
    </row>
    <row r="50" spans="1:17" ht="22.2" customHeight="1">
      <c r="A50" s="43" t="s">
        <v>230</v>
      </c>
      <c r="B50" s="81" t="s">
        <v>491</v>
      </c>
      <c r="C50" s="43" t="s">
        <v>230</v>
      </c>
      <c r="D50" s="19">
        <v>60.003599999999999</v>
      </c>
      <c r="E50" s="19">
        <v>60.003599999999999</v>
      </c>
      <c r="F50" s="19">
        <v>60.003599999999999</v>
      </c>
      <c r="G50" s="19">
        <v>60.003599999999999</v>
      </c>
      <c r="H50" s="19">
        <v>60.003599999999999</v>
      </c>
      <c r="I50" s="19">
        <v>60.003599999999999</v>
      </c>
      <c r="J50" s="19">
        <v>60.003599999999999</v>
      </c>
      <c r="K50" s="19">
        <v>60.003599999999999</v>
      </c>
      <c r="L50" s="96">
        <v>48.39</v>
      </c>
      <c r="M50" s="82">
        <v>11.6136</v>
      </c>
    </row>
    <row r="51" spans="1:17" ht="22.2" customHeight="1">
      <c r="A51" s="43" t="s">
        <v>14</v>
      </c>
      <c r="B51" s="81" t="s">
        <v>21</v>
      </c>
      <c r="C51" s="43" t="s">
        <v>14</v>
      </c>
      <c r="D51" s="19" t="s">
        <v>654</v>
      </c>
      <c r="E51" s="19" t="s">
        <v>654</v>
      </c>
      <c r="F51" s="19" t="s">
        <v>654</v>
      </c>
      <c r="G51" s="19" t="s">
        <v>654</v>
      </c>
      <c r="H51" s="19" t="s">
        <v>654</v>
      </c>
      <c r="I51" s="19" t="s">
        <v>654</v>
      </c>
      <c r="J51" s="19" t="s">
        <v>654</v>
      </c>
      <c r="K51" s="19" t="s">
        <v>654</v>
      </c>
      <c r="L51" s="96" t="s">
        <v>115</v>
      </c>
      <c r="M51" s="82" t="s">
        <v>115</v>
      </c>
      <c r="N51" s="83"/>
      <c r="O51" s="83"/>
      <c r="P51" s="83"/>
      <c r="Q51" s="83"/>
    </row>
    <row r="52" spans="1:17" ht="22.2" customHeight="1">
      <c r="A52" s="43" t="s">
        <v>13</v>
      </c>
      <c r="B52" s="81" t="s">
        <v>465</v>
      </c>
      <c r="C52" s="43" t="s">
        <v>13</v>
      </c>
      <c r="D52" s="19">
        <v>240.00200000000001</v>
      </c>
      <c r="E52" s="19">
        <v>240.00200000000001</v>
      </c>
      <c r="F52" s="19">
        <v>240.00200000000001</v>
      </c>
      <c r="G52" s="19">
        <v>240.00200000000001</v>
      </c>
      <c r="H52" s="19">
        <v>240.00200000000001</v>
      </c>
      <c r="I52" s="19">
        <v>240.00200000000001</v>
      </c>
      <c r="J52" s="19">
        <v>240.00200000000001</v>
      </c>
      <c r="K52" s="19">
        <v>240.00200000000001</v>
      </c>
      <c r="L52" s="96">
        <v>193.55</v>
      </c>
      <c r="M52" s="82">
        <v>46.451999999999998</v>
      </c>
      <c r="N52" s="83"/>
      <c r="O52" s="83"/>
      <c r="P52" s="83"/>
      <c r="Q52" s="83"/>
    </row>
    <row r="53" spans="1:17" ht="22.2" customHeight="1">
      <c r="A53" s="43" t="s">
        <v>24</v>
      </c>
      <c r="B53" s="81" t="s">
        <v>466</v>
      </c>
      <c r="C53" s="43" t="s">
        <v>24</v>
      </c>
      <c r="D53" s="19">
        <v>440.00159999999994</v>
      </c>
      <c r="E53" s="19">
        <v>440.00159999999994</v>
      </c>
      <c r="F53" s="19">
        <v>440.00159999999994</v>
      </c>
      <c r="G53" s="19">
        <v>440.00159999999994</v>
      </c>
      <c r="H53" s="19">
        <v>440.00159999999994</v>
      </c>
      <c r="I53" s="19">
        <v>440.00159999999994</v>
      </c>
      <c r="J53" s="19">
        <v>440.00159999999994</v>
      </c>
      <c r="K53" s="19">
        <v>440.00159999999994</v>
      </c>
      <c r="L53" s="96">
        <v>354.84</v>
      </c>
      <c r="M53" s="82">
        <v>85.161599999999993</v>
      </c>
      <c r="N53" s="83"/>
      <c r="O53" s="83"/>
      <c r="P53" s="83"/>
      <c r="Q53" s="83"/>
    </row>
    <row r="54" spans="1:17" ht="22.2" customHeight="1">
      <c r="A54" s="43" t="s">
        <v>709</v>
      </c>
      <c r="B54" s="81" t="s">
        <v>744</v>
      </c>
      <c r="C54" s="43" t="s">
        <v>709</v>
      </c>
      <c r="D54" s="19">
        <v>89.999200000000002</v>
      </c>
      <c r="E54" s="19">
        <v>89.999200000000002</v>
      </c>
      <c r="F54" s="19">
        <v>89.999200000000002</v>
      </c>
      <c r="G54" s="19">
        <v>89.999200000000002</v>
      </c>
      <c r="H54" s="19">
        <v>89.999200000000002</v>
      </c>
      <c r="I54" s="19">
        <v>89.999200000000002</v>
      </c>
      <c r="J54" s="19">
        <v>89.999200000000002</v>
      </c>
      <c r="K54" s="19">
        <v>89.999200000000002</v>
      </c>
      <c r="L54" s="96">
        <v>72.58</v>
      </c>
      <c r="M54" s="82">
        <v>17.4192</v>
      </c>
    </row>
    <row r="55" spans="1:17" ht="22.2" customHeight="1">
      <c r="A55" s="43" t="s">
        <v>706</v>
      </c>
      <c r="B55" s="81" t="s">
        <v>732</v>
      </c>
      <c r="C55" s="43" t="s">
        <v>706</v>
      </c>
      <c r="D55" s="19">
        <v>159.99719999999999</v>
      </c>
      <c r="E55" s="19">
        <v>159.99719999999999</v>
      </c>
      <c r="F55" s="19">
        <v>159.99719999999999</v>
      </c>
      <c r="G55" s="19">
        <v>159.99719999999999</v>
      </c>
      <c r="H55" s="19">
        <v>159.99719999999999</v>
      </c>
      <c r="I55" s="19">
        <v>159.99719999999999</v>
      </c>
      <c r="J55" s="19">
        <v>159.99719999999999</v>
      </c>
      <c r="K55" s="19">
        <v>159.99719999999999</v>
      </c>
      <c r="L55" s="96">
        <v>129.03</v>
      </c>
      <c r="M55" s="82">
        <v>30.967199999999998</v>
      </c>
    </row>
    <row r="56" spans="1:17" ht="22.2" customHeight="1">
      <c r="A56" s="43" t="s">
        <v>243</v>
      </c>
      <c r="B56" s="81" t="s">
        <v>470</v>
      </c>
      <c r="C56" s="43" t="s">
        <v>243</v>
      </c>
      <c r="D56" s="19">
        <v>60.003599999999999</v>
      </c>
      <c r="E56" s="19">
        <v>60.003599999999999</v>
      </c>
      <c r="F56" s="19">
        <v>60.003599999999999</v>
      </c>
      <c r="G56" s="19">
        <v>60.003599999999999</v>
      </c>
      <c r="H56" s="19">
        <v>60.003599999999999</v>
      </c>
      <c r="I56" s="19">
        <v>60.003599999999999</v>
      </c>
      <c r="J56" s="19">
        <v>60.003599999999999</v>
      </c>
      <c r="K56" s="19">
        <v>60.003599999999999</v>
      </c>
      <c r="L56" s="96">
        <v>48.39</v>
      </c>
      <c r="M56" s="82">
        <v>11.6136</v>
      </c>
      <c r="N56" s="83"/>
      <c r="O56" s="83"/>
      <c r="P56" s="83"/>
      <c r="Q56" s="83"/>
    </row>
    <row r="57" spans="1:17" ht="22.2" customHeight="1">
      <c r="A57" s="43" t="s">
        <v>164</v>
      </c>
      <c r="B57" s="81" t="s">
        <v>493</v>
      </c>
      <c r="C57" s="43" t="s">
        <v>164</v>
      </c>
      <c r="D57" s="19">
        <v>159.99719999999999</v>
      </c>
      <c r="E57" s="19">
        <v>159.99719999999999</v>
      </c>
      <c r="F57" s="19">
        <v>159.99719999999999</v>
      </c>
      <c r="G57" s="19">
        <v>159.99719999999999</v>
      </c>
      <c r="H57" s="19">
        <v>159.99719999999999</v>
      </c>
      <c r="I57" s="19">
        <v>159.99719999999999</v>
      </c>
      <c r="J57" s="19">
        <v>159.99719999999999</v>
      </c>
      <c r="K57" s="19">
        <v>159.99719999999999</v>
      </c>
      <c r="L57" s="96">
        <v>129.03</v>
      </c>
      <c r="M57" s="82">
        <v>30.967199999999998</v>
      </c>
    </row>
    <row r="58" spans="1:17" ht="22.2" customHeight="1">
      <c r="A58" s="43" t="s">
        <v>163</v>
      </c>
      <c r="B58" s="81" t="s">
        <v>495</v>
      </c>
      <c r="C58" s="43" t="s">
        <v>163</v>
      </c>
      <c r="D58" s="19">
        <v>60.003599999999999</v>
      </c>
      <c r="E58" s="19">
        <v>60.003599999999999</v>
      </c>
      <c r="F58" s="19">
        <v>60.003599999999999</v>
      </c>
      <c r="G58" s="19">
        <v>60.003599999999999</v>
      </c>
      <c r="H58" s="19">
        <v>60.003599999999999</v>
      </c>
      <c r="I58" s="19">
        <v>60.003599999999999</v>
      </c>
      <c r="J58" s="19">
        <v>60.003599999999999</v>
      </c>
      <c r="K58" s="19">
        <v>60.003599999999999</v>
      </c>
      <c r="L58" s="96">
        <v>48.39</v>
      </c>
      <c r="M58" s="82">
        <v>11.6136</v>
      </c>
    </row>
    <row r="59" spans="1:17" ht="22.2" customHeight="1">
      <c r="A59" s="43" t="s">
        <v>497</v>
      </c>
      <c r="B59" s="81" t="s">
        <v>498</v>
      </c>
      <c r="C59" s="43" t="s">
        <v>497</v>
      </c>
      <c r="D59" s="19">
        <v>159.99719999999999</v>
      </c>
      <c r="E59" s="19">
        <v>159.99719999999999</v>
      </c>
      <c r="F59" s="19">
        <v>159.99719999999999</v>
      </c>
      <c r="G59" s="19">
        <v>159.99719999999999</v>
      </c>
      <c r="H59" s="19">
        <v>159.99719999999999</v>
      </c>
      <c r="I59" s="19">
        <v>159.99719999999999</v>
      </c>
      <c r="J59" s="19">
        <v>159.99719999999999</v>
      </c>
      <c r="K59" s="19">
        <v>159.99719999999999</v>
      </c>
      <c r="L59" s="96">
        <v>129.03</v>
      </c>
      <c r="M59" s="82">
        <v>30.967199999999998</v>
      </c>
    </row>
    <row r="60" spans="1:17" ht="22.2" customHeight="1">
      <c r="A60" s="43" t="s">
        <v>165</v>
      </c>
      <c r="B60" s="81" t="s">
        <v>433</v>
      </c>
      <c r="C60" s="43" t="s">
        <v>165</v>
      </c>
      <c r="D60" s="19" t="s">
        <v>654</v>
      </c>
      <c r="E60" s="19" t="s">
        <v>654</v>
      </c>
      <c r="F60" s="19" t="s">
        <v>654</v>
      </c>
      <c r="G60" s="19" t="s">
        <v>654</v>
      </c>
      <c r="H60" s="19" t="s">
        <v>654</v>
      </c>
      <c r="I60" s="19" t="s">
        <v>654</v>
      </c>
      <c r="J60" s="19" t="s">
        <v>654</v>
      </c>
      <c r="K60" s="19" t="s">
        <v>654</v>
      </c>
      <c r="L60" s="96" t="s">
        <v>115</v>
      </c>
      <c r="M60" s="82" t="s">
        <v>115</v>
      </c>
    </row>
    <row r="61" spans="1:17" ht="22.2" customHeight="1">
      <c r="A61" s="43" t="s">
        <v>499</v>
      </c>
      <c r="B61" s="81" t="s">
        <v>734</v>
      </c>
      <c r="C61" s="43" t="s">
        <v>499</v>
      </c>
      <c r="D61" s="19" t="s">
        <v>654</v>
      </c>
      <c r="E61" s="19" t="s">
        <v>654</v>
      </c>
      <c r="F61" s="19" t="s">
        <v>654</v>
      </c>
      <c r="G61" s="19" t="s">
        <v>654</v>
      </c>
      <c r="H61" s="19" t="s">
        <v>654</v>
      </c>
      <c r="I61" s="19" t="s">
        <v>654</v>
      </c>
      <c r="J61" s="19" t="s">
        <v>654</v>
      </c>
      <c r="K61" s="19" t="s">
        <v>654</v>
      </c>
      <c r="L61" s="96" t="s">
        <v>115</v>
      </c>
      <c r="M61" s="82" t="s">
        <v>115</v>
      </c>
    </row>
    <row r="62" spans="1:17" ht="22.2" customHeight="1">
      <c r="A62" s="43" t="s">
        <v>581</v>
      </c>
      <c r="B62" s="81" t="s">
        <v>858</v>
      </c>
      <c r="C62" s="43" t="s">
        <v>581</v>
      </c>
      <c r="D62" s="19" t="s">
        <v>654</v>
      </c>
      <c r="E62" s="19" t="s">
        <v>654</v>
      </c>
      <c r="F62" s="19" t="s">
        <v>654</v>
      </c>
      <c r="G62" s="19" t="s">
        <v>654</v>
      </c>
      <c r="H62" s="19" t="s">
        <v>654</v>
      </c>
      <c r="I62" s="19" t="s">
        <v>654</v>
      </c>
      <c r="J62" s="19" t="s">
        <v>654</v>
      </c>
      <c r="K62" s="19" t="s">
        <v>654</v>
      </c>
      <c r="L62" s="96" t="s">
        <v>115</v>
      </c>
      <c r="M62" s="82" t="s">
        <v>115</v>
      </c>
    </row>
    <row r="63" spans="1:17" ht="22.2" customHeight="1">
      <c r="A63" s="43" t="s">
        <v>166</v>
      </c>
      <c r="B63" s="81" t="s">
        <v>503</v>
      </c>
      <c r="C63" s="43" t="s">
        <v>166</v>
      </c>
      <c r="D63" s="19">
        <v>89.999200000000002</v>
      </c>
      <c r="E63" s="19">
        <v>89.999200000000002</v>
      </c>
      <c r="F63" s="19">
        <v>89.999200000000002</v>
      </c>
      <c r="G63" s="19">
        <v>89.999200000000002</v>
      </c>
      <c r="H63" s="19">
        <v>89.999200000000002</v>
      </c>
      <c r="I63" s="19">
        <v>89.999200000000002</v>
      </c>
      <c r="J63" s="19">
        <v>89.999200000000002</v>
      </c>
      <c r="K63" s="19">
        <v>89.999200000000002</v>
      </c>
      <c r="L63" s="96">
        <v>72.58</v>
      </c>
      <c r="M63" s="82">
        <v>17.4192</v>
      </c>
    </row>
    <row r="64" spans="1:17" ht="22.2" customHeight="1">
      <c r="A64" s="43" t="s">
        <v>246</v>
      </c>
      <c r="B64" s="81" t="s">
        <v>776</v>
      </c>
      <c r="C64" s="43" t="s">
        <v>246</v>
      </c>
      <c r="D64" s="19" t="s">
        <v>654</v>
      </c>
      <c r="E64" s="19" t="s">
        <v>654</v>
      </c>
      <c r="F64" s="19" t="s">
        <v>654</v>
      </c>
      <c r="G64" s="19" t="s">
        <v>654</v>
      </c>
      <c r="H64" s="19" t="s">
        <v>654</v>
      </c>
      <c r="I64" s="19" t="s">
        <v>654</v>
      </c>
      <c r="J64" s="19" t="s">
        <v>654</v>
      </c>
      <c r="K64" s="19" t="s">
        <v>654</v>
      </c>
      <c r="L64" s="96" t="s">
        <v>115</v>
      </c>
      <c r="M64" s="82" t="s">
        <v>115</v>
      </c>
      <c r="N64" s="83"/>
      <c r="O64" s="83"/>
      <c r="P64" s="83"/>
      <c r="Q64" s="83"/>
    </row>
    <row r="65" spans="1:17" ht="22.2" customHeight="1">
      <c r="A65" s="43" t="s">
        <v>167</v>
      </c>
      <c r="B65" s="81" t="s">
        <v>505</v>
      </c>
      <c r="C65" s="43" t="s">
        <v>167</v>
      </c>
      <c r="D65" s="19">
        <v>89.999200000000002</v>
      </c>
      <c r="E65" s="19">
        <v>89.999200000000002</v>
      </c>
      <c r="F65" s="19">
        <v>89.999200000000002</v>
      </c>
      <c r="G65" s="19">
        <v>89.999200000000002</v>
      </c>
      <c r="H65" s="19">
        <v>89.999200000000002</v>
      </c>
      <c r="I65" s="19">
        <v>89.999200000000002</v>
      </c>
      <c r="J65" s="19">
        <v>89.999200000000002</v>
      </c>
      <c r="K65" s="19">
        <v>89.999200000000002</v>
      </c>
      <c r="L65" s="96">
        <v>72.58</v>
      </c>
      <c r="M65" s="82">
        <v>17.4192</v>
      </c>
    </row>
    <row r="66" spans="1:17" ht="22.2" customHeight="1">
      <c r="A66" s="43" t="s">
        <v>765</v>
      </c>
      <c r="B66" s="81" t="s">
        <v>784</v>
      </c>
      <c r="C66" s="43" t="s">
        <v>765</v>
      </c>
      <c r="D66" s="19">
        <v>0</v>
      </c>
      <c r="E66" s="19">
        <v>0</v>
      </c>
      <c r="F66" s="19">
        <v>0</v>
      </c>
      <c r="G66" s="19">
        <v>0</v>
      </c>
      <c r="H66" s="19">
        <v>0</v>
      </c>
      <c r="I66" s="19">
        <v>0</v>
      </c>
      <c r="J66" s="19">
        <v>0</v>
      </c>
      <c r="K66" s="19">
        <v>0</v>
      </c>
      <c r="L66" s="96">
        <v>0</v>
      </c>
      <c r="M66" s="82">
        <v>0</v>
      </c>
    </row>
    <row r="67" spans="1:17" ht="22.2" customHeight="1">
      <c r="A67" s="43" t="s">
        <v>370</v>
      </c>
      <c r="B67" s="81" t="s">
        <v>507</v>
      </c>
      <c r="C67" s="43" t="s">
        <v>370</v>
      </c>
      <c r="D67" s="19">
        <v>0</v>
      </c>
      <c r="E67" s="19">
        <v>0</v>
      </c>
      <c r="F67" s="19">
        <v>0</v>
      </c>
      <c r="G67" s="19">
        <v>0</v>
      </c>
      <c r="H67" s="19">
        <v>0</v>
      </c>
      <c r="I67" s="19">
        <v>0</v>
      </c>
      <c r="J67" s="19">
        <v>0</v>
      </c>
      <c r="K67" s="19">
        <v>0</v>
      </c>
      <c r="L67" s="96">
        <v>0</v>
      </c>
      <c r="M67" s="82">
        <v>0</v>
      </c>
    </row>
    <row r="68" spans="1:17" ht="22.2" customHeight="1">
      <c r="A68" s="43" t="s">
        <v>705</v>
      </c>
      <c r="B68" s="81" t="s">
        <v>724</v>
      </c>
      <c r="C68" s="43" t="s">
        <v>705</v>
      </c>
      <c r="D68" s="19" t="s">
        <v>654</v>
      </c>
      <c r="E68" s="19" t="s">
        <v>654</v>
      </c>
      <c r="F68" s="19" t="s">
        <v>654</v>
      </c>
      <c r="G68" s="19" t="s">
        <v>654</v>
      </c>
      <c r="H68" s="19" t="s">
        <v>654</v>
      </c>
      <c r="I68" s="19" t="s">
        <v>654</v>
      </c>
      <c r="J68" s="19" t="s">
        <v>654</v>
      </c>
      <c r="K68" s="19" t="s">
        <v>654</v>
      </c>
      <c r="L68" s="96" t="s">
        <v>115</v>
      </c>
      <c r="M68" s="82" t="s">
        <v>115</v>
      </c>
    </row>
    <row r="69" spans="1:17" ht="22.2" customHeight="1">
      <c r="A69" s="43" t="s">
        <v>704</v>
      </c>
      <c r="B69" s="81" t="s">
        <v>725</v>
      </c>
      <c r="C69" s="43" t="s">
        <v>704</v>
      </c>
      <c r="D69" s="19">
        <v>640.00119999999993</v>
      </c>
      <c r="E69" s="19">
        <v>640.00119999999993</v>
      </c>
      <c r="F69" s="19">
        <v>640.00119999999993</v>
      </c>
      <c r="G69" s="19">
        <v>640.00119999999993</v>
      </c>
      <c r="H69" s="19">
        <v>640.00119999999993</v>
      </c>
      <c r="I69" s="19">
        <v>640.00119999999993</v>
      </c>
      <c r="J69" s="19">
        <v>640.00119999999993</v>
      </c>
      <c r="K69" s="19">
        <v>640.00119999999993</v>
      </c>
      <c r="L69" s="96">
        <v>516.13</v>
      </c>
      <c r="M69" s="82">
        <v>123.87119999999999</v>
      </c>
    </row>
    <row r="70" spans="1:17" ht="22.2" customHeight="1">
      <c r="A70" s="43" t="s">
        <v>168</v>
      </c>
      <c r="B70" s="81" t="s">
        <v>511</v>
      </c>
      <c r="C70" s="43" t="s">
        <v>168</v>
      </c>
      <c r="D70" s="19">
        <v>60.003599999999999</v>
      </c>
      <c r="E70" s="19">
        <v>60.003599999999999</v>
      </c>
      <c r="F70" s="19">
        <v>60.003599999999999</v>
      </c>
      <c r="G70" s="19">
        <v>60.003599999999999</v>
      </c>
      <c r="H70" s="19">
        <v>60.003599999999999</v>
      </c>
      <c r="I70" s="19">
        <v>60.003599999999999</v>
      </c>
      <c r="J70" s="19">
        <v>60.003599999999999</v>
      </c>
      <c r="K70" s="19">
        <v>60.003599999999999</v>
      </c>
      <c r="L70" s="96">
        <v>48.39</v>
      </c>
      <c r="M70" s="82">
        <v>11.6136</v>
      </c>
    </row>
    <row r="71" spans="1:17" ht="22.2" customHeight="1">
      <c r="A71" s="43" t="s">
        <v>247</v>
      </c>
      <c r="B71" s="81" t="s">
        <v>816</v>
      </c>
      <c r="C71" s="43" t="s">
        <v>247</v>
      </c>
      <c r="D71" s="19">
        <v>60.003599999999999</v>
      </c>
      <c r="E71" s="19">
        <v>60.003599999999999</v>
      </c>
      <c r="F71" s="19">
        <v>60.003599999999999</v>
      </c>
      <c r="G71" s="19">
        <v>60.003599999999999</v>
      </c>
      <c r="H71" s="19">
        <v>60.003599999999999</v>
      </c>
      <c r="I71" s="19">
        <v>60.003599999999999</v>
      </c>
      <c r="J71" s="19">
        <v>60.003599999999999</v>
      </c>
      <c r="K71" s="19">
        <v>60.003599999999999</v>
      </c>
      <c r="L71" s="96">
        <v>48.39</v>
      </c>
      <c r="M71" s="82">
        <v>11.6136</v>
      </c>
      <c r="N71" s="83"/>
      <c r="O71" s="83"/>
      <c r="P71" s="83"/>
      <c r="Q71" s="83"/>
    </row>
    <row r="72" spans="1:17" ht="22.2" customHeight="1">
      <c r="A72" s="43" t="s">
        <v>250</v>
      </c>
      <c r="B72" s="81" t="s">
        <v>383</v>
      </c>
      <c r="C72" s="43" t="s">
        <v>250</v>
      </c>
      <c r="D72" s="19" t="s">
        <v>654</v>
      </c>
      <c r="E72" s="19" t="s">
        <v>654</v>
      </c>
      <c r="F72" s="19" t="s">
        <v>654</v>
      </c>
      <c r="G72" s="19" t="s">
        <v>654</v>
      </c>
      <c r="H72" s="19" t="s">
        <v>654</v>
      </c>
      <c r="I72" s="19" t="s">
        <v>654</v>
      </c>
      <c r="J72" s="19" t="s">
        <v>654</v>
      </c>
      <c r="K72" s="19" t="s">
        <v>654</v>
      </c>
      <c r="L72" s="96" t="s">
        <v>115</v>
      </c>
      <c r="M72" s="82" t="s">
        <v>115</v>
      </c>
      <c r="N72" s="83"/>
      <c r="O72" s="83"/>
      <c r="P72" s="83"/>
      <c r="Q72" s="83"/>
    </row>
    <row r="73" spans="1:17" ht="22.2" customHeight="1">
      <c r="A73" s="43" t="s">
        <v>216</v>
      </c>
      <c r="B73" s="81" t="s">
        <v>536</v>
      </c>
      <c r="C73" s="43" t="s">
        <v>216</v>
      </c>
      <c r="D73" s="19" t="s">
        <v>654</v>
      </c>
      <c r="E73" s="19" t="s">
        <v>654</v>
      </c>
      <c r="F73" s="19" t="s">
        <v>654</v>
      </c>
      <c r="G73" s="19" t="s">
        <v>654</v>
      </c>
      <c r="H73" s="19" t="s">
        <v>654</v>
      </c>
      <c r="I73" s="19" t="s">
        <v>654</v>
      </c>
      <c r="J73" s="19" t="s">
        <v>654</v>
      </c>
      <c r="K73" s="19" t="s">
        <v>654</v>
      </c>
      <c r="L73" s="96" t="s">
        <v>115</v>
      </c>
      <c r="M73" s="82" t="s">
        <v>115</v>
      </c>
      <c r="N73" s="83"/>
      <c r="O73" s="83"/>
      <c r="P73" s="83"/>
      <c r="Q73" s="83"/>
    </row>
    <row r="74" spans="1:17" ht="22.2" customHeight="1">
      <c r="A74" s="43" t="s">
        <v>220</v>
      </c>
      <c r="B74" s="81" t="s">
        <v>538</v>
      </c>
      <c r="C74" s="43" t="s">
        <v>220</v>
      </c>
      <c r="D74" s="19">
        <v>60.003599999999999</v>
      </c>
      <c r="E74" s="19">
        <v>60.003599999999999</v>
      </c>
      <c r="F74" s="19">
        <v>60.003599999999999</v>
      </c>
      <c r="G74" s="19">
        <v>60.003599999999999</v>
      </c>
      <c r="H74" s="19">
        <v>60.003599999999999</v>
      </c>
      <c r="I74" s="19">
        <v>60.003599999999999</v>
      </c>
      <c r="J74" s="19">
        <v>60.003599999999999</v>
      </c>
      <c r="K74" s="19">
        <v>60.003599999999999</v>
      </c>
      <c r="L74" s="96">
        <v>48.39</v>
      </c>
      <c r="M74" s="82">
        <v>11.6136</v>
      </c>
      <c r="N74" s="83"/>
      <c r="O74" s="83"/>
      <c r="P74" s="83"/>
      <c r="Q74" s="83"/>
    </row>
    <row r="75" spans="1:17" ht="22.2" customHeight="1">
      <c r="A75" s="43" t="s">
        <v>248</v>
      </c>
      <c r="B75" s="81" t="s">
        <v>513</v>
      </c>
      <c r="C75" s="43" t="s">
        <v>248</v>
      </c>
      <c r="D75" s="19">
        <v>89.999200000000002</v>
      </c>
      <c r="E75" s="19">
        <v>89.999200000000002</v>
      </c>
      <c r="F75" s="19">
        <v>89.999200000000002</v>
      </c>
      <c r="G75" s="19">
        <v>89.999200000000002</v>
      </c>
      <c r="H75" s="19">
        <v>89.999200000000002</v>
      </c>
      <c r="I75" s="19">
        <v>89.999200000000002</v>
      </c>
      <c r="J75" s="19">
        <v>89.999200000000002</v>
      </c>
      <c r="K75" s="19">
        <v>89.999200000000002</v>
      </c>
      <c r="L75" s="96">
        <v>72.58</v>
      </c>
      <c r="M75" s="82">
        <v>17.4192</v>
      </c>
    </row>
    <row r="76" spans="1:17" ht="22.2" customHeight="1">
      <c r="A76" s="43" t="s">
        <v>249</v>
      </c>
      <c r="B76" s="81" t="s">
        <v>815</v>
      </c>
      <c r="C76" s="43" t="s">
        <v>249</v>
      </c>
      <c r="D76" s="19">
        <v>60.003599999999999</v>
      </c>
      <c r="E76" s="19">
        <v>60.003599999999999</v>
      </c>
      <c r="F76" s="19">
        <v>60.003599999999999</v>
      </c>
      <c r="G76" s="19">
        <v>60.003599999999999</v>
      </c>
      <c r="H76" s="19">
        <v>60.003599999999999</v>
      </c>
      <c r="I76" s="19">
        <v>60.003599999999999</v>
      </c>
      <c r="J76" s="19">
        <v>60.003599999999999</v>
      </c>
      <c r="K76" s="19">
        <v>60.003599999999999</v>
      </c>
      <c r="L76" s="96">
        <v>48.39</v>
      </c>
      <c r="M76" s="82">
        <v>11.6136</v>
      </c>
    </row>
    <row r="77" spans="1:17" ht="22.2" customHeight="1">
      <c r="A77" s="43" t="s">
        <v>169</v>
      </c>
      <c r="B77" s="81" t="s">
        <v>514</v>
      </c>
      <c r="C77" s="43" t="s">
        <v>169</v>
      </c>
      <c r="D77" s="19">
        <v>89.999200000000002</v>
      </c>
      <c r="E77" s="19">
        <v>89.999200000000002</v>
      </c>
      <c r="F77" s="19">
        <v>89.999200000000002</v>
      </c>
      <c r="G77" s="19">
        <v>89.999200000000002</v>
      </c>
      <c r="H77" s="19">
        <v>89.999200000000002</v>
      </c>
      <c r="I77" s="19">
        <v>89.999200000000002</v>
      </c>
      <c r="J77" s="19">
        <v>89.999200000000002</v>
      </c>
      <c r="K77" s="19">
        <v>89.999200000000002</v>
      </c>
      <c r="L77" s="96">
        <v>72.58</v>
      </c>
      <c r="M77" s="82">
        <v>17.4192</v>
      </c>
    </row>
    <row r="78" spans="1:17" ht="22.2" customHeight="1">
      <c r="A78" s="43" t="s">
        <v>159</v>
      </c>
      <c r="B78" s="81" t="s">
        <v>775</v>
      </c>
      <c r="C78" s="43" t="s">
        <v>159</v>
      </c>
      <c r="D78" s="19" t="s">
        <v>654</v>
      </c>
      <c r="E78" s="19" t="s">
        <v>654</v>
      </c>
      <c r="F78" s="19" t="s">
        <v>654</v>
      </c>
      <c r="G78" s="19" t="s">
        <v>654</v>
      </c>
      <c r="H78" s="19" t="s">
        <v>654</v>
      </c>
      <c r="I78" s="19" t="s">
        <v>654</v>
      </c>
      <c r="J78" s="19" t="s">
        <v>654</v>
      </c>
      <c r="K78" s="19" t="s">
        <v>654</v>
      </c>
      <c r="L78" s="96" t="s">
        <v>115</v>
      </c>
      <c r="M78" s="82" t="s">
        <v>115</v>
      </c>
      <c r="N78" s="83"/>
      <c r="O78" s="83"/>
      <c r="P78" s="83"/>
      <c r="Q78" s="83"/>
    </row>
    <row r="79" spans="1:17" ht="22.2" customHeight="1">
      <c r="A79" s="43" t="s">
        <v>171</v>
      </c>
      <c r="B79" s="81" t="s">
        <v>517</v>
      </c>
      <c r="C79" s="43" t="s">
        <v>171</v>
      </c>
      <c r="D79" s="19">
        <v>60.003599999999999</v>
      </c>
      <c r="E79" s="19">
        <v>60.003599999999999</v>
      </c>
      <c r="F79" s="19">
        <v>60.003599999999999</v>
      </c>
      <c r="G79" s="19">
        <v>60.003599999999999</v>
      </c>
      <c r="H79" s="19">
        <v>60.003599999999999</v>
      </c>
      <c r="I79" s="19">
        <v>60.003599999999999</v>
      </c>
      <c r="J79" s="19">
        <v>60.003599999999999</v>
      </c>
      <c r="K79" s="19">
        <v>60.003599999999999</v>
      </c>
      <c r="L79" s="96">
        <v>48.39</v>
      </c>
      <c r="M79" s="82">
        <v>11.6136</v>
      </c>
    </row>
    <row r="80" spans="1:17" ht="22.2" customHeight="1">
      <c r="A80" s="43" t="s">
        <v>269</v>
      </c>
      <c r="B80" s="81" t="s">
        <v>270</v>
      </c>
      <c r="C80" s="43" t="s">
        <v>269</v>
      </c>
      <c r="D80" s="19">
        <v>60.003599999999999</v>
      </c>
      <c r="E80" s="19">
        <v>60.003599999999999</v>
      </c>
      <c r="F80" s="19">
        <v>60.003599999999999</v>
      </c>
      <c r="G80" s="19">
        <v>60.003599999999999</v>
      </c>
      <c r="H80" s="19">
        <v>60.003599999999999</v>
      </c>
      <c r="I80" s="19">
        <v>60.003599999999999</v>
      </c>
      <c r="J80" s="19">
        <v>60.003599999999999</v>
      </c>
      <c r="K80" s="19">
        <v>60.003599999999999</v>
      </c>
      <c r="L80" s="96">
        <v>48.39</v>
      </c>
      <c r="M80" s="82">
        <v>11.6136</v>
      </c>
    </row>
    <row r="81" spans="1:17" ht="22.2" customHeight="1">
      <c r="A81" s="43" t="s">
        <v>299</v>
      </c>
      <c r="B81" s="81" t="s">
        <v>518</v>
      </c>
      <c r="C81" s="43" t="s">
        <v>299</v>
      </c>
      <c r="D81" s="19">
        <v>60.003599999999999</v>
      </c>
      <c r="E81" s="19">
        <v>60.003599999999999</v>
      </c>
      <c r="F81" s="19">
        <v>60.003599999999999</v>
      </c>
      <c r="G81" s="19">
        <v>60.003599999999999</v>
      </c>
      <c r="H81" s="19">
        <v>60.003599999999999</v>
      </c>
      <c r="I81" s="19">
        <v>60.003599999999999</v>
      </c>
      <c r="J81" s="19">
        <v>60.003599999999999</v>
      </c>
      <c r="K81" s="19">
        <v>60.003599999999999</v>
      </c>
      <c r="L81" s="96">
        <v>48.39</v>
      </c>
      <c r="M81" s="82">
        <v>11.6136</v>
      </c>
    </row>
    <row r="82" spans="1:17" ht="22.2" customHeight="1">
      <c r="A82" s="43" t="s">
        <v>160</v>
      </c>
      <c r="B82" s="81" t="s">
        <v>378</v>
      </c>
      <c r="C82" s="43" t="s">
        <v>160</v>
      </c>
      <c r="D82" s="19">
        <v>89.999200000000002</v>
      </c>
      <c r="E82" s="19">
        <v>89.999200000000002</v>
      </c>
      <c r="F82" s="19">
        <v>89.999200000000002</v>
      </c>
      <c r="G82" s="19">
        <v>89.999200000000002</v>
      </c>
      <c r="H82" s="19">
        <v>89.999200000000002</v>
      </c>
      <c r="I82" s="19">
        <v>89.999200000000002</v>
      </c>
      <c r="J82" s="19">
        <v>89.999200000000002</v>
      </c>
      <c r="K82" s="19">
        <v>89.999200000000002</v>
      </c>
      <c r="L82" s="96">
        <v>72.58</v>
      </c>
      <c r="M82" s="82">
        <v>17.4192</v>
      </c>
      <c r="N82" s="83"/>
      <c r="O82" s="83"/>
      <c r="P82" s="83"/>
      <c r="Q82" s="83"/>
    </row>
    <row r="83" spans="1:17" ht="22.2" customHeight="1">
      <c r="A83" s="43" t="s">
        <v>764</v>
      </c>
      <c r="B83" s="81" t="s">
        <v>783</v>
      </c>
      <c r="C83" s="43" t="s">
        <v>764</v>
      </c>
      <c r="D83" s="19">
        <v>240.00200000000001</v>
      </c>
      <c r="E83" s="19">
        <v>240.00200000000001</v>
      </c>
      <c r="F83" s="19">
        <v>240.00200000000001</v>
      </c>
      <c r="G83" s="19">
        <v>240.00200000000001</v>
      </c>
      <c r="H83" s="19">
        <v>240.00200000000001</v>
      </c>
      <c r="I83" s="19">
        <v>240.00200000000001</v>
      </c>
      <c r="J83" s="19">
        <v>240.00200000000001</v>
      </c>
      <c r="K83" s="19">
        <v>240.00200000000001</v>
      </c>
      <c r="L83" s="96">
        <v>193.55</v>
      </c>
      <c r="M83" s="82">
        <v>46.451999999999998</v>
      </c>
    </row>
    <row r="84" spans="1:17" ht="22.2" customHeight="1">
      <c r="A84" s="43" t="s">
        <v>372</v>
      </c>
      <c r="B84" s="81" t="s">
        <v>519</v>
      </c>
      <c r="C84" s="43" t="s">
        <v>372</v>
      </c>
      <c r="D84" s="19">
        <v>0</v>
      </c>
      <c r="E84" s="19">
        <v>0</v>
      </c>
      <c r="F84" s="19">
        <v>0</v>
      </c>
      <c r="G84" s="19">
        <v>0</v>
      </c>
      <c r="H84" s="19">
        <v>0</v>
      </c>
      <c r="I84" s="19">
        <v>0</v>
      </c>
      <c r="J84" s="19">
        <v>0</v>
      </c>
      <c r="K84" s="19">
        <v>0</v>
      </c>
      <c r="L84" s="96">
        <v>0</v>
      </c>
      <c r="M84" s="82">
        <v>0</v>
      </c>
    </row>
    <row r="85" spans="1:17" ht="22.2" customHeight="1">
      <c r="A85" s="43" t="s">
        <v>12</v>
      </c>
      <c r="B85" s="81" t="s">
        <v>473</v>
      </c>
      <c r="C85" s="43" t="s">
        <v>12</v>
      </c>
      <c r="D85" s="19">
        <v>179.9984</v>
      </c>
      <c r="E85" s="19">
        <v>179.9984</v>
      </c>
      <c r="F85" s="19">
        <v>179.9984</v>
      </c>
      <c r="G85" s="19">
        <v>179.9984</v>
      </c>
      <c r="H85" s="19">
        <v>179.9984</v>
      </c>
      <c r="I85" s="19">
        <v>179.9984</v>
      </c>
      <c r="J85" s="19">
        <v>179.9984</v>
      </c>
      <c r="K85" s="19">
        <v>179.9984</v>
      </c>
      <c r="L85" s="96">
        <v>145.16</v>
      </c>
      <c r="M85" s="82">
        <v>34.8384</v>
      </c>
      <c r="N85" s="83"/>
      <c r="O85" s="83"/>
      <c r="P85" s="83"/>
      <c r="Q85" s="83"/>
    </row>
    <row r="86" spans="1:17" ht="22.2" customHeight="1">
      <c r="A86" s="43" t="s">
        <v>42</v>
      </c>
      <c r="B86" s="81" t="s">
        <v>384</v>
      </c>
      <c r="C86" s="43" t="s">
        <v>42</v>
      </c>
      <c r="D86" s="19" t="s">
        <v>654</v>
      </c>
      <c r="E86" s="19" t="s">
        <v>654</v>
      </c>
      <c r="F86" s="19" t="s">
        <v>654</v>
      </c>
      <c r="G86" s="19" t="s">
        <v>654</v>
      </c>
      <c r="H86" s="19" t="s">
        <v>654</v>
      </c>
      <c r="I86" s="19" t="s">
        <v>654</v>
      </c>
      <c r="J86" s="19" t="s">
        <v>654</v>
      </c>
      <c r="K86" s="19" t="s">
        <v>654</v>
      </c>
      <c r="L86" s="96" t="s">
        <v>115</v>
      </c>
      <c r="M86" s="82" t="s">
        <v>115</v>
      </c>
      <c r="N86" s="83"/>
      <c r="O86" s="83"/>
      <c r="P86" s="83"/>
      <c r="Q86" s="83"/>
    </row>
    <row r="87" spans="1:17" ht="22.2" customHeight="1">
      <c r="A87" s="43" t="s">
        <v>281</v>
      </c>
      <c r="B87" s="81" t="s">
        <v>520</v>
      </c>
      <c r="C87" s="43" t="s">
        <v>281</v>
      </c>
      <c r="D87" s="19">
        <v>0</v>
      </c>
      <c r="E87" s="19">
        <v>0</v>
      </c>
      <c r="F87" s="19">
        <v>0</v>
      </c>
      <c r="G87" s="19">
        <v>0</v>
      </c>
      <c r="H87" s="19">
        <v>0</v>
      </c>
      <c r="I87" s="19">
        <v>0</v>
      </c>
      <c r="J87" s="19">
        <v>0</v>
      </c>
      <c r="K87" s="19">
        <v>0</v>
      </c>
      <c r="L87" s="96">
        <v>0</v>
      </c>
      <c r="M87" s="82">
        <v>0</v>
      </c>
    </row>
    <row r="88" spans="1:17" ht="22.2" customHeight="1">
      <c r="A88" s="43" t="s">
        <v>48</v>
      </c>
      <c r="B88" s="81" t="s">
        <v>475</v>
      </c>
      <c r="C88" s="43" t="s">
        <v>48</v>
      </c>
      <c r="D88" s="19">
        <v>60.003599999999999</v>
      </c>
      <c r="E88" s="19">
        <v>60.003599999999999</v>
      </c>
      <c r="F88" s="19">
        <v>60.003599999999999</v>
      </c>
      <c r="G88" s="19">
        <v>60.003599999999999</v>
      </c>
      <c r="H88" s="19">
        <v>60.003599999999999</v>
      </c>
      <c r="I88" s="19">
        <v>60.003599999999999</v>
      </c>
      <c r="J88" s="19">
        <v>60.003599999999999</v>
      </c>
      <c r="K88" s="19">
        <v>60.003599999999999</v>
      </c>
      <c r="L88" s="96">
        <v>48.39</v>
      </c>
      <c r="M88" s="82">
        <v>11.6136</v>
      </c>
      <c r="N88" s="83"/>
      <c r="O88" s="83"/>
      <c r="P88" s="83"/>
      <c r="Q88" s="83"/>
    </row>
    <row r="89" spans="1:17" ht="22.2" customHeight="1">
      <c r="A89" s="43" t="s">
        <v>698</v>
      </c>
      <c r="B89" s="81" t="s">
        <v>736</v>
      </c>
      <c r="C89" s="43" t="s">
        <v>698</v>
      </c>
      <c r="D89" s="19">
        <v>359.99680000000001</v>
      </c>
      <c r="E89" s="19">
        <v>359.99680000000001</v>
      </c>
      <c r="F89" s="19">
        <v>359.99680000000001</v>
      </c>
      <c r="G89" s="19">
        <v>359.99680000000001</v>
      </c>
      <c r="H89" s="19">
        <v>359.99680000000001</v>
      </c>
      <c r="I89" s="19">
        <v>359.99680000000001</v>
      </c>
      <c r="J89" s="19">
        <v>359.99680000000001</v>
      </c>
      <c r="K89" s="19">
        <v>359.99680000000001</v>
      </c>
      <c r="L89" s="96">
        <v>290.32</v>
      </c>
      <c r="M89" s="82">
        <v>69.6768</v>
      </c>
    </row>
    <row r="90" spans="1:17" ht="22.2" customHeight="1">
      <c r="A90" s="43" t="s">
        <v>242</v>
      </c>
      <c r="B90" s="81" t="s">
        <v>522</v>
      </c>
      <c r="C90" s="43" t="s">
        <v>242</v>
      </c>
      <c r="D90" s="19">
        <v>159.99719999999999</v>
      </c>
      <c r="E90" s="19">
        <v>159.99719999999999</v>
      </c>
      <c r="F90" s="19">
        <v>159.99719999999999</v>
      </c>
      <c r="G90" s="19">
        <v>159.99719999999999</v>
      </c>
      <c r="H90" s="19">
        <v>159.99719999999999</v>
      </c>
      <c r="I90" s="19">
        <v>159.99719999999999</v>
      </c>
      <c r="J90" s="19">
        <v>159.99719999999999</v>
      </c>
      <c r="K90" s="19">
        <v>159.99719999999999</v>
      </c>
      <c r="L90" s="96">
        <v>129.03</v>
      </c>
      <c r="M90" s="82">
        <v>30.967199999999998</v>
      </c>
    </row>
    <row r="91" spans="1:17" ht="22.2" customHeight="1">
      <c r="A91" s="43" t="s">
        <v>439</v>
      </c>
      <c r="B91" s="81" t="s">
        <v>440</v>
      </c>
      <c r="C91" s="43" t="s">
        <v>439</v>
      </c>
      <c r="D91" s="19" t="s">
        <v>654</v>
      </c>
      <c r="E91" s="19" t="s">
        <v>654</v>
      </c>
      <c r="F91" s="19" t="s">
        <v>654</v>
      </c>
      <c r="G91" s="19" t="s">
        <v>654</v>
      </c>
      <c r="H91" s="19" t="s">
        <v>654</v>
      </c>
      <c r="I91" s="19" t="s">
        <v>654</v>
      </c>
      <c r="J91" s="19" t="s">
        <v>654</v>
      </c>
      <c r="K91" s="19" t="s">
        <v>654</v>
      </c>
      <c r="L91" s="96" t="s">
        <v>115</v>
      </c>
      <c r="M91" s="82" t="s">
        <v>115</v>
      </c>
    </row>
    <row r="92" spans="1:17" ht="22.2" customHeight="1">
      <c r="A92" s="43" t="s">
        <v>215</v>
      </c>
      <c r="B92" s="81" t="s">
        <v>525</v>
      </c>
      <c r="C92" s="43" t="s">
        <v>215</v>
      </c>
      <c r="D92" s="19">
        <v>179.9984</v>
      </c>
      <c r="E92" s="19">
        <v>179.9984</v>
      </c>
      <c r="F92" s="19">
        <v>179.9984</v>
      </c>
      <c r="G92" s="19">
        <v>179.9984</v>
      </c>
      <c r="H92" s="19">
        <v>179.9984</v>
      </c>
      <c r="I92" s="19">
        <v>179.9984</v>
      </c>
      <c r="J92" s="19">
        <v>179.9984</v>
      </c>
      <c r="K92" s="19">
        <v>179.9984</v>
      </c>
      <c r="L92" s="96">
        <v>145.16</v>
      </c>
      <c r="M92" s="82">
        <v>34.8384</v>
      </c>
    </row>
    <row r="93" spans="1:17" ht="22.2" customHeight="1">
      <c r="A93" s="43" t="s">
        <v>172</v>
      </c>
      <c r="B93" s="81" t="s">
        <v>526</v>
      </c>
      <c r="C93" s="43" t="s">
        <v>172</v>
      </c>
      <c r="D93" s="19">
        <v>119.9948</v>
      </c>
      <c r="E93" s="19">
        <v>119.9948</v>
      </c>
      <c r="F93" s="19">
        <v>119.9948</v>
      </c>
      <c r="G93" s="19">
        <v>119.9948</v>
      </c>
      <c r="H93" s="19">
        <v>119.9948</v>
      </c>
      <c r="I93" s="19">
        <v>119.9948</v>
      </c>
      <c r="J93" s="19">
        <v>119.9948</v>
      </c>
      <c r="K93" s="19">
        <v>119.9948</v>
      </c>
      <c r="L93" s="96">
        <v>96.77</v>
      </c>
      <c r="M93" s="82">
        <v>23.224799999999998</v>
      </c>
    </row>
    <row r="94" spans="1:17" ht="22.2" customHeight="1">
      <c r="A94" s="43" t="s">
        <v>337</v>
      </c>
      <c r="B94" s="81" t="s">
        <v>338</v>
      </c>
      <c r="C94" s="43" t="s">
        <v>337</v>
      </c>
      <c r="D94" s="19" t="s">
        <v>654</v>
      </c>
      <c r="E94" s="19" t="s">
        <v>654</v>
      </c>
      <c r="F94" s="19" t="s">
        <v>654</v>
      </c>
      <c r="G94" s="19" t="s">
        <v>654</v>
      </c>
      <c r="H94" s="19" t="s">
        <v>654</v>
      </c>
      <c r="I94" s="19" t="s">
        <v>654</v>
      </c>
      <c r="J94" s="19" t="s">
        <v>654</v>
      </c>
      <c r="K94" s="19" t="s">
        <v>654</v>
      </c>
      <c r="L94" s="96" t="s">
        <v>115</v>
      </c>
      <c r="M94" s="82" t="s">
        <v>115</v>
      </c>
    </row>
    <row r="95" spans="1:17" ht="22.2" customHeight="1">
      <c r="A95" s="43" t="s">
        <v>253</v>
      </c>
      <c r="B95" s="81" t="s">
        <v>379</v>
      </c>
      <c r="C95" s="43" t="s">
        <v>253</v>
      </c>
      <c r="D95" s="19" t="s">
        <v>654</v>
      </c>
      <c r="E95" s="19" t="s">
        <v>654</v>
      </c>
      <c r="F95" s="19" t="s">
        <v>654</v>
      </c>
      <c r="G95" s="19" t="s">
        <v>654</v>
      </c>
      <c r="H95" s="19" t="s">
        <v>654</v>
      </c>
      <c r="I95" s="19" t="s">
        <v>654</v>
      </c>
      <c r="J95" s="19" t="s">
        <v>654</v>
      </c>
      <c r="K95" s="19" t="s">
        <v>654</v>
      </c>
      <c r="L95" s="96" t="s">
        <v>115</v>
      </c>
      <c r="M95" s="82" t="s">
        <v>115</v>
      </c>
    </row>
    <row r="96" spans="1:17" ht="22.2" customHeight="1">
      <c r="A96" s="43" t="s">
        <v>271</v>
      </c>
      <c r="B96" s="81" t="s">
        <v>272</v>
      </c>
      <c r="C96" s="43" t="s">
        <v>271</v>
      </c>
      <c r="D96" s="19" t="s">
        <v>654</v>
      </c>
      <c r="E96" s="19" t="s">
        <v>654</v>
      </c>
      <c r="F96" s="19" t="s">
        <v>654</v>
      </c>
      <c r="G96" s="19" t="s">
        <v>654</v>
      </c>
      <c r="H96" s="19" t="s">
        <v>654</v>
      </c>
      <c r="I96" s="19" t="s">
        <v>654</v>
      </c>
      <c r="J96" s="19" t="s">
        <v>654</v>
      </c>
      <c r="K96" s="19" t="s">
        <v>654</v>
      </c>
      <c r="L96" s="96" t="s">
        <v>115</v>
      </c>
      <c r="M96" s="82" t="s">
        <v>115</v>
      </c>
    </row>
    <row r="97" spans="1:1">
      <c r="A97" s="45" t="s">
        <v>392</v>
      </c>
    </row>
    <row r="98" spans="1:1">
      <c r="A98" s="75" t="s">
        <v>286</v>
      </c>
    </row>
    <row r="99" spans="1:1">
      <c r="A99" s="75" t="s">
        <v>287</v>
      </c>
    </row>
    <row r="100" spans="1:1">
      <c r="A100" s="76" t="s">
        <v>296</v>
      </c>
    </row>
  </sheetData>
  <sortState ref="A8:R95">
    <sortCondition ref="A8:A95"/>
  </sortState>
  <conditionalFormatting sqref="D3:K3">
    <cfRule type="cellIs" dxfId="73" priority="178" stopIfTrue="1" operator="equal">
      <formula>"-"</formula>
    </cfRule>
    <cfRule type="cellIs" dxfId="72" priority="179" stopIfTrue="1" operator="equal">
      <formula>"Std"</formula>
    </cfRule>
  </conditionalFormatting>
  <conditionalFormatting sqref="J56:K56 D73:K73 E72 G72 I72 K72 D82:K82 D84:K84 D86:K86 D90:K93 D96:K96 D88:K88 D75:K80 D58:K71 D50:K55 D45:K47 D9:K16 D34:K43 D23:K32">
    <cfRule type="cellIs" dxfId="71" priority="173" stopIfTrue="1" operator="equal">
      <formula>"-"</formula>
    </cfRule>
    <cfRule type="cellIs" dxfId="70" priority="174" stopIfTrue="1" operator="equal">
      <formula>"Std"</formula>
    </cfRule>
  </conditionalFormatting>
  <conditionalFormatting sqref="J56:K56 D73:K73 E72 G72 I72 K72 D82:K82 D84:K84 D86:K86 D90:K93 D96:K96 D88:K88 D75:K80 D58:K71 D50:K55 D45:K47 D9:K16 D34:K43 D23:K32">
    <cfRule type="cellIs" dxfId="69" priority="172" stopIfTrue="1" operator="between">
      <formula>0</formula>
      <formula>5000</formula>
    </cfRule>
  </conditionalFormatting>
  <conditionalFormatting sqref="D8:K8">
    <cfRule type="cellIs" dxfId="68" priority="167" stopIfTrue="1" operator="equal">
      <formula>"-"</formula>
    </cfRule>
    <cfRule type="cellIs" dxfId="67" priority="168" stopIfTrue="1" operator="equal">
      <formula>"Std"</formula>
    </cfRule>
  </conditionalFormatting>
  <conditionalFormatting sqref="D8:K8">
    <cfRule type="cellIs" dxfId="66" priority="166" stopIfTrue="1" operator="between">
      <formula>0</formula>
      <formula>5000</formula>
    </cfRule>
  </conditionalFormatting>
  <conditionalFormatting sqref="D56:I56">
    <cfRule type="cellIs" dxfId="65" priority="80" stopIfTrue="1" operator="equal">
      <formula>"-"</formula>
    </cfRule>
    <cfRule type="cellIs" dxfId="64" priority="81" stopIfTrue="1" operator="equal">
      <formula>"Std"</formula>
    </cfRule>
  </conditionalFormatting>
  <conditionalFormatting sqref="D56:I56">
    <cfRule type="cellIs" dxfId="63" priority="79" stopIfTrue="1" operator="between">
      <formula>0</formula>
      <formula>5000</formula>
    </cfRule>
  </conditionalFormatting>
  <conditionalFormatting sqref="D17:K22">
    <cfRule type="cellIs" dxfId="62" priority="107" stopIfTrue="1" operator="equal">
      <formula>"-"</formula>
    </cfRule>
    <cfRule type="cellIs" dxfId="61" priority="108" stopIfTrue="1" operator="equal">
      <formula>"Std"</formula>
    </cfRule>
  </conditionalFormatting>
  <conditionalFormatting sqref="D17:K22">
    <cfRule type="cellIs" dxfId="60" priority="106" stopIfTrue="1" operator="between">
      <formula>0</formula>
      <formula>5000</formula>
    </cfRule>
  </conditionalFormatting>
  <conditionalFormatting sqref="D44:K44">
    <cfRule type="cellIs" dxfId="59" priority="95" stopIfTrue="1" operator="equal">
      <formula>"-"</formula>
    </cfRule>
    <cfRule type="cellIs" dxfId="58" priority="96" stopIfTrue="1" operator="equal">
      <formula>"Std"</formula>
    </cfRule>
  </conditionalFormatting>
  <conditionalFormatting sqref="D44:K44">
    <cfRule type="cellIs" dxfId="57" priority="94" stopIfTrue="1" operator="between">
      <formula>0</formula>
      <formula>5000</formula>
    </cfRule>
  </conditionalFormatting>
  <conditionalFormatting sqref="D48:K49">
    <cfRule type="cellIs" dxfId="56" priority="89" stopIfTrue="1" operator="equal">
      <formula>"-"</formula>
    </cfRule>
    <cfRule type="cellIs" dxfId="55" priority="90" stopIfTrue="1" operator="equal">
      <formula>"Std"</formula>
    </cfRule>
  </conditionalFormatting>
  <conditionalFormatting sqref="D48:K49">
    <cfRule type="cellIs" dxfId="54" priority="88" stopIfTrue="1" operator="between">
      <formula>0</formula>
      <formula>5000</formula>
    </cfRule>
  </conditionalFormatting>
  <conditionalFormatting sqref="D57:K57">
    <cfRule type="cellIs" dxfId="53" priority="77" stopIfTrue="1" operator="equal">
      <formula>"-"</formula>
    </cfRule>
    <cfRule type="cellIs" dxfId="52" priority="78" stopIfTrue="1" operator="equal">
      <formula>"Std"</formula>
    </cfRule>
  </conditionalFormatting>
  <conditionalFormatting sqref="D57:K57">
    <cfRule type="cellIs" dxfId="51" priority="76" stopIfTrue="1" operator="between">
      <formula>0</formula>
      <formula>5000</formula>
    </cfRule>
  </conditionalFormatting>
  <conditionalFormatting sqref="J72 H72 F72 D72">
    <cfRule type="cellIs" dxfId="50" priority="65" stopIfTrue="1" operator="equal">
      <formula>"-"</formula>
    </cfRule>
    <cfRule type="cellIs" dxfId="49" priority="66" stopIfTrue="1" operator="equal">
      <formula>"Std"</formula>
    </cfRule>
  </conditionalFormatting>
  <conditionalFormatting sqref="J72 H72 F72 D72">
    <cfRule type="cellIs" dxfId="48" priority="64" stopIfTrue="1" operator="between">
      <formula>0</formula>
      <formula>5000</formula>
    </cfRule>
  </conditionalFormatting>
  <conditionalFormatting sqref="D74:K74">
    <cfRule type="cellIs" dxfId="47" priority="62" stopIfTrue="1" operator="equal">
      <formula>"-"</formula>
    </cfRule>
    <cfRule type="cellIs" dxfId="46" priority="63" stopIfTrue="1" operator="equal">
      <formula>"Std"</formula>
    </cfRule>
  </conditionalFormatting>
  <conditionalFormatting sqref="D74:K74">
    <cfRule type="cellIs" dxfId="45" priority="61" stopIfTrue="1" operator="between">
      <formula>0</formula>
      <formula>5000</formula>
    </cfRule>
  </conditionalFormatting>
  <conditionalFormatting sqref="D81:K81">
    <cfRule type="cellIs" dxfId="44" priority="53" stopIfTrue="1" operator="equal">
      <formula>"-"</formula>
    </cfRule>
    <cfRule type="cellIs" dxfId="43" priority="54" stopIfTrue="1" operator="equal">
      <formula>"Std"</formula>
    </cfRule>
  </conditionalFormatting>
  <conditionalFormatting sqref="D81:K81">
    <cfRule type="cellIs" dxfId="42" priority="52" stopIfTrue="1" operator="between">
      <formula>0</formula>
      <formula>5000</formula>
    </cfRule>
  </conditionalFormatting>
  <conditionalFormatting sqref="D83:K83">
    <cfRule type="cellIs" dxfId="41" priority="50" stopIfTrue="1" operator="equal">
      <formula>"-"</formula>
    </cfRule>
    <cfRule type="cellIs" dxfId="40" priority="51" stopIfTrue="1" operator="equal">
      <formula>"Std"</formula>
    </cfRule>
  </conditionalFormatting>
  <conditionalFormatting sqref="D83:K83">
    <cfRule type="cellIs" dxfId="39" priority="49" stopIfTrue="1" operator="between">
      <formula>0</formula>
      <formula>5000</formula>
    </cfRule>
  </conditionalFormatting>
  <conditionalFormatting sqref="D85:K85">
    <cfRule type="cellIs" dxfId="38" priority="47" stopIfTrue="1" operator="equal">
      <formula>"-"</formula>
    </cfRule>
    <cfRule type="cellIs" dxfId="37" priority="48" stopIfTrue="1" operator="equal">
      <formula>"Std"</formula>
    </cfRule>
  </conditionalFormatting>
  <conditionalFormatting sqref="D85:K85">
    <cfRule type="cellIs" dxfId="36" priority="46" stopIfTrue="1" operator="between">
      <formula>0</formula>
      <formula>5000</formula>
    </cfRule>
  </conditionalFormatting>
  <conditionalFormatting sqref="D87:K87">
    <cfRule type="cellIs" dxfId="35" priority="44" stopIfTrue="1" operator="equal">
      <formula>"-"</formula>
    </cfRule>
    <cfRule type="cellIs" dxfId="34" priority="45" stopIfTrue="1" operator="equal">
      <formula>"Std"</formula>
    </cfRule>
  </conditionalFormatting>
  <conditionalFormatting sqref="D87:K87">
    <cfRule type="cellIs" dxfId="33" priority="43" stopIfTrue="1" operator="between">
      <formula>0</formula>
      <formula>5000</formula>
    </cfRule>
  </conditionalFormatting>
  <conditionalFormatting sqref="D89:K89">
    <cfRule type="cellIs" dxfId="32" priority="41" stopIfTrue="1" operator="equal">
      <formula>"-"</formula>
    </cfRule>
    <cfRule type="cellIs" dxfId="31" priority="42" stopIfTrue="1" operator="equal">
      <formula>"Std"</formula>
    </cfRule>
  </conditionalFormatting>
  <conditionalFormatting sqref="D89:K89">
    <cfRule type="cellIs" dxfId="30" priority="40" stopIfTrue="1" operator="between">
      <formula>0</formula>
      <formula>5000</formula>
    </cfRule>
  </conditionalFormatting>
  <conditionalFormatting sqref="D94:K95">
    <cfRule type="cellIs" dxfId="29" priority="35" stopIfTrue="1" operator="equal">
      <formula>"-"</formula>
    </cfRule>
    <cfRule type="cellIs" dxfId="28" priority="36" stopIfTrue="1" operator="equal">
      <formula>"Std"</formula>
    </cfRule>
  </conditionalFormatting>
  <conditionalFormatting sqref="D94:K95">
    <cfRule type="cellIs" dxfId="27" priority="34" stopIfTrue="1" operator="between">
      <formula>0</formula>
      <formula>5000</formula>
    </cfRule>
  </conditionalFormatting>
  <conditionalFormatting sqref="L4:L6">
    <cfRule type="cellIs" dxfId="26" priority="29" stopIfTrue="1" operator="equal">
      <formula>"-"</formula>
    </cfRule>
    <cfRule type="cellIs" dxfId="25" priority="30" stopIfTrue="1" operator="equal">
      <formula>"Std"</formula>
    </cfRule>
  </conditionalFormatting>
  <conditionalFormatting sqref="L4:L6">
    <cfRule type="cellIs" dxfId="24" priority="28" stopIfTrue="1" operator="between">
      <formula>0</formula>
      <formula>5000</formula>
    </cfRule>
  </conditionalFormatting>
  <conditionalFormatting sqref="D33">
    <cfRule type="cellIs" dxfId="23" priority="23" stopIfTrue="1" operator="equal">
      <formula>"-"</formula>
    </cfRule>
    <cfRule type="cellIs" dxfId="22" priority="24" stopIfTrue="1" operator="equal">
      <formula>"Std"</formula>
    </cfRule>
  </conditionalFormatting>
  <conditionalFormatting sqref="D33">
    <cfRule type="cellIs" dxfId="21" priority="22" stopIfTrue="1" operator="between">
      <formula>0</formula>
      <formula>5000</formula>
    </cfRule>
  </conditionalFormatting>
  <conditionalFormatting sqref="F33">
    <cfRule type="cellIs" dxfId="20" priority="20" stopIfTrue="1" operator="equal">
      <formula>"-"</formula>
    </cfRule>
    <cfRule type="cellIs" dxfId="19" priority="21" stopIfTrue="1" operator="equal">
      <formula>"Std"</formula>
    </cfRule>
  </conditionalFormatting>
  <conditionalFormatting sqref="F33">
    <cfRule type="cellIs" dxfId="18" priority="19" stopIfTrue="1" operator="between">
      <formula>0</formula>
      <formula>5000</formula>
    </cfRule>
  </conditionalFormatting>
  <conditionalFormatting sqref="H33">
    <cfRule type="cellIs" dxfId="17" priority="17" stopIfTrue="1" operator="equal">
      <formula>"-"</formula>
    </cfRule>
    <cfRule type="cellIs" dxfId="16" priority="18" stopIfTrue="1" operator="equal">
      <formula>"Std"</formula>
    </cfRule>
  </conditionalFormatting>
  <conditionalFormatting sqref="H33">
    <cfRule type="cellIs" dxfId="15" priority="16" stopIfTrue="1" operator="between">
      <formula>0</formula>
      <formula>5000</formula>
    </cfRule>
  </conditionalFormatting>
  <conditionalFormatting sqref="J33">
    <cfRule type="cellIs" dxfId="14" priority="14" stopIfTrue="1" operator="equal">
      <formula>"-"</formula>
    </cfRule>
    <cfRule type="cellIs" dxfId="13" priority="15" stopIfTrue="1" operator="equal">
      <formula>"Std"</formula>
    </cfRule>
  </conditionalFormatting>
  <conditionalFormatting sqref="J33">
    <cfRule type="cellIs" dxfId="12" priority="13" stopIfTrue="1" operator="between">
      <formula>0</formula>
      <formula>5000</formula>
    </cfRule>
  </conditionalFormatting>
  <conditionalFormatting sqref="E33">
    <cfRule type="cellIs" dxfId="11" priority="11" stopIfTrue="1" operator="equal">
      <formula>"-"</formula>
    </cfRule>
    <cfRule type="cellIs" dxfId="10" priority="12" stopIfTrue="1" operator="equal">
      <formula>"Std"</formula>
    </cfRule>
  </conditionalFormatting>
  <conditionalFormatting sqref="E33">
    <cfRule type="cellIs" dxfId="9" priority="10" stopIfTrue="1" operator="between">
      <formula>0</formula>
      <formula>5000</formula>
    </cfRule>
  </conditionalFormatting>
  <conditionalFormatting sqref="G33">
    <cfRule type="cellIs" dxfId="8" priority="8" stopIfTrue="1" operator="equal">
      <formula>"-"</formula>
    </cfRule>
    <cfRule type="cellIs" dxfId="7" priority="9" stopIfTrue="1" operator="equal">
      <formula>"Std"</formula>
    </cfRule>
  </conditionalFormatting>
  <conditionalFormatting sqref="G33">
    <cfRule type="cellIs" dxfId="6" priority="7" stopIfTrue="1" operator="between">
      <formula>0</formula>
      <formula>5000</formula>
    </cfRule>
  </conditionalFormatting>
  <conditionalFormatting sqref="I33">
    <cfRule type="cellIs" dxfId="5" priority="5" stopIfTrue="1" operator="equal">
      <formula>"-"</formula>
    </cfRule>
    <cfRule type="cellIs" dxfId="4" priority="6" stopIfTrue="1" operator="equal">
      <formula>"Std"</formula>
    </cfRule>
  </conditionalFormatting>
  <conditionalFormatting sqref="I33">
    <cfRule type="cellIs" dxfId="3" priority="4" stopIfTrue="1" operator="between">
      <formula>0</formula>
      <formula>5000</formula>
    </cfRule>
  </conditionalFormatting>
  <conditionalFormatting sqref="K33">
    <cfRule type="cellIs" dxfId="2" priority="2" stopIfTrue="1" operator="equal">
      <formula>"-"</formula>
    </cfRule>
    <cfRule type="cellIs" dxfId="1" priority="3" stopIfTrue="1" operator="equal">
      <formula>"Std"</formula>
    </cfRule>
  </conditionalFormatting>
  <conditionalFormatting sqref="K33">
    <cfRule type="cellIs" dxfId="0"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36</vt:i4>
      </vt:variant>
    </vt:vector>
  </HeadingPairs>
  <TitlesOfParts>
    <vt:vector size="56" baseType="lpstr">
      <vt:lpstr>ΤΙΜΟΚΑΤΑΛΟΓΟΣ</vt:lpstr>
      <vt:lpstr>FIAT PANDA VAN</vt:lpstr>
      <vt:lpstr>FIORINO Ε6DFinal (NEW)</vt:lpstr>
      <vt:lpstr>FIORINO Ε6DTemp</vt:lpstr>
      <vt:lpstr>DOBLO CARGO E6DFinal (NEW)</vt:lpstr>
      <vt:lpstr>DOBLO L1 B+CNG E6DTemp</vt:lpstr>
      <vt:lpstr>DOBLO L1 DIESEL E6DTemp</vt:lpstr>
      <vt:lpstr>DOBLO L2 B+CNG E6DTemp</vt:lpstr>
      <vt:lpstr>DOBLO L2 DIESEL E6DTemp</vt:lpstr>
      <vt:lpstr>DOBLO L2Η2 (XL) DIESEL E6DTemp</vt:lpstr>
      <vt:lpstr>DOBLO WORK UP E6DTemp</vt:lpstr>
      <vt:lpstr>TALENTO VAN E6D</vt:lpstr>
      <vt:lpstr>DUCATO VAN SERIES 7</vt:lpstr>
      <vt:lpstr>DUCATO CHASSIS SERIES 7</vt:lpstr>
      <vt:lpstr>DUCATO VAN S8 (NEW)</vt:lpstr>
      <vt:lpstr>DUCATO VAN S8 AT9 (NEW)</vt:lpstr>
      <vt:lpstr>DUCATO CHASSIS S8 (NEW)</vt:lpstr>
      <vt:lpstr>DUCATO CHASSIS S8 AT9 (NEW)</vt:lpstr>
      <vt:lpstr>e-DUCATO VAN</vt:lpstr>
      <vt:lpstr>e-DUCATO CHASSIS</vt:lpstr>
      <vt:lpstr>'DOBLO CARGO E6DFinal (NEW)'!Print_Area</vt:lpstr>
      <vt:lpstr>'DOBLO L1 B+CNG E6DTemp'!Print_Area</vt:lpstr>
      <vt:lpstr>'DOBLO L1 DIESEL E6DTemp'!Print_Area</vt:lpstr>
      <vt:lpstr>'DOBLO L2 B+CNG E6DTemp'!Print_Area</vt:lpstr>
      <vt:lpstr>'DOBLO L2 DIESEL E6DTemp'!Print_Area</vt:lpstr>
      <vt:lpstr>'DOBLO L2Η2 (XL) DIESEL E6DTemp'!Print_Area</vt:lpstr>
      <vt:lpstr>'DOBLO WORK UP E6DTemp'!Print_Area</vt:lpstr>
      <vt:lpstr>'DUCATO CHASSIS S8 (NEW)'!Print_Area</vt:lpstr>
      <vt:lpstr>'DUCATO CHASSIS S8 AT9 (NEW)'!Print_Area</vt:lpstr>
      <vt:lpstr>'DUCATO CHASSIS SERIES 7'!Print_Area</vt:lpstr>
      <vt:lpstr>'e-DUCATO CHASSIS'!Print_Area</vt:lpstr>
      <vt:lpstr>'e-DUCATO VAN'!Print_Area</vt:lpstr>
      <vt:lpstr>'FIORINO Ε6DFinal (NEW)'!Print_Area</vt:lpstr>
      <vt:lpstr>'FIORINO Ε6DTemp'!Print_Area</vt:lpstr>
      <vt:lpstr>'TALENTO VAN E6D'!Print_Area</vt:lpstr>
      <vt:lpstr>ΤΙΜΟΚΑΤΑΛΟΓΟΣ!Print_Area</vt:lpstr>
      <vt:lpstr>'DOBLO CARGO E6DFinal (NEW)'!Print_Titles</vt:lpstr>
      <vt:lpstr>'DOBLO L1 B+CNG E6DTemp'!Print_Titles</vt:lpstr>
      <vt:lpstr>'DOBLO L1 DIESEL E6DTemp'!Print_Titles</vt:lpstr>
      <vt:lpstr>'DOBLO L2 B+CNG E6DTemp'!Print_Titles</vt:lpstr>
      <vt:lpstr>'DOBLO L2 DIESEL E6DTemp'!Print_Titles</vt:lpstr>
      <vt:lpstr>'DOBLO L2Η2 (XL) DIESEL E6DTemp'!Print_Titles</vt:lpstr>
      <vt:lpstr>'DOBLO WORK UP E6DTemp'!Print_Titles</vt:lpstr>
      <vt:lpstr>'DUCATO CHASSIS S8 (NEW)'!Print_Titles</vt:lpstr>
      <vt:lpstr>'DUCATO CHASSIS S8 AT9 (NEW)'!Print_Titles</vt:lpstr>
      <vt:lpstr>'DUCATO CHASSIS SERIES 7'!Print_Titles</vt:lpstr>
      <vt:lpstr>'DUCATO VAN S8 (NEW)'!Print_Titles</vt:lpstr>
      <vt:lpstr>'DUCATO VAN S8 AT9 (NEW)'!Print_Titles</vt:lpstr>
      <vt:lpstr>'DUCATO VAN SERIES 7'!Print_Titles</vt:lpstr>
      <vt:lpstr>'e-DUCATO CHASSIS'!Print_Titles</vt:lpstr>
      <vt:lpstr>'e-DUCATO VAN'!Print_Titles</vt:lpstr>
      <vt:lpstr>'FIAT PANDA VAN'!Print_Titles</vt:lpstr>
      <vt:lpstr>'FIORINO Ε6DFinal (NEW)'!Print_Titles</vt:lpstr>
      <vt:lpstr>'FIORINO Ε6DTemp'!Print_Titles</vt:lpstr>
      <vt:lpstr>'TALENTO VAN E6D'!Print_Titles</vt:lpstr>
      <vt:lpstr>ΤΙΜΟΚΑΤΑΛΟΓΟΣ!Print_Titles</vt:lpstr>
    </vt:vector>
  </TitlesOfParts>
  <Company>FIAT   AUTO HELLAS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2021-06-14T10:08:01Z</cp:lastPrinted>
  <dcterms:created xsi:type="dcterms:W3CDTF">2001-02-15T11:06:52Z</dcterms:created>
  <dcterms:modified xsi:type="dcterms:W3CDTF">2021-06-15T13:11:31Z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