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3\"/>
    </mc:Choice>
  </mc:AlternateContent>
  <xr:revisionPtr revIDLastSave="0" documentId="13_ncr:1_{0A4EB09E-3E1B-4A94-B653-5F8F1625B363}" xr6:coauthVersionLast="47" xr6:coauthVersionMax="47" xr10:uidLastSave="{00000000-0000-0000-0000-000000000000}"/>
  <bookViews>
    <workbookView xWindow="-108" yWindow="-108" windowWidth="23256" windowHeight="12576" tabRatio="895" xr2:uid="{00000000-000D-0000-FFFF-FFFF00000000}"/>
  </bookViews>
  <sheets>
    <sheet name="ΤΙΜΟΚΑΤΑΛΟΓΟΣ" sheetId="25" r:id="rId1"/>
    <sheet name="FIORINO S2 E6.4" sheetId="228" r:id="rId2"/>
    <sheet name="NEW DOBLO VAN S0 ICE" sheetId="220" r:id="rId3"/>
    <sheet name="NEW E-DOBLO VAN S0 BEV" sheetId="221" r:id="rId4"/>
    <sheet name="SCUDO S1 ICE" sheetId="225" r:id="rId5"/>
    <sheet name="SCUDO S1 BEV" sheetId="226" r:id="rId6"/>
    <sheet name="NEW DUCATO VAN S9" sheetId="222" r:id="rId7"/>
    <sheet name="NEW DUCATO DROPSIDE S9" sheetId="223" r:id="rId8"/>
    <sheet name="NEW DUCATO CHASSIS S9" sheetId="224" r:id="rId9"/>
    <sheet name="e-DUCATO VAN" sheetId="195" r:id="rId10"/>
    <sheet name="e-DUCATO CHASSIS" sheetId="196" r:id="rId11"/>
    <sheet name="ΠΡΟΗΓΟΥΜΕΝΕΣ ΣΕΙΡΕΣ" sheetId="227" r:id="rId12"/>
    <sheet name="PANDA VAN S4" sheetId="197" r:id="rId13"/>
    <sheet name="FIORINO S2" sheetId="203" r:id="rId14"/>
    <sheet name="DOBLO CARGO S2" sheetId="204" r:id="rId15"/>
    <sheet name="SCUDO VAN S0 ICE" sheetId="215" r:id="rId16"/>
    <sheet name="SCUDO VAN S0 BEV" sheetId="216" r:id="rId17"/>
    <sheet name="DUCATO VAN S8" sheetId="198" r:id="rId18"/>
    <sheet name="DUCATO VAN S8 AT9" sheetId="199" r:id="rId19"/>
    <sheet name="DUCATO DROPSIDE CHASSIS S8" sheetId="21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m" localSheetId="14">#REF!</definedName>
    <definedName name="\m" localSheetId="19">#REF!</definedName>
    <definedName name="\m" localSheetId="17">#REF!</definedName>
    <definedName name="\m" localSheetId="18">#REF!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5">#REF!</definedName>
    <definedName name="\m" localSheetId="4">#REF!</definedName>
    <definedName name="\m" localSheetId="16">#REF!</definedName>
    <definedName name="\m" localSheetId="15">#REF!</definedName>
    <definedName name="\m">#REF!</definedName>
    <definedName name="\Y" localSheetId="14">#REF!</definedName>
    <definedName name="\Y" localSheetId="19">#REF!</definedName>
    <definedName name="\Y" localSheetId="17">#REF!</definedName>
    <definedName name="\Y" localSheetId="18">#REF!</definedName>
    <definedName name="\Y" localSheetId="10">#REF!</definedName>
    <definedName name="\Y" localSheetId="9">#REF!</definedName>
    <definedName name="\Y" localSheetId="13">#REF!</definedName>
    <definedName name="\Y" localSheetId="1">#REF!</definedName>
    <definedName name="\Y" localSheetId="2">#REF!</definedName>
    <definedName name="\Y" localSheetId="8">#REF!</definedName>
    <definedName name="\Y" localSheetId="7">#REF!</definedName>
    <definedName name="\Y" localSheetId="6">#REF!</definedName>
    <definedName name="\Y" localSheetId="3">#REF!</definedName>
    <definedName name="\Y" localSheetId="12">#REF!</definedName>
    <definedName name="\Y" localSheetId="5">#REF!</definedName>
    <definedName name="\Y" localSheetId="4">#REF!</definedName>
    <definedName name="\Y" localSheetId="16">#REF!</definedName>
    <definedName name="\Y" localSheetId="15">#REF!</definedName>
    <definedName name="\Y">#REF!</definedName>
    <definedName name="_" localSheetId="14">#REF!</definedName>
    <definedName name="_" localSheetId="19">#REF!</definedName>
    <definedName name="_" localSheetId="17">#REF!</definedName>
    <definedName name="_" localSheetId="18">#REF!</definedName>
    <definedName name="_" localSheetId="10">#REF!</definedName>
    <definedName name="_" localSheetId="9">#REF!</definedName>
    <definedName name="_" localSheetId="13">#REF!</definedName>
    <definedName name="_" localSheetId="1">#REF!</definedName>
    <definedName name="_" localSheetId="2">#REF!</definedName>
    <definedName name="_" localSheetId="8">#REF!</definedName>
    <definedName name="_" localSheetId="7">#REF!</definedName>
    <definedName name="_" localSheetId="6">#REF!</definedName>
    <definedName name="_" localSheetId="3">#REF!</definedName>
    <definedName name="_" localSheetId="12">#REF!</definedName>
    <definedName name="_" localSheetId="5">#REF!</definedName>
    <definedName name="_" localSheetId="4">#REF!</definedName>
    <definedName name="_" localSheetId="16">#REF!</definedName>
    <definedName name="_" localSheetId="15">#REF!</definedName>
    <definedName name="_">#REF!</definedName>
    <definedName name="___mds_first_cell___" localSheetId="14">#REF!</definedName>
    <definedName name="___mds_first_cell___" localSheetId="19">#REF!</definedName>
    <definedName name="___mds_first_cell___" localSheetId="17">#REF!</definedName>
    <definedName name="___mds_first_cell___" localSheetId="18">#REF!</definedName>
    <definedName name="___mds_first_cell___" localSheetId="10">#REF!</definedName>
    <definedName name="___mds_first_cell___" localSheetId="9">#REF!</definedName>
    <definedName name="___mds_first_cell___" localSheetId="13">#REF!</definedName>
    <definedName name="___mds_first_cell___" localSheetId="1">#REF!</definedName>
    <definedName name="___mds_first_cell___" localSheetId="2">#REF!</definedName>
    <definedName name="___mds_first_cell___" localSheetId="8">#REF!</definedName>
    <definedName name="___mds_first_cell___" localSheetId="7">#REF!</definedName>
    <definedName name="___mds_first_cell___" localSheetId="6">#REF!</definedName>
    <definedName name="___mds_first_cell___" localSheetId="3">#REF!</definedName>
    <definedName name="___mds_first_cell___" localSheetId="12">#REF!</definedName>
    <definedName name="___mds_first_cell___" localSheetId="5">#REF!</definedName>
    <definedName name="___mds_first_cell___" localSheetId="4">#REF!</definedName>
    <definedName name="___mds_first_cell___" localSheetId="16">#REF!</definedName>
    <definedName name="___mds_first_cell___" localSheetId="15">#REF!</definedName>
    <definedName name="___mds_first_cell___">#REF!</definedName>
    <definedName name="___mds_view_data___" localSheetId="14">#REF!</definedName>
    <definedName name="___mds_view_data___" localSheetId="19">#REF!</definedName>
    <definedName name="___mds_view_data___" localSheetId="17">#REF!</definedName>
    <definedName name="___mds_view_data___" localSheetId="18">#REF!</definedName>
    <definedName name="___mds_view_data___" localSheetId="10">#REF!</definedName>
    <definedName name="___mds_view_data___" localSheetId="9">#REF!</definedName>
    <definedName name="___mds_view_data___" localSheetId="13">#REF!</definedName>
    <definedName name="___mds_view_data___" localSheetId="1">#REF!</definedName>
    <definedName name="___mds_view_data___" localSheetId="2">#REF!</definedName>
    <definedName name="___mds_view_data___" localSheetId="8">#REF!</definedName>
    <definedName name="___mds_view_data___" localSheetId="7">#REF!</definedName>
    <definedName name="___mds_view_data___" localSheetId="6">#REF!</definedName>
    <definedName name="___mds_view_data___" localSheetId="3">#REF!</definedName>
    <definedName name="___mds_view_data___" localSheetId="12">#REF!</definedName>
    <definedName name="___mds_view_data___" localSheetId="5">#REF!</definedName>
    <definedName name="___mds_view_data___" localSheetId="4">#REF!</definedName>
    <definedName name="___mds_view_data___" localSheetId="16">#REF!</definedName>
    <definedName name="___mds_view_data___" localSheetId="15">#REF!</definedName>
    <definedName name="___mds_view_data___">#REF!</definedName>
    <definedName name="___mdstype___">3</definedName>
    <definedName name="_01" localSheetId="14">#REF!</definedName>
    <definedName name="_01" localSheetId="19">#REF!</definedName>
    <definedName name="_01" localSheetId="17">#REF!</definedName>
    <definedName name="_01" localSheetId="18">#REF!</definedName>
    <definedName name="_01" localSheetId="10">#REF!</definedName>
    <definedName name="_01" localSheetId="9">#REF!</definedName>
    <definedName name="_01" localSheetId="13">#REF!</definedName>
    <definedName name="_01" localSheetId="1">#REF!</definedName>
    <definedName name="_01" localSheetId="2">#REF!</definedName>
    <definedName name="_01" localSheetId="8">#REF!</definedName>
    <definedName name="_01" localSheetId="7">#REF!</definedName>
    <definedName name="_01" localSheetId="6">#REF!</definedName>
    <definedName name="_01" localSheetId="3">#REF!</definedName>
    <definedName name="_01" localSheetId="12">#REF!</definedName>
    <definedName name="_01" localSheetId="5">#REF!</definedName>
    <definedName name="_01" localSheetId="4">#REF!</definedName>
    <definedName name="_01" localSheetId="16">#REF!</definedName>
    <definedName name="_01" localSheetId="15">#REF!</definedName>
    <definedName name="_01">#REF!</definedName>
    <definedName name="_04" localSheetId="14">#REF!</definedName>
    <definedName name="_04" localSheetId="19">#REF!</definedName>
    <definedName name="_04" localSheetId="17">#REF!</definedName>
    <definedName name="_04" localSheetId="18">#REF!</definedName>
    <definedName name="_04" localSheetId="10">#REF!</definedName>
    <definedName name="_04" localSheetId="9">#REF!</definedName>
    <definedName name="_04" localSheetId="13">#REF!</definedName>
    <definedName name="_04" localSheetId="1">#REF!</definedName>
    <definedName name="_04" localSheetId="2">#REF!</definedName>
    <definedName name="_04" localSheetId="8">#REF!</definedName>
    <definedName name="_04" localSheetId="7">#REF!</definedName>
    <definedName name="_04" localSheetId="6">#REF!</definedName>
    <definedName name="_04" localSheetId="3">#REF!</definedName>
    <definedName name="_04" localSheetId="12">#REF!</definedName>
    <definedName name="_04" localSheetId="5">#REF!</definedName>
    <definedName name="_04" localSheetId="4">#REF!</definedName>
    <definedName name="_04" localSheetId="16">#REF!</definedName>
    <definedName name="_04" localSheetId="15">#REF!</definedName>
    <definedName name="_04">#REF!</definedName>
    <definedName name="_1">"Ovale 1"</definedName>
    <definedName name="_1_0MBL" localSheetId="14">#REF!</definedName>
    <definedName name="_1_0MBL" localSheetId="19">#REF!</definedName>
    <definedName name="_1_0MBL" localSheetId="17">#REF!</definedName>
    <definedName name="_1_0MBL" localSheetId="18">#REF!</definedName>
    <definedName name="_1_0MBL" localSheetId="10">#REF!</definedName>
    <definedName name="_1_0MBL" localSheetId="9">#REF!</definedName>
    <definedName name="_1_0MBL" localSheetId="13">#REF!</definedName>
    <definedName name="_1_0MBL" localSheetId="1">#REF!</definedName>
    <definedName name="_1_0MBL" localSheetId="2">#REF!</definedName>
    <definedName name="_1_0MBL" localSheetId="8">#REF!</definedName>
    <definedName name="_1_0MBL" localSheetId="7">#REF!</definedName>
    <definedName name="_1_0MBL" localSheetId="6">#REF!</definedName>
    <definedName name="_1_0MBL" localSheetId="3">#REF!</definedName>
    <definedName name="_1_0MBL" localSheetId="12">#REF!</definedName>
    <definedName name="_1_0MBL" localSheetId="5">#REF!</definedName>
    <definedName name="_1_0MBL" localSheetId="4">#REF!</definedName>
    <definedName name="_1_0MBL" localSheetId="16">#REF!</definedName>
    <definedName name="_1_0MBL" localSheetId="15">#REF!</definedName>
    <definedName name="_1_0MBL">#REF!</definedName>
    <definedName name="_2" localSheetId="14">#REF!</definedName>
    <definedName name="_2" localSheetId="19">#REF!</definedName>
    <definedName name="_2" localSheetId="17">#REF!</definedName>
    <definedName name="_2" localSheetId="18">#REF!</definedName>
    <definedName name="_2" localSheetId="10">#REF!</definedName>
    <definedName name="_2" localSheetId="9">#REF!</definedName>
    <definedName name="_2" localSheetId="13">#REF!</definedName>
    <definedName name="_2" localSheetId="1">#REF!</definedName>
    <definedName name="_2" localSheetId="2">#REF!</definedName>
    <definedName name="_2" localSheetId="8">#REF!</definedName>
    <definedName name="_2" localSheetId="7">#REF!</definedName>
    <definedName name="_2" localSheetId="6">#REF!</definedName>
    <definedName name="_2" localSheetId="3">#REF!</definedName>
    <definedName name="_2" localSheetId="12">#REF!</definedName>
    <definedName name="_2" localSheetId="5">#REF!</definedName>
    <definedName name="_2" localSheetId="4">#REF!</definedName>
    <definedName name="_2" localSheetId="16">#REF!</definedName>
    <definedName name="_2" localSheetId="15">#REF!</definedName>
    <definedName name="_2">#REF!</definedName>
    <definedName name="_2_0MBL" localSheetId="14">#REF!</definedName>
    <definedName name="_2_0MBL" localSheetId="19">#REF!</definedName>
    <definedName name="_2_0MBL" localSheetId="17">#REF!</definedName>
    <definedName name="_2_0MBL" localSheetId="18">#REF!</definedName>
    <definedName name="_2_0MBL" localSheetId="10">#REF!</definedName>
    <definedName name="_2_0MBL" localSheetId="9">#REF!</definedName>
    <definedName name="_2_0MBL" localSheetId="13">#REF!</definedName>
    <definedName name="_2_0MBL" localSheetId="1">#REF!</definedName>
    <definedName name="_2_0MBL" localSheetId="2">#REF!</definedName>
    <definedName name="_2_0MBL" localSheetId="8">#REF!</definedName>
    <definedName name="_2_0MBL" localSheetId="7">#REF!</definedName>
    <definedName name="_2_0MBL" localSheetId="6">#REF!</definedName>
    <definedName name="_2_0MBL" localSheetId="3">#REF!</definedName>
    <definedName name="_2_0MBL" localSheetId="12">#REF!</definedName>
    <definedName name="_2_0MBL" localSheetId="5">#REF!</definedName>
    <definedName name="_2_0MBL" localSheetId="4">#REF!</definedName>
    <definedName name="_2_0MBL" localSheetId="16">#REF!</definedName>
    <definedName name="_2_0MBL" localSheetId="15">#REF!</definedName>
    <definedName name="_2_0MBL">#REF!</definedName>
    <definedName name="_2201" localSheetId="14">#REF!</definedName>
    <definedName name="_2201" localSheetId="19">#REF!</definedName>
    <definedName name="_2201" localSheetId="17">#REF!</definedName>
    <definedName name="_2201" localSheetId="18">#REF!</definedName>
    <definedName name="_2201" localSheetId="10">#REF!</definedName>
    <definedName name="_2201" localSheetId="9">#REF!</definedName>
    <definedName name="_2201" localSheetId="13">#REF!</definedName>
    <definedName name="_2201" localSheetId="1">#REF!</definedName>
    <definedName name="_2201" localSheetId="2">#REF!</definedName>
    <definedName name="_2201" localSheetId="8">#REF!</definedName>
    <definedName name="_2201" localSheetId="7">#REF!</definedName>
    <definedName name="_2201" localSheetId="6">#REF!</definedName>
    <definedName name="_2201" localSheetId="3">#REF!</definedName>
    <definedName name="_2201" localSheetId="12">#REF!</definedName>
    <definedName name="_2201" localSheetId="5">#REF!</definedName>
    <definedName name="_2201" localSheetId="4">#REF!</definedName>
    <definedName name="_2201" localSheetId="16">#REF!</definedName>
    <definedName name="_2201" localSheetId="15">#REF!</definedName>
    <definedName name="_2201">#REF!</definedName>
    <definedName name="_2202" localSheetId="14">#REF!</definedName>
    <definedName name="_2202" localSheetId="19">#REF!</definedName>
    <definedName name="_2202" localSheetId="17">#REF!</definedName>
    <definedName name="_2202" localSheetId="18">#REF!</definedName>
    <definedName name="_2202" localSheetId="10">#REF!</definedName>
    <definedName name="_2202" localSheetId="9">#REF!</definedName>
    <definedName name="_2202" localSheetId="13">#REF!</definedName>
    <definedName name="_2202" localSheetId="1">#REF!</definedName>
    <definedName name="_2202" localSheetId="2">#REF!</definedName>
    <definedName name="_2202" localSheetId="8">#REF!</definedName>
    <definedName name="_2202" localSheetId="7">#REF!</definedName>
    <definedName name="_2202" localSheetId="6">#REF!</definedName>
    <definedName name="_2202" localSheetId="3">#REF!</definedName>
    <definedName name="_2202" localSheetId="12">#REF!</definedName>
    <definedName name="_2202" localSheetId="5">#REF!</definedName>
    <definedName name="_2202" localSheetId="4">#REF!</definedName>
    <definedName name="_2202" localSheetId="16">#REF!</definedName>
    <definedName name="_2202" localSheetId="15">#REF!</definedName>
    <definedName name="_2202">#REF!</definedName>
    <definedName name="_2203" localSheetId="14">#REF!</definedName>
    <definedName name="_2203" localSheetId="19">#REF!</definedName>
    <definedName name="_2203" localSheetId="17">#REF!</definedName>
    <definedName name="_2203" localSheetId="18">#REF!</definedName>
    <definedName name="_2203" localSheetId="10">#REF!</definedName>
    <definedName name="_2203" localSheetId="9">#REF!</definedName>
    <definedName name="_2203" localSheetId="13">#REF!</definedName>
    <definedName name="_2203" localSheetId="1">#REF!</definedName>
    <definedName name="_2203" localSheetId="2">#REF!</definedName>
    <definedName name="_2203" localSheetId="8">#REF!</definedName>
    <definedName name="_2203" localSheetId="7">#REF!</definedName>
    <definedName name="_2203" localSheetId="6">#REF!</definedName>
    <definedName name="_2203" localSheetId="3">#REF!</definedName>
    <definedName name="_2203" localSheetId="12">#REF!</definedName>
    <definedName name="_2203" localSheetId="5">#REF!</definedName>
    <definedName name="_2203" localSheetId="4">#REF!</definedName>
    <definedName name="_2203" localSheetId="16">#REF!</definedName>
    <definedName name="_2203" localSheetId="15">#REF!</definedName>
    <definedName name="_2203">#REF!</definedName>
    <definedName name="_2204" localSheetId="14">#REF!</definedName>
    <definedName name="_2204" localSheetId="19">#REF!</definedName>
    <definedName name="_2204" localSheetId="17">#REF!</definedName>
    <definedName name="_2204" localSheetId="18">#REF!</definedName>
    <definedName name="_2204" localSheetId="10">#REF!</definedName>
    <definedName name="_2204" localSheetId="9">#REF!</definedName>
    <definedName name="_2204" localSheetId="13">#REF!</definedName>
    <definedName name="_2204" localSheetId="1">#REF!</definedName>
    <definedName name="_2204" localSheetId="2">#REF!</definedName>
    <definedName name="_2204" localSheetId="8">#REF!</definedName>
    <definedName name="_2204" localSheetId="7">#REF!</definedName>
    <definedName name="_2204" localSheetId="6">#REF!</definedName>
    <definedName name="_2204" localSheetId="3">#REF!</definedName>
    <definedName name="_2204" localSheetId="12">#REF!</definedName>
    <definedName name="_2204" localSheetId="5">#REF!</definedName>
    <definedName name="_2204" localSheetId="4">#REF!</definedName>
    <definedName name="_2204" localSheetId="16">#REF!</definedName>
    <definedName name="_2204" localSheetId="15">#REF!</definedName>
    <definedName name="_2204">#REF!</definedName>
    <definedName name="_2205" localSheetId="14">#REF!</definedName>
    <definedName name="_2205" localSheetId="19">#REF!</definedName>
    <definedName name="_2205" localSheetId="17">#REF!</definedName>
    <definedName name="_2205" localSheetId="18">#REF!</definedName>
    <definedName name="_2205" localSheetId="10">#REF!</definedName>
    <definedName name="_2205" localSheetId="9">#REF!</definedName>
    <definedName name="_2205" localSheetId="13">#REF!</definedName>
    <definedName name="_2205" localSheetId="1">#REF!</definedName>
    <definedName name="_2205" localSheetId="2">#REF!</definedName>
    <definedName name="_2205" localSheetId="8">#REF!</definedName>
    <definedName name="_2205" localSheetId="7">#REF!</definedName>
    <definedName name="_2205" localSheetId="6">#REF!</definedName>
    <definedName name="_2205" localSheetId="3">#REF!</definedName>
    <definedName name="_2205" localSheetId="12">#REF!</definedName>
    <definedName name="_2205" localSheetId="5">#REF!</definedName>
    <definedName name="_2205" localSheetId="4">#REF!</definedName>
    <definedName name="_2205" localSheetId="16">#REF!</definedName>
    <definedName name="_2205" localSheetId="15">#REF!</definedName>
    <definedName name="_2205">#REF!</definedName>
    <definedName name="_2206" localSheetId="14">#REF!</definedName>
    <definedName name="_2206" localSheetId="19">#REF!</definedName>
    <definedName name="_2206" localSheetId="17">#REF!</definedName>
    <definedName name="_2206" localSheetId="18">#REF!</definedName>
    <definedName name="_2206" localSheetId="10">#REF!</definedName>
    <definedName name="_2206" localSheetId="9">#REF!</definedName>
    <definedName name="_2206" localSheetId="13">#REF!</definedName>
    <definedName name="_2206" localSheetId="1">#REF!</definedName>
    <definedName name="_2206" localSheetId="2">#REF!</definedName>
    <definedName name="_2206" localSheetId="8">#REF!</definedName>
    <definedName name="_2206" localSheetId="7">#REF!</definedName>
    <definedName name="_2206" localSheetId="6">#REF!</definedName>
    <definedName name="_2206" localSheetId="3">#REF!</definedName>
    <definedName name="_2206" localSheetId="12">#REF!</definedName>
    <definedName name="_2206" localSheetId="5">#REF!</definedName>
    <definedName name="_2206" localSheetId="4">#REF!</definedName>
    <definedName name="_2206" localSheetId="16">#REF!</definedName>
    <definedName name="_2206" localSheetId="15">#REF!</definedName>
    <definedName name="_2206">#REF!</definedName>
    <definedName name="_2305" localSheetId="14">#REF!</definedName>
    <definedName name="_2305" localSheetId="19">#REF!</definedName>
    <definedName name="_2305" localSheetId="17">#REF!</definedName>
    <definedName name="_2305" localSheetId="18">#REF!</definedName>
    <definedName name="_2305" localSheetId="10">#REF!</definedName>
    <definedName name="_2305" localSheetId="9">#REF!</definedName>
    <definedName name="_2305" localSheetId="13">#REF!</definedName>
    <definedName name="_2305" localSheetId="1">#REF!</definedName>
    <definedName name="_2305" localSheetId="2">#REF!</definedName>
    <definedName name="_2305" localSheetId="8">#REF!</definedName>
    <definedName name="_2305" localSheetId="7">#REF!</definedName>
    <definedName name="_2305" localSheetId="6">#REF!</definedName>
    <definedName name="_2305" localSheetId="3">#REF!</definedName>
    <definedName name="_2305" localSheetId="12">#REF!</definedName>
    <definedName name="_2305" localSheetId="5">#REF!</definedName>
    <definedName name="_2305" localSheetId="4">#REF!</definedName>
    <definedName name="_2305" localSheetId="16">#REF!</definedName>
    <definedName name="_2305" localSheetId="15">#REF!</definedName>
    <definedName name="_2305">#REF!</definedName>
    <definedName name="_2402" localSheetId="14">#REF!</definedName>
    <definedName name="_2402" localSheetId="19">#REF!</definedName>
    <definedName name="_2402" localSheetId="17">#REF!</definedName>
    <definedName name="_2402" localSheetId="18">#REF!</definedName>
    <definedName name="_2402" localSheetId="10">#REF!</definedName>
    <definedName name="_2402" localSheetId="9">#REF!</definedName>
    <definedName name="_2402" localSheetId="13">#REF!</definedName>
    <definedName name="_2402" localSheetId="1">#REF!</definedName>
    <definedName name="_2402" localSheetId="2">#REF!</definedName>
    <definedName name="_2402" localSheetId="8">#REF!</definedName>
    <definedName name="_2402" localSheetId="7">#REF!</definedName>
    <definedName name="_2402" localSheetId="6">#REF!</definedName>
    <definedName name="_2402" localSheetId="3">#REF!</definedName>
    <definedName name="_2402" localSheetId="12">#REF!</definedName>
    <definedName name="_2402" localSheetId="5">#REF!</definedName>
    <definedName name="_2402" localSheetId="4">#REF!</definedName>
    <definedName name="_2402" localSheetId="16">#REF!</definedName>
    <definedName name="_2402" localSheetId="15">#REF!</definedName>
    <definedName name="_2402">#REF!</definedName>
    <definedName name="_2501" localSheetId="14">#REF!</definedName>
    <definedName name="_2501" localSheetId="19">#REF!</definedName>
    <definedName name="_2501" localSheetId="17">#REF!</definedName>
    <definedName name="_2501" localSheetId="18">#REF!</definedName>
    <definedName name="_2501" localSheetId="10">#REF!</definedName>
    <definedName name="_2501" localSheetId="9">#REF!</definedName>
    <definedName name="_2501" localSheetId="13">#REF!</definedName>
    <definedName name="_2501" localSheetId="1">#REF!</definedName>
    <definedName name="_2501" localSheetId="2">#REF!</definedName>
    <definedName name="_2501" localSheetId="8">#REF!</definedName>
    <definedName name="_2501" localSheetId="7">#REF!</definedName>
    <definedName name="_2501" localSheetId="6">#REF!</definedName>
    <definedName name="_2501" localSheetId="3">#REF!</definedName>
    <definedName name="_2501" localSheetId="12">#REF!</definedName>
    <definedName name="_2501" localSheetId="5">#REF!</definedName>
    <definedName name="_2501" localSheetId="4">#REF!</definedName>
    <definedName name="_2501" localSheetId="16">#REF!</definedName>
    <definedName name="_2501" localSheetId="15">#REF!</definedName>
    <definedName name="_2501">#REF!</definedName>
    <definedName name="_3_0th" localSheetId="14">#REF!</definedName>
    <definedName name="_3_0th" localSheetId="19">#REF!</definedName>
    <definedName name="_3_0th" localSheetId="17">#REF!</definedName>
    <definedName name="_3_0th" localSheetId="18">#REF!</definedName>
    <definedName name="_3_0th" localSheetId="10">#REF!</definedName>
    <definedName name="_3_0th" localSheetId="9">#REF!</definedName>
    <definedName name="_3_0th" localSheetId="13">#REF!</definedName>
    <definedName name="_3_0th" localSheetId="1">#REF!</definedName>
    <definedName name="_3_0th" localSheetId="2">#REF!</definedName>
    <definedName name="_3_0th" localSheetId="8">#REF!</definedName>
    <definedName name="_3_0th" localSheetId="7">#REF!</definedName>
    <definedName name="_3_0th" localSheetId="6">#REF!</definedName>
    <definedName name="_3_0th" localSheetId="3">#REF!</definedName>
    <definedName name="_3_0th" localSheetId="12">#REF!</definedName>
    <definedName name="_3_0th" localSheetId="5">#REF!</definedName>
    <definedName name="_3_0th" localSheetId="4">#REF!</definedName>
    <definedName name="_3_0th" localSheetId="16">#REF!</definedName>
    <definedName name="_3_0th" localSheetId="15">#REF!</definedName>
    <definedName name="_3_0th">#REF!</definedName>
    <definedName name="_3001" localSheetId="14">#REF!</definedName>
    <definedName name="_3001" localSheetId="19">#REF!</definedName>
    <definedName name="_3001" localSheetId="17">#REF!</definedName>
    <definedName name="_3001" localSheetId="18">#REF!</definedName>
    <definedName name="_3001" localSheetId="10">#REF!</definedName>
    <definedName name="_3001" localSheetId="9">#REF!</definedName>
    <definedName name="_3001" localSheetId="13">#REF!</definedName>
    <definedName name="_3001" localSheetId="1">#REF!</definedName>
    <definedName name="_3001" localSheetId="2">#REF!</definedName>
    <definedName name="_3001" localSheetId="8">#REF!</definedName>
    <definedName name="_3001" localSheetId="7">#REF!</definedName>
    <definedName name="_3001" localSheetId="6">#REF!</definedName>
    <definedName name="_3001" localSheetId="3">#REF!</definedName>
    <definedName name="_3001" localSheetId="12">#REF!</definedName>
    <definedName name="_3001" localSheetId="5">#REF!</definedName>
    <definedName name="_3001" localSheetId="4">#REF!</definedName>
    <definedName name="_3001" localSheetId="16">#REF!</definedName>
    <definedName name="_3001" localSheetId="15">#REF!</definedName>
    <definedName name="_3001">#REF!</definedName>
    <definedName name="_3100" localSheetId="14">#REF!</definedName>
    <definedName name="_3100" localSheetId="19">#REF!</definedName>
    <definedName name="_3100" localSheetId="17">#REF!</definedName>
    <definedName name="_3100" localSheetId="18">#REF!</definedName>
    <definedName name="_3100" localSheetId="10">#REF!</definedName>
    <definedName name="_3100" localSheetId="9">#REF!</definedName>
    <definedName name="_3100" localSheetId="13">#REF!</definedName>
    <definedName name="_3100" localSheetId="1">#REF!</definedName>
    <definedName name="_3100" localSheetId="2">#REF!</definedName>
    <definedName name="_3100" localSheetId="8">#REF!</definedName>
    <definedName name="_3100" localSheetId="7">#REF!</definedName>
    <definedName name="_3100" localSheetId="6">#REF!</definedName>
    <definedName name="_3100" localSheetId="3">#REF!</definedName>
    <definedName name="_3100" localSheetId="12">#REF!</definedName>
    <definedName name="_3100" localSheetId="5">#REF!</definedName>
    <definedName name="_3100" localSheetId="4">#REF!</definedName>
    <definedName name="_3100" localSheetId="16">#REF!</definedName>
    <definedName name="_3100" localSheetId="15">#REF!</definedName>
    <definedName name="_3100">#REF!</definedName>
    <definedName name="_3200" localSheetId="14">#REF!</definedName>
    <definedName name="_3200" localSheetId="19">#REF!</definedName>
    <definedName name="_3200" localSheetId="17">#REF!</definedName>
    <definedName name="_3200" localSheetId="18">#REF!</definedName>
    <definedName name="_3200" localSheetId="10">#REF!</definedName>
    <definedName name="_3200" localSheetId="9">#REF!</definedName>
    <definedName name="_3200" localSheetId="13">#REF!</definedName>
    <definedName name="_3200" localSheetId="1">#REF!</definedName>
    <definedName name="_3200" localSheetId="2">#REF!</definedName>
    <definedName name="_3200" localSheetId="8">#REF!</definedName>
    <definedName name="_3200" localSheetId="7">#REF!</definedName>
    <definedName name="_3200" localSheetId="6">#REF!</definedName>
    <definedName name="_3200" localSheetId="3">#REF!</definedName>
    <definedName name="_3200" localSheetId="12">#REF!</definedName>
    <definedName name="_3200" localSheetId="5">#REF!</definedName>
    <definedName name="_3200" localSheetId="4">#REF!</definedName>
    <definedName name="_3200" localSheetId="16">#REF!</definedName>
    <definedName name="_3200" localSheetId="15">#REF!</definedName>
    <definedName name="_3200">#REF!</definedName>
    <definedName name="_4_0th" localSheetId="14">#REF!</definedName>
    <definedName name="_4_0th" localSheetId="19">#REF!</definedName>
    <definedName name="_4_0th" localSheetId="17">#REF!</definedName>
    <definedName name="_4_0th" localSheetId="18">#REF!</definedName>
    <definedName name="_4_0th" localSheetId="10">#REF!</definedName>
    <definedName name="_4_0th" localSheetId="9">#REF!</definedName>
    <definedName name="_4_0th" localSheetId="13">#REF!</definedName>
    <definedName name="_4_0th" localSheetId="1">#REF!</definedName>
    <definedName name="_4_0th" localSheetId="2">#REF!</definedName>
    <definedName name="_4_0th" localSheetId="8">#REF!</definedName>
    <definedName name="_4_0th" localSheetId="7">#REF!</definedName>
    <definedName name="_4_0th" localSheetId="6">#REF!</definedName>
    <definedName name="_4_0th" localSheetId="3">#REF!</definedName>
    <definedName name="_4_0th" localSheetId="12">#REF!</definedName>
    <definedName name="_4_0th" localSheetId="5">#REF!</definedName>
    <definedName name="_4_0th" localSheetId="4">#REF!</definedName>
    <definedName name="_4_0th" localSheetId="16">#REF!</definedName>
    <definedName name="_4_0th" localSheetId="15">#REF!</definedName>
    <definedName name="_4_0th">#REF!</definedName>
    <definedName name="_4001" localSheetId="14">#REF!</definedName>
    <definedName name="_4001" localSheetId="19">#REF!</definedName>
    <definedName name="_4001" localSheetId="17">#REF!</definedName>
    <definedName name="_4001" localSheetId="18">#REF!</definedName>
    <definedName name="_4001" localSheetId="10">#REF!</definedName>
    <definedName name="_4001" localSheetId="9">#REF!</definedName>
    <definedName name="_4001" localSheetId="13">#REF!</definedName>
    <definedName name="_4001" localSheetId="1">#REF!</definedName>
    <definedName name="_4001" localSheetId="2">#REF!</definedName>
    <definedName name="_4001" localSheetId="8">#REF!</definedName>
    <definedName name="_4001" localSheetId="7">#REF!</definedName>
    <definedName name="_4001" localSheetId="6">#REF!</definedName>
    <definedName name="_4001" localSheetId="3">#REF!</definedName>
    <definedName name="_4001" localSheetId="12">#REF!</definedName>
    <definedName name="_4001" localSheetId="5">#REF!</definedName>
    <definedName name="_4001" localSheetId="4">#REF!</definedName>
    <definedName name="_4001" localSheetId="16">#REF!</definedName>
    <definedName name="_4001" localSheetId="15">#REF!</definedName>
    <definedName name="_4001">#REF!</definedName>
    <definedName name="_4100" localSheetId="14">#REF!</definedName>
    <definedName name="_4100" localSheetId="19">#REF!</definedName>
    <definedName name="_4100" localSheetId="17">#REF!</definedName>
    <definedName name="_4100" localSheetId="18">#REF!</definedName>
    <definedName name="_4100" localSheetId="10">#REF!</definedName>
    <definedName name="_4100" localSheetId="9">#REF!</definedName>
    <definedName name="_4100" localSheetId="13">#REF!</definedName>
    <definedName name="_4100" localSheetId="1">#REF!</definedName>
    <definedName name="_4100" localSheetId="2">#REF!</definedName>
    <definedName name="_4100" localSheetId="8">#REF!</definedName>
    <definedName name="_4100" localSheetId="7">#REF!</definedName>
    <definedName name="_4100" localSheetId="6">#REF!</definedName>
    <definedName name="_4100" localSheetId="3">#REF!</definedName>
    <definedName name="_4100" localSheetId="12">#REF!</definedName>
    <definedName name="_4100" localSheetId="5">#REF!</definedName>
    <definedName name="_4100" localSheetId="4">#REF!</definedName>
    <definedName name="_4100" localSheetId="16">#REF!</definedName>
    <definedName name="_4100" localSheetId="15">#REF!</definedName>
    <definedName name="_4100">#REF!</definedName>
    <definedName name="_4200" localSheetId="14">#REF!</definedName>
    <definedName name="_4200" localSheetId="19">#REF!</definedName>
    <definedName name="_4200" localSheetId="17">#REF!</definedName>
    <definedName name="_4200" localSheetId="18">#REF!</definedName>
    <definedName name="_4200" localSheetId="10">#REF!</definedName>
    <definedName name="_4200" localSheetId="9">#REF!</definedName>
    <definedName name="_4200" localSheetId="13">#REF!</definedName>
    <definedName name="_4200" localSheetId="1">#REF!</definedName>
    <definedName name="_4200" localSheetId="2">#REF!</definedName>
    <definedName name="_4200" localSheetId="8">#REF!</definedName>
    <definedName name="_4200" localSheetId="7">#REF!</definedName>
    <definedName name="_4200" localSheetId="6">#REF!</definedName>
    <definedName name="_4200" localSheetId="3">#REF!</definedName>
    <definedName name="_4200" localSheetId="12">#REF!</definedName>
    <definedName name="_4200" localSheetId="5">#REF!</definedName>
    <definedName name="_4200" localSheetId="4">#REF!</definedName>
    <definedName name="_4200" localSheetId="16">#REF!</definedName>
    <definedName name="_4200" localSheetId="15">#REF!</definedName>
    <definedName name="_4200">#REF!</definedName>
    <definedName name="_5001" localSheetId="14">#REF!</definedName>
    <definedName name="_5001" localSheetId="19">#REF!</definedName>
    <definedName name="_5001" localSheetId="17">#REF!</definedName>
    <definedName name="_5001" localSheetId="18">#REF!</definedName>
    <definedName name="_5001" localSheetId="10">#REF!</definedName>
    <definedName name="_5001" localSheetId="9">#REF!</definedName>
    <definedName name="_5001" localSheetId="13">#REF!</definedName>
    <definedName name="_5001" localSheetId="1">#REF!</definedName>
    <definedName name="_5001" localSheetId="2">#REF!</definedName>
    <definedName name="_5001" localSheetId="8">#REF!</definedName>
    <definedName name="_5001" localSheetId="7">#REF!</definedName>
    <definedName name="_5001" localSheetId="6">#REF!</definedName>
    <definedName name="_5001" localSheetId="3">#REF!</definedName>
    <definedName name="_5001" localSheetId="12">#REF!</definedName>
    <definedName name="_5001" localSheetId="5">#REF!</definedName>
    <definedName name="_5001" localSheetId="4">#REF!</definedName>
    <definedName name="_5001" localSheetId="16">#REF!</definedName>
    <definedName name="_5001" localSheetId="15">#REF!</definedName>
    <definedName name="_5001">#REF!</definedName>
    <definedName name="_5010" localSheetId="14">#REF!</definedName>
    <definedName name="_5010" localSheetId="19">#REF!</definedName>
    <definedName name="_5010" localSheetId="17">#REF!</definedName>
    <definedName name="_5010" localSheetId="18">#REF!</definedName>
    <definedName name="_5010" localSheetId="10">#REF!</definedName>
    <definedName name="_5010" localSheetId="9">#REF!</definedName>
    <definedName name="_5010" localSheetId="13">#REF!</definedName>
    <definedName name="_5010" localSheetId="1">#REF!</definedName>
    <definedName name="_5010" localSheetId="2">#REF!</definedName>
    <definedName name="_5010" localSheetId="8">#REF!</definedName>
    <definedName name="_5010" localSheetId="7">#REF!</definedName>
    <definedName name="_5010" localSheetId="6">#REF!</definedName>
    <definedName name="_5010" localSheetId="3">#REF!</definedName>
    <definedName name="_5010" localSheetId="12">#REF!</definedName>
    <definedName name="_5010" localSheetId="5">#REF!</definedName>
    <definedName name="_5010" localSheetId="4">#REF!</definedName>
    <definedName name="_5010" localSheetId="16">#REF!</definedName>
    <definedName name="_5010" localSheetId="15">#REF!</definedName>
    <definedName name="_5010">#REF!</definedName>
    <definedName name="_5201" localSheetId="14">#REF!</definedName>
    <definedName name="_5201" localSheetId="19">#REF!</definedName>
    <definedName name="_5201" localSheetId="17">#REF!</definedName>
    <definedName name="_5201" localSheetId="18">#REF!</definedName>
    <definedName name="_5201" localSheetId="10">#REF!</definedName>
    <definedName name="_5201" localSheetId="9">#REF!</definedName>
    <definedName name="_5201" localSheetId="13">#REF!</definedName>
    <definedName name="_5201" localSheetId="1">#REF!</definedName>
    <definedName name="_5201" localSheetId="2">#REF!</definedName>
    <definedName name="_5201" localSheetId="8">#REF!</definedName>
    <definedName name="_5201" localSheetId="7">#REF!</definedName>
    <definedName name="_5201" localSheetId="6">#REF!</definedName>
    <definedName name="_5201" localSheetId="3">#REF!</definedName>
    <definedName name="_5201" localSheetId="12">#REF!</definedName>
    <definedName name="_5201" localSheetId="5">#REF!</definedName>
    <definedName name="_5201" localSheetId="4">#REF!</definedName>
    <definedName name="_5201" localSheetId="16">#REF!</definedName>
    <definedName name="_5201" localSheetId="15">#REF!</definedName>
    <definedName name="_5201">#REF!</definedName>
    <definedName name="_5202" localSheetId="14">#REF!</definedName>
    <definedName name="_5202" localSheetId="19">#REF!</definedName>
    <definedName name="_5202" localSheetId="17">#REF!</definedName>
    <definedName name="_5202" localSheetId="18">#REF!</definedName>
    <definedName name="_5202" localSheetId="10">#REF!</definedName>
    <definedName name="_5202" localSheetId="9">#REF!</definedName>
    <definedName name="_5202" localSheetId="13">#REF!</definedName>
    <definedName name="_5202" localSheetId="1">#REF!</definedName>
    <definedName name="_5202" localSheetId="2">#REF!</definedName>
    <definedName name="_5202" localSheetId="8">#REF!</definedName>
    <definedName name="_5202" localSheetId="7">#REF!</definedName>
    <definedName name="_5202" localSheetId="6">#REF!</definedName>
    <definedName name="_5202" localSheetId="3">#REF!</definedName>
    <definedName name="_5202" localSheetId="12">#REF!</definedName>
    <definedName name="_5202" localSheetId="5">#REF!</definedName>
    <definedName name="_5202" localSheetId="4">#REF!</definedName>
    <definedName name="_5202" localSheetId="16">#REF!</definedName>
    <definedName name="_5202" localSheetId="15">#REF!</definedName>
    <definedName name="_5202">#REF!</definedName>
    <definedName name="_5301" localSheetId="14">#REF!</definedName>
    <definedName name="_5301" localSheetId="19">#REF!</definedName>
    <definedName name="_5301" localSheetId="17">#REF!</definedName>
    <definedName name="_5301" localSheetId="18">#REF!</definedName>
    <definedName name="_5301" localSheetId="10">#REF!</definedName>
    <definedName name="_5301" localSheetId="9">#REF!</definedName>
    <definedName name="_5301" localSheetId="13">#REF!</definedName>
    <definedName name="_5301" localSheetId="1">#REF!</definedName>
    <definedName name="_5301" localSheetId="2">#REF!</definedName>
    <definedName name="_5301" localSheetId="8">#REF!</definedName>
    <definedName name="_5301" localSheetId="7">#REF!</definedName>
    <definedName name="_5301" localSheetId="6">#REF!</definedName>
    <definedName name="_5301" localSheetId="3">#REF!</definedName>
    <definedName name="_5301" localSheetId="12">#REF!</definedName>
    <definedName name="_5301" localSheetId="5">#REF!</definedName>
    <definedName name="_5301" localSheetId="4">#REF!</definedName>
    <definedName name="_5301" localSheetId="16">#REF!</definedName>
    <definedName name="_5301" localSheetId="15">#REF!</definedName>
    <definedName name="_5301">#REF!</definedName>
    <definedName name="_5401" localSheetId="14">#REF!</definedName>
    <definedName name="_5401" localSheetId="19">#REF!</definedName>
    <definedName name="_5401" localSheetId="17">#REF!</definedName>
    <definedName name="_5401" localSheetId="18">#REF!</definedName>
    <definedName name="_5401" localSheetId="10">#REF!</definedName>
    <definedName name="_5401" localSheetId="9">#REF!</definedName>
    <definedName name="_5401" localSheetId="13">#REF!</definedName>
    <definedName name="_5401" localSheetId="1">#REF!</definedName>
    <definedName name="_5401" localSheetId="2">#REF!</definedName>
    <definedName name="_5401" localSheetId="8">#REF!</definedName>
    <definedName name="_5401" localSheetId="7">#REF!</definedName>
    <definedName name="_5401" localSheetId="6">#REF!</definedName>
    <definedName name="_5401" localSheetId="3">#REF!</definedName>
    <definedName name="_5401" localSheetId="12">#REF!</definedName>
    <definedName name="_5401" localSheetId="5">#REF!</definedName>
    <definedName name="_5401" localSheetId="4">#REF!</definedName>
    <definedName name="_5401" localSheetId="16">#REF!</definedName>
    <definedName name="_5401" localSheetId="15">#REF!</definedName>
    <definedName name="_5401">#REF!</definedName>
    <definedName name="_5501" localSheetId="14">#REF!</definedName>
    <definedName name="_5501" localSheetId="19">#REF!</definedName>
    <definedName name="_5501" localSheetId="17">#REF!</definedName>
    <definedName name="_5501" localSheetId="18">#REF!</definedName>
    <definedName name="_5501" localSheetId="10">#REF!</definedName>
    <definedName name="_5501" localSheetId="9">#REF!</definedName>
    <definedName name="_5501" localSheetId="13">#REF!</definedName>
    <definedName name="_5501" localSheetId="1">#REF!</definedName>
    <definedName name="_5501" localSheetId="2">#REF!</definedName>
    <definedName name="_5501" localSheetId="8">#REF!</definedName>
    <definedName name="_5501" localSheetId="7">#REF!</definedName>
    <definedName name="_5501" localSheetId="6">#REF!</definedName>
    <definedName name="_5501" localSheetId="3">#REF!</definedName>
    <definedName name="_5501" localSheetId="12">#REF!</definedName>
    <definedName name="_5501" localSheetId="5">#REF!</definedName>
    <definedName name="_5501" localSheetId="4">#REF!</definedName>
    <definedName name="_5501" localSheetId="16">#REF!</definedName>
    <definedName name="_5501" localSheetId="15">#REF!</definedName>
    <definedName name="_5501">#REF!</definedName>
    <definedName name="_5601" localSheetId="14">#REF!</definedName>
    <definedName name="_5601" localSheetId="19">#REF!</definedName>
    <definedName name="_5601" localSheetId="17">#REF!</definedName>
    <definedName name="_5601" localSheetId="18">#REF!</definedName>
    <definedName name="_5601" localSheetId="10">#REF!</definedName>
    <definedName name="_5601" localSheetId="9">#REF!</definedName>
    <definedName name="_5601" localSheetId="13">#REF!</definedName>
    <definedName name="_5601" localSheetId="1">#REF!</definedName>
    <definedName name="_5601" localSheetId="2">#REF!</definedName>
    <definedName name="_5601" localSheetId="8">#REF!</definedName>
    <definedName name="_5601" localSheetId="7">#REF!</definedName>
    <definedName name="_5601" localSheetId="6">#REF!</definedName>
    <definedName name="_5601" localSheetId="3">#REF!</definedName>
    <definedName name="_5601" localSheetId="12">#REF!</definedName>
    <definedName name="_5601" localSheetId="5">#REF!</definedName>
    <definedName name="_5601" localSheetId="4">#REF!</definedName>
    <definedName name="_5601" localSheetId="16">#REF!</definedName>
    <definedName name="_5601" localSheetId="15">#REF!</definedName>
    <definedName name="_5601">#REF!</definedName>
    <definedName name="_5602" localSheetId="14">#REF!</definedName>
    <definedName name="_5602" localSheetId="19">#REF!</definedName>
    <definedName name="_5602" localSheetId="17">#REF!</definedName>
    <definedName name="_5602" localSheetId="18">#REF!</definedName>
    <definedName name="_5602" localSheetId="10">#REF!</definedName>
    <definedName name="_5602" localSheetId="9">#REF!</definedName>
    <definedName name="_5602" localSheetId="13">#REF!</definedName>
    <definedName name="_5602" localSheetId="1">#REF!</definedName>
    <definedName name="_5602" localSheetId="2">#REF!</definedName>
    <definedName name="_5602" localSheetId="8">#REF!</definedName>
    <definedName name="_5602" localSheetId="7">#REF!</definedName>
    <definedName name="_5602" localSheetId="6">#REF!</definedName>
    <definedName name="_5602" localSheetId="3">#REF!</definedName>
    <definedName name="_5602" localSheetId="12">#REF!</definedName>
    <definedName name="_5602" localSheetId="5">#REF!</definedName>
    <definedName name="_5602" localSheetId="4">#REF!</definedName>
    <definedName name="_5602" localSheetId="16">#REF!</definedName>
    <definedName name="_5602" localSheetId="15">#REF!</definedName>
    <definedName name="_5602">#REF!</definedName>
    <definedName name="_5603" localSheetId="14">#REF!</definedName>
    <definedName name="_5603" localSheetId="19">#REF!</definedName>
    <definedName name="_5603" localSheetId="17">#REF!</definedName>
    <definedName name="_5603" localSheetId="18">#REF!</definedName>
    <definedName name="_5603" localSheetId="10">#REF!</definedName>
    <definedName name="_5603" localSheetId="9">#REF!</definedName>
    <definedName name="_5603" localSheetId="13">#REF!</definedName>
    <definedName name="_5603" localSheetId="1">#REF!</definedName>
    <definedName name="_5603" localSheetId="2">#REF!</definedName>
    <definedName name="_5603" localSheetId="8">#REF!</definedName>
    <definedName name="_5603" localSheetId="7">#REF!</definedName>
    <definedName name="_5603" localSheetId="6">#REF!</definedName>
    <definedName name="_5603" localSheetId="3">#REF!</definedName>
    <definedName name="_5603" localSheetId="12">#REF!</definedName>
    <definedName name="_5603" localSheetId="5">#REF!</definedName>
    <definedName name="_5603" localSheetId="4">#REF!</definedName>
    <definedName name="_5603" localSheetId="16">#REF!</definedName>
    <definedName name="_5603" localSheetId="15">#REF!</definedName>
    <definedName name="_5603">#REF!</definedName>
    <definedName name="_5Όνομα_πίνακα">"Dummy"</definedName>
    <definedName name="_81" localSheetId="14">#REF!</definedName>
    <definedName name="_81" localSheetId="19">#REF!</definedName>
    <definedName name="_81" localSheetId="17">#REF!</definedName>
    <definedName name="_81" localSheetId="18">#REF!</definedName>
    <definedName name="_81" localSheetId="10">#REF!</definedName>
    <definedName name="_81" localSheetId="9">#REF!</definedName>
    <definedName name="_81" localSheetId="13">#REF!</definedName>
    <definedName name="_81" localSheetId="1">#REF!</definedName>
    <definedName name="_81" localSheetId="2">#REF!</definedName>
    <definedName name="_81" localSheetId="8">#REF!</definedName>
    <definedName name="_81" localSheetId="7">#REF!</definedName>
    <definedName name="_81" localSheetId="6">#REF!</definedName>
    <definedName name="_81" localSheetId="3">#REF!</definedName>
    <definedName name="_81" localSheetId="12">#REF!</definedName>
    <definedName name="_81" localSheetId="5">#REF!</definedName>
    <definedName name="_81" localSheetId="4">#REF!</definedName>
    <definedName name="_81" localSheetId="16">#REF!</definedName>
    <definedName name="_81" localSheetId="15">#REF!</definedName>
    <definedName name="_81">#REF!</definedName>
    <definedName name="_8101" localSheetId="14">#REF!</definedName>
    <definedName name="_8101" localSheetId="19">#REF!</definedName>
    <definedName name="_8101" localSheetId="17">#REF!</definedName>
    <definedName name="_8101" localSheetId="18">#REF!</definedName>
    <definedName name="_8101" localSheetId="10">#REF!</definedName>
    <definedName name="_8101" localSheetId="9">#REF!</definedName>
    <definedName name="_8101" localSheetId="13">#REF!</definedName>
    <definedName name="_8101" localSheetId="1">#REF!</definedName>
    <definedName name="_8101" localSheetId="2">#REF!</definedName>
    <definedName name="_8101" localSheetId="8">#REF!</definedName>
    <definedName name="_8101" localSheetId="7">#REF!</definedName>
    <definedName name="_8101" localSheetId="6">#REF!</definedName>
    <definedName name="_8101" localSheetId="3">#REF!</definedName>
    <definedName name="_8101" localSheetId="12">#REF!</definedName>
    <definedName name="_8101" localSheetId="5">#REF!</definedName>
    <definedName name="_8101" localSheetId="4">#REF!</definedName>
    <definedName name="_8101" localSheetId="16">#REF!</definedName>
    <definedName name="_8101" localSheetId="15">#REF!</definedName>
    <definedName name="_8101">#REF!</definedName>
    <definedName name="_8201" localSheetId="14">#REF!</definedName>
    <definedName name="_8201" localSheetId="19">#REF!</definedName>
    <definedName name="_8201" localSheetId="17">#REF!</definedName>
    <definedName name="_8201" localSheetId="18">#REF!</definedName>
    <definedName name="_8201" localSheetId="10">#REF!</definedName>
    <definedName name="_8201" localSheetId="9">#REF!</definedName>
    <definedName name="_8201" localSheetId="13">#REF!</definedName>
    <definedName name="_8201" localSheetId="1">#REF!</definedName>
    <definedName name="_8201" localSheetId="2">#REF!</definedName>
    <definedName name="_8201" localSheetId="8">#REF!</definedName>
    <definedName name="_8201" localSheetId="7">#REF!</definedName>
    <definedName name="_8201" localSheetId="6">#REF!</definedName>
    <definedName name="_8201" localSheetId="3">#REF!</definedName>
    <definedName name="_8201" localSheetId="12">#REF!</definedName>
    <definedName name="_8201" localSheetId="5">#REF!</definedName>
    <definedName name="_8201" localSheetId="4">#REF!</definedName>
    <definedName name="_8201" localSheetId="16">#REF!</definedName>
    <definedName name="_8201" localSheetId="15">#REF!</definedName>
    <definedName name="_8201">#REF!</definedName>
    <definedName name="_8203" localSheetId="14">#REF!</definedName>
    <definedName name="_8203" localSheetId="19">#REF!</definedName>
    <definedName name="_8203" localSheetId="17">#REF!</definedName>
    <definedName name="_8203" localSheetId="18">#REF!</definedName>
    <definedName name="_8203" localSheetId="10">#REF!</definedName>
    <definedName name="_8203" localSheetId="9">#REF!</definedName>
    <definedName name="_8203" localSheetId="13">#REF!</definedName>
    <definedName name="_8203" localSheetId="1">#REF!</definedName>
    <definedName name="_8203" localSheetId="2">#REF!</definedName>
    <definedName name="_8203" localSheetId="8">#REF!</definedName>
    <definedName name="_8203" localSheetId="7">#REF!</definedName>
    <definedName name="_8203" localSheetId="6">#REF!</definedName>
    <definedName name="_8203" localSheetId="3">#REF!</definedName>
    <definedName name="_8203" localSheetId="12">#REF!</definedName>
    <definedName name="_8203" localSheetId="5">#REF!</definedName>
    <definedName name="_8203" localSheetId="4">#REF!</definedName>
    <definedName name="_8203" localSheetId="16">#REF!</definedName>
    <definedName name="_8203" localSheetId="15">#REF!</definedName>
    <definedName name="_8203">#REF!</definedName>
    <definedName name="_88_210" localSheetId="14">#REF!</definedName>
    <definedName name="_88_210" localSheetId="19">#REF!</definedName>
    <definedName name="_88_210" localSheetId="17">#REF!</definedName>
    <definedName name="_88_210" localSheetId="18">#REF!</definedName>
    <definedName name="_88_210" localSheetId="10">#REF!</definedName>
    <definedName name="_88_210" localSheetId="9">#REF!</definedName>
    <definedName name="_88_210" localSheetId="13">#REF!</definedName>
    <definedName name="_88_210" localSheetId="1">#REF!</definedName>
    <definedName name="_88_210" localSheetId="2">#REF!</definedName>
    <definedName name="_88_210" localSheetId="8">#REF!</definedName>
    <definedName name="_88_210" localSheetId="7">#REF!</definedName>
    <definedName name="_88_210" localSheetId="6">#REF!</definedName>
    <definedName name="_88_210" localSheetId="3">#REF!</definedName>
    <definedName name="_88_210" localSheetId="12">#REF!</definedName>
    <definedName name="_88_210" localSheetId="5">#REF!</definedName>
    <definedName name="_88_210" localSheetId="4">#REF!</definedName>
    <definedName name="_88_210" localSheetId="16">#REF!</definedName>
    <definedName name="_88_210" localSheetId="15">#REF!</definedName>
    <definedName name="_88_210">#REF!</definedName>
    <definedName name="_a" localSheetId="14" hidden="1">{"'OBT_6M_30_6'!$S$1:$AE$53"}</definedName>
    <definedName name="_a" localSheetId="19" hidden="1">{"'OBT_6M_30_6'!$S$1:$AE$53"}</definedName>
    <definedName name="_a" localSheetId="17" hidden="1">{"'OBT_6M_30_6'!$S$1:$AE$53"}</definedName>
    <definedName name="_a" localSheetId="18" hidden="1">{"'OBT_6M_30_6'!$S$1:$AE$53"}</definedName>
    <definedName name="_a" localSheetId="10" hidden="1">{"'OBT_6M_30_6'!$S$1:$AE$53"}</definedName>
    <definedName name="_a" localSheetId="9" hidden="1">{"'OBT_6M_30_6'!$S$1:$AE$53"}</definedName>
    <definedName name="_a" localSheetId="1" hidden="1">{"'OBT_6M_30_6'!$S$1:$AE$53"}</definedName>
    <definedName name="_a" localSheetId="2" hidden="1">{"'OBT_6M_30_6'!$S$1:$AE$53"}</definedName>
    <definedName name="_a" localSheetId="8" hidden="1">{"'OBT_6M_30_6'!$S$1:$AE$53"}</definedName>
    <definedName name="_a" localSheetId="7" hidden="1">{"'OBT_6M_30_6'!$S$1:$AE$53"}</definedName>
    <definedName name="_a" localSheetId="6" hidden="1">{"'OBT_6M_30_6'!$S$1:$AE$53"}</definedName>
    <definedName name="_a" localSheetId="3" hidden="1">{"'OBT_6M_30_6'!$S$1:$AE$53"}</definedName>
    <definedName name="_a" localSheetId="12" hidden="1">{"'OBT_6M_30_6'!$S$1:$AE$53"}</definedName>
    <definedName name="_a" localSheetId="5" hidden="1">{"'OBT_6M_30_6'!$S$1:$AE$53"}</definedName>
    <definedName name="_a" localSheetId="4" hidden="1">{"'OBT_6M_30_6'!$S$1:$AE$53"}</definedName>
    <definedName name="_a" localSheetId="16" hidden="1">{"'OBT_6M_30_6'!$S$1:$AE$53"}</definedName>
    <definedName name="_a" localSheetId="15" hidden="1">{"'OBT_6M_30_6'!$S$1:$AE$53"}</definedName>
    <definedName name="_a" hidden="1">{"'OBT_6M_30_6'!$S$1:$AE$53"}</definedName>
    <definedName name="_agg1">[1]Copertina!$A$2</definedName>
    <definedName name="_agg2">[1]Copertina!$A$3</definedName>
    <definedName name="_AGG3">[2]Copertina!$A$17</definedName>
    <definedName name="_aZ" localSheetId="14">_a1Z,_a2Z</definedName>
    <definedName name="_aZ" localSheetId="19">_a1Z,_a2Z</definedName>
    <definedName name="_aZ" localSheetId="17">_a1Z,_a2Z</definedName>
    <definedName name="_aZ" localSheetId="18">_a1Z,_a2Z</definedName>
    <definedName name="_aZ" localSheetId="10">_a1Z,_a2Z</definedName>
    <definedName name="_aZ" localSheetId="9">_a1Z,_a2Z</definedName>
    <definedName name="_aZ" localSheetId="13">_a1Z,_a2Z</definedName>
    <definedName name="_aZ" localSheetId="1">_a1Z,_a2Z</definedName>
    <definedName name="_aZ" localSheetId="2">_a1Z,_a2Z</definedName>
    <definedName name="_aZ" localSheetId="8">_a1Z,_a2Z</definedName>
    <definedName name="_aZ" localSheetId="7">_a1Z,_a2Z</definedName>
    <definedName name="_aZ" localSheetId="6">_a1Z,_a2Z</definedName>
    <definedName name="_aZ" localSheetId="3">_a1Z,_a2Z</definedName>
    <definedName name="_aZ" localSheetId="12">_a1Z,_a2Z</definedName>
    <definedName name="_aZ" localSheetId="5">_a1Z,_a2Z</definedName>
    <definedName name="_aZ" localSheetId="4">_a1Z,_a2Z</definedName>
    <definedName name="_aZ" localSheetId="16">_a1Z,_a2Z</definedName>
    <definedName name="_aZ" localSheetId="15">_a1Z,_a2Z</definedName>
    <definedName name="_aZ">_a1Z,_a2Z</definedName>
    <definedName name="_bO" localSheetId="14">_b1O</definedName>
    <definedName name="_bO" localSheetId="19">_b1O</definedName>
    <definedName name="_bO" localSheetId="17">_b1O</definedName>
    <definedName name="_bO" localSheetId="18">_b1O</definedName>
    <definedName name="_bO" localSheetId="10">_b1O</definedName>
    <definedName name="_bO" localSheetId="9">_b1O</definedName>
    <definedName name="_bO" localSheetId="13">_b1O</definedName>
    <definedName name="_bO" localSheetId="1">_b1O</definedName>
    <definedName name="_bO" localSheetId="2">_b1O</definedName>
    <definedName name="_bO" localSheetId="8">_b1O</definedName>
    <definedName name="_bO" localSheetId="7">_b1O</definedName>
    <definedName name="_bO" localSheetId="6">_b1O</definedName>
    <definedName name="_bO" localSheetId="3">_b1O</definedName>
    <definedName name="_bO" localSheetId="12">_b1O</definedName>
    <definedName name="_bO" localSheetId="5">_b1O</definedName>
    <definedName name="_bO" localSheetId="4">_b1O</definedName>
    <definedName name="_bO" localSheetId="16">_b1O</definedName>
    <definedName name="_bO" localSheetId="15">_b1O</definedName>
    <definedName name="_bO">_b1O</definedName>
    <definedName name="_bZ" localSheetId="14">_b1Z</definedName>
    <definedName name="_bZ" localSheetId="19">_b1Z</definedName>
    <definedName name="_bZ" localSheetId="17">_b1Z</definedName>
    <definedName name="_bZ" localSheetId="18">_b1Z</definedName>
    <definedName name="_bZ" localSheetId="10">_b1Z</definedName>
    <definedName name="_bZ" localSheetId="9">_b1Z</definedName>
    <definedName name="_bZ" localSheetId="13">_b1Z</definedName>
    <definedName name="_bZ" localSheetId="1">_b1Z</definedName>
    <definedName name="_bZ" localSheetId="2">_b1Z</definedName>
    <definedName name="_bZ" localSheetId="8">_b1Z</definedName>
    <definedName name="_bZ" localSheetId="7">_b1Z</definedName>
    <definedName name="_bZ" localSheetId="6">_b1Z</definedName>
    <definedName name="_bZ" localSheetId="3">_b1Z</definedName>
    <definedName name="_bZ" localSheetId="12">_b1Z</definedName>
    <definedName name="_bZ" localSheetId="5">_b1Z</definedName>
    <definedName name="_bZ" localSheetId="4">_b1Z</definedName>
    <definedName name="_bZ" localSheetId="16">_b1Z</definedName>
    <definedName name="_bZ" localSheetId="15">_b1Z</definedName>
    <definedName name="_bZ">_b1Z</definedName>
    <definedName name="_CKD1" localSheetId="14">#REF!</definedName>
    <definedName name="_CKD1" localSheetId="19">#REF!</definedName>
    <definedName name="_CKD1" localSheetId="17">#REF!</definedName>
    <definedName name="_CKD1" localSheetId="18">#REF!</definedName>
    <definedName name="_CKD1" localSheetId="10">#REF!</definedName>
    <definedName name="_CKD1" localSheetId="9">#REF!</definedName>
    <definedName name="_CKD1" localSheetId="13">#REF!</definedName>
    <definedName name="_CKD1" localSheetId="1">#REF!</definedName>
    <definedName name="_CKD1" localSheetId="2">#REF!</definedName>
    <definedName name="_CKD1" localSheetId="8">#REF!</definedName>
    <definedName name="_CKD1" localSheetId="7">#REF!</definedName>
    <definedName name="_CKD1" localSheetId="6">#REF!</definedName>
    <definedName name="_CKD1" localSheetId="3">#REF!</definedName>
    <definedName name="_CKD1" localSheetId="12">#REF!</definedName>
    <definedName name="_CKD1" localSheetId="5">#REF!</definedName>
    <definedName name="_CKD1" localSheetId="4">#REF!</definedName>
    <definedName name="_CKD1" localSheetId="16">#REF!</definedName>
    <definedName name="_CKD1" localSheetId="15">#REF!</definedName>
    <definedName name="_CKD1">#REF!</definedName>
    <definedName name="_CKD2" localSheetId="14">#REF!</definedName>
    <definedName name="_CKD2" localSheetId="19">#REF!</definedName>
    <definedName name="_CKD2" localSheetId="17">#REF!</definedName>
    <definedName name="_CKD2" localSheetId="18">#REF!</definedName>
    <definedName name="_CKD2" localSheetId="10">#REF!</definedName>
    <definedName name="_CKD2" localSheetId="9">#REF!</definedName>
    <definedName name="_CKD2" localSheetId="13">#REF!</definedName>
    <definedName name="_CKD2" localSheetId="1">#REF!</definedName>
    <definedName name="_CKD2" localSheetId="2">#REF!</definedName>
    <definedName name="_CKD2" localSheetId="8">#REF!</definedName>
    <definedName name="_CKD2" localSheetId="7">#REF!</definedName>
    <definedName name="_CKD2" localSheetId="6">#REF!</definedName>
    <definedName name="_CKD2" localSheetId="3">#REF!</definedName>
    <definedName name="_CKD2" localSheetId="12">#REF!</definedName>
    <definedName name="_CKD2" localSheetId="5">#REF!</definedName>
    <definedName name="_CKD2" localSheetId="4">#REF!</definedName>
    <definedName name="_CKD2" localSheetId="16">#REF!</definedName>
    <definedName name="_CKD2" localSheetId="15">#REF!</definedName>
    <definedName name="_CKD2">#REF!</definedName>
    <definedName name="_com" localSheetId="14" hidden="1">{"'OBT_6M_30_6'!$S$1:$AE$53"}</definedName>
    <definedName name="_com" localSheetId="19" hidden="1">{"'OBT_6M_30_6'!$S$1:$AE$53"}</definedName>
    <definedName name="_com" localSheetId="17" hidden="1">{"'OBT_6M_30_6'!$S$1:$AE$53"}</definedName>
    <definedName name="_com" localSheetId="18" hidden="1">{"'OBT_6M_30_6'!$S$1:$AE$53"}</definedName>
    <definedName name="_com" localSheetId="10" hidden="1">{"'OBT_6M_30_6'!$S$1:$AE$53"}</definedName>
    <definedName name="_com" localSheetId="9" hidden="1">{"'OBT_6M_30_6'!$S$1:$AE$53"}</definedName>
    <definedName name="_com" localSheetId="1" hidden="1">{"'OBT_6M_30_6'!$S$1:$AE$53"}</definedName>
    <definedName name="_com" localSheetId="2" hidden="1">{"'OBT_6M_30_6'!$S$1:$AE$53"}</definedName>
    <definedName name="_com" localSheetId="8" hidden="1">{"'OBT_6M_30_6'!$S$1:$AE$53"}</definedName>
    <definedName name="_com" localSheetId="7" hidden="1">{"'OBT_6M_30_6'!$S$1:$AE$53"}</definedName>
    <definedName name="_com" localSheetId="6" hidden="1">{"'OBT_6M_30_6'!$S$1:$AE$53"}</definedName>
    <definedName name="_com" localSheetId="3" hidden="1">{"'OBT_6M_30_6'!$S$1:$AE$53"}</definedName>
    <definedName name="_com" localSheetId="12" hidden="1">{"'OBT_6M_30_6'!$S$1:$AE$53"}</definedName>
    <definedName name="_com" localSheetId="5" hidden="1">{"'OBT_6M_30_6'!$S$1:$AE$53"}</definedName>
    <definedName name="_com" localSheetId="4" hidden="1">{"'OBT_6M_30_6'!$S$1:$AE$53"}</definedName>
    <definedName name="_com" localSheetId="16" hidden="1">{"'OBT_6M_30_6'!$S$1:$AE$53"}</definedName>
    <definedName name="_com" localSheetId="15" hidden="1">{"'OBT_6M_30_6'!$S$1:$AE$53"}</definedName>
    <definedName name="_com" hidden="1">{"'OBT_6M_30_6'!$S$1:$AE$53"}</definedName>
    <definedName name="_E081" localSheetId="14">#REF!</definedName>
    <definedName name="_E081" localSheetId="19">#REF!</definedName>
    <definedName name="_E081" localSheetId="17">#REF!</definedName>
    <definedName name="_E081" localSheetId="18">#REF!</definedName>
    <definedName name="_E081" localSheetId="10">#REF!</definedName>
    <definedName name="_E081" localSheetId="9">#REF!</definedName>
    <definedName name="_E081" localSheetId="13">#REF!</definedName>
    <definedName name="_E081" localSheetId="1">#REF!</definedName>
    <definedName name="_E081" localSheetId="2">#REF!</definedName>
    <definedName name="_E081" localSheetId="8">#REF!</definedName>
    <definedName name="_E081" localSheetId="7">#REF!</definedName>
    <definedName name="_E081" localSheetId="6">#REF!</definedName>
    <definedName name="_E081" localSheetId="3">#REF!</definedName>
    <definedName name="_E081" localSheetId="12">#REF!</definedName>
    <definedName name="_E081" localSheetId="5">#REF!</definedName>
    <definedName name="_E081" localSheetId="4">#REF!</definedName>
    <definedName name="_E081" localSheetId="16">#REF!</definedName>
    <definedName name="_E081" localSheetId="15">#REF!</definedName>
    <definedName name="_E081">#REF!</definedName>
    <definedName name="_E101" localSheetId="14">#REF!</definedName>
    <definedName name="_E101" localSheetId="19">#REF!</definedName>
    <definedName name="_E101" localSheetId="17">#REF!</definedName>
    <definedName name="_E101" localSheetId="18">#REF!</definedName>
    <definedName name="_E101" localSheetId="10">#REF!</definedName>
    <definedName name="_E101" localSheetId="9">#REF!</definedName>
    <definedName name="_E101" localSheetId="13">#REF!</definedName>
    <definedName name="_E101" localSheetId="1">#REF!</definedName>
    <definedName name="_E101" localSheetId="2">#REF!</definedName>
    <definedName name="_E101" localSheetId="8">#REF!</definedName>
    <definedName name="_E101" localSheetId="7">#REF!</definedName>
    <definedName name="_E101" localSheetId="6">#REF!</definedName>
    <definedName name="_E101" localSheetId="3">#REF!</definedName>
    <definedName name="_E101" localSheetId="12">#REF!</definedName>
    <definedName name="_E101" localSheetId="5">#REF!</definedName>
    <definedName name="_E101" localSheetId="4">#REF!</definedName>
    <definedName name="_E101" localSheetId="16">#REF!</definedName>
    <definedName name="_E101" localSheetId="15">#REF!</definedName>
    <definedName name="_E101">#REF!</definedName>
    <definedName name="_E104" localSheetId="14">#REF!</definedName>
    <definedName name="_E104" localSheetId="19">#REF!</definedName>
    <definedName name="_E104" localSheetId="17">#REF!</definedName>
    <definedName name="_E104" localSheetId="18">#REF!</definedName>
    <definedName name="_E104" localSheetId="10">#REF!</definedName>
    <definedName name="_E104" localSheetId="9">#REF!</definedName>
    <definedName name="_E104" localSheetId="13">#REF!</definedName>
    <definedName name="_E104" localSheetId="1">#REF!</definedName>
    <definedName name="_E104" localSheetId="2">#REF!</definedName>
    <definedName name="_E104" localSheetId="8">#REF!</definedName>
    <definedName name="_E104" localSheetId="7">#REF!</definedName>
    <definedName name="_E104" localSheetId="6">#REF!</definedName>
    <definedName name="_E104" localSheetId="3">#REF!</definedName>
    <definedName name="_E104" localSheetId="12">#REF!</definedName>
    <definedName name="_E104" localSheetId="5">#REF!</definedName>
    <definedName name="_E104" localSheetId="4">#REF!</definedName>
    <definedName name="_E104" localSheetId="16">#REF!</definedName>
    <definedName name="_E104" localSheetId="15">#REF!</definedName>
    <definedName name="_E104">#REF!</definedName>
    <definedName name="_fg1" localSheetId="14">#REF!</definedName>
    <definedName name="_fg1" localSheetId="19">#REF!</definedName>
    <definedName name="_fg1" localSheetId="17">#REF!</definedName>
    <definedName name="_fg1" localSheetId="18">#REF!</definedName>
    <definedName name="_fg1" localSheetId="10">#REF!</definedName>
    <definedName name="_fg1" localSheetId="9">#REF!</definedName>
    <definedName name="_fg1" localSheetId="13">#REF!</definedName>
    <definedName name="_fg1" localSheetId="1">#REF!</definedName>
    <definedName name="_fg1" localSheetId="2">#REF!</definedName>
    <definedName name="_fg1" localSheetId="8">#REF!</definedName>
    <definedName name="_fg1" localSheetId="7">#REF!</definedName>
    <definedName name="_fg1" localSheetId="6">#REF!</definedName>
    <definedName name="_fg1" localSheetId="3">#REF!</definedName>
    <definedName name="_fg1" localSheetId="12">#REF!</definedName>
    <definedName name="_fg1" localSheetId="5">#REF!</definedName>
    <definedName name="_fg1" localSheetId="4">#REF!</definedName>
    <definedName name="_fg1" localSheetId="16">#REF!</definedName>
    <definedName name="_fg1" localSheetId="15">#REF!</definedName>
    <definedName name="_fg1">#REF!</definedName>
    <definedName name="_fg2" localSheetId="14">[3]Riepilogo!#REF!</definedName>
    <definedName name="_fg2" localSheetId="19">[3]Riepilogo!#REF!</definedName>
    <definedName name="_fg2" localSheetId="17">[3]Riepilogo!#REF!</definedName>
    <definedName name="_fg2" localSheetId="18">[3]Riepilogo!#REF!</definedName>
    <definedName name="_fg2" localSheetId="10">[3]Riepilogo!#REF!</definedName>
    <definedName name="_fg2" localSheetId="9">[3]Riepilogo!#REF!</definedName>
    <definedName name="_fg2" localSheetId="13">[3]Riepilogo!#REF!</definedName>
    <definedName name="_fg2" localSheetId="1">[3]Riepilogo!#REF!</definedName>
    <definedName name="_fg2" localSheetId="2">[3]Riepilogo!#REF!</definedName>
    <definedName name="_fg2" localSheetId="8">[3]Riepilogo!#REF!</definedName>
    <definedName name="_fg2" localSheetId="7">[3]Riepilogo!#REF!</definedName>
    <definedName name="_fg2" localSheetId="6">[3]Riepilogo!#REF!</definedName>
    <definedName name="_fg2" localSheetId="3">[3]Riepilogo!#REF!</definedName>
    <definedName name="_fg2" localSheetId="12">[3]Riepilogo!#REF!</definedName>
    <definedName name="_fg2" localSheetId="5">[3]Riepilogo!#REF!</definedName>
    <definedName name="_fg2" localSheetId="4">[3]Riepilogo!#REF!</definedName>
    <definedName name="_fg2" localSheetId="16">[3]Riepilogo!#REF!</definedName>
    <definedName name="_fg2" localSheetId="15">[3]Riepilogo!#REF!</definedName>
    <definedName name="_fg2">[3]Riepilogo!#REF!</definedName>
    <definedName name="_fg3" localSheetId="14">[3]Riepilogo!#REF!</definedName>
    <definedName name="_fg3" localSheetId="19">[3]Riepilogo!#REF!</definedName>
    <definedName name="_fg3" localSheetId="17">[3]Riepilogo!#REF!</definedName>
    <definedName name="_fg3" localSheetId="18">[3]Riepilogo!#REF!</definedName>
    <definedName name="_fg3" localSheetId="10">[3]Riepilogo!#REF!</definedName>
    <definedName name="_fg3" localSheetId="9">[3]Riepilogo!#REF!</definedName>
    <definedName name="_fg3" localSheetId="13">[3]Riepilogo!#REF!</definedName>
    <definedName name="_fg3" localSheetId="1">[3]Riepilogo!#REF!</definedName>
    <definedName name="_fg3" localSheetId="2">[3]Riepilogo!#REF!</definedName>
    <definedName name="_fg3" localSheetId="8">[3]Riepilogo!#REF!</definedName>
    <definedName name="_fg3" localSheetId="7">[3]Riepilogo!#REF!</definedName>
    <definedName name="_fg3" localSheetId="6">[3]Riepilogo!#REF!</definedName>
    <definedName name="_fg3" localSheetId="3">[3]Riepilogo!#REF!</definedName>
    <definedName name="_fg3" localSheetId="12">[3]Riepilogo!#REF!</definedName>
    <definedName name="_fg3" localSheetId="5">[3]Riepilogo!#REF!</definedName>
    <definedName name="_fg3" localSheetId="4">[3]Riepilogo!#REF!</definedName>
    <definedName name="_fg3" localSheetId="16">[3]Riepilogo!#REF!</definedName>
    <definedName name="_fg3" localSheetId="15">[3]Riepilogo!#REF!</definedName>
    <definedName name="_fg3">[3]Riepilogo!#REF!</definedName>
    <definedName name="_fg4" localSheetId="14">[3]Riepilogo!#REF!</definedName>
    <definedName name="_fg4" localSheetId="19">[3]Riepilogo!#REF!</definedName>
    <definedName name="_fg4" localSheetId="17">[3]Riepilogo!#REF!</definedName>
    <definedName name="_fg4" localSheetId="18">[3]Riepilogo!#REF!</definedName>
    <definedName name="_fg4" localSheetId="10">[3]Riepilogo!#REF!</definedName>
    <definedName name="_fg4" localSheetId="9">[3]Riepilogo!#REF!</definedName>
    <definedName name="_fg4" localSheetId="13">[3]Riepilogo!#REF!</definedName>
    <definedName name="_fg4" localSheetId="1">[3]Riepilogo!#REF!</definedName>
    <definedName name="_fg4" localSheetId="2">[3]Riepilogo!#REF!</definedName>
    <definedName name="_fg4" localSheetId="8">[3]Riepilogo!#REF!</definedName>
    <definedName name="_fg4" localSheetId="7">[3]Riepilogo!#REF!</definedName>
    <definedName name="_fg4" localSheetId="6">[3]Riepilogo!#REF!</definedName>
    <definedName name="_fg4" localSheetId="3">[3]Riepilogo!#REF!</definedName>
    <definedName name="_fg4" localSheetId="12">[3]Riepilogo!#REF!</definedName>
    <definedName name="_fg4" localSheetId="5">[3]Riepilogo!#REF!</definedName>
    <definedName name="_fg4" localSheetId="4">[3]Riepilogo!#REF!</definedName>
    <definedName name="_fg4" localSheetId="16">[3]Riepilogo!#REF!</definedName>
    <definedName name="_fg4" localSheetId="15">[3]Riepilogo!#REF!</definedName>
    <definedName name="_fg4">[3]Riepilogo!#REF!</definedName>
    <definedName name="_fg5" localSheetId="14">[3]Riepilogo!#REF!</definedName>
    <definedName name="_fg5" localSheetId="19">[3]Riepilogo!#REF!</definedName>
    <definedName name="_fg5" localSheetId="17">[3]Riepilogo!#REF!</definedName>
    <definedName name="_fg5" localSheetId="18">[3]Riepilogo!#REF!</definedName>
    <definedName name="_fg5" localSheetId="10">[3]Riepilogo!#REF!</definedName>
    <definedName name="_fg5" localSheetId="9">[3]Riepilogo!#REF!</definedName>
    <definedName name="_fg5" localSheetId="13">[3]Riepilogo!#REF!</definedName>
    <definedName name="_fg5" localSheetId="1">[3]Riepilogo!#REF!</definedName>
    <definedName name="_fg5" localSheetId="2">[3]Riepilogo!#REF!</definedName>
    <definedName name="_fg5" localSheetId="8">[3]Riepilogo!#REF!</definedName>
    <definedName name="_fg5" localSheetId="7">[3]Riepilogo!#REF!</definedName>
    <definedName name="_fg5" localSheetId="6">[3]Riepilogo!#REF!</definedName>
    <definedName name="_fg5" localSheetId="3">[3]Riepilogo!#REF!</definedName>
    <definedName name="_fg5" localSheetId="12">[3]Riepilogo!#REF!</definedName>
    <definedName name="_fg5" localSheetId="5">[3]Riepilogo!#REF!</definedName>
    <definedName name="_fg5" localSheetId="4">[3]Riepilogo!#REF!</definedName>
    <definedName name="_fg5" localSheetId="16">[3]Riepilogo!#REF!</definedName>
    <definedName name="_fg5" localSheetId="15">[3]Riepilogo!#REF!</definedName>
    <definedName name="_fg5">[3]Riepilogo!#REF!</definedName>
    <definedName name="_fg6" localSheetId="14">[3]Riepilogo!#REF!</definedName>
    <definedName name="_fg6" localSheetId="19">[3]Riepilogo!#REF!</definedName>
    <definedName name="_fg6" localSheetId="17">[3]Riepilogo!#REF!</definedName>
    <definedName name="_fg6" localSheetId="18">[3]Riepilogo!#REF!</definedName>
    <definedName name="_fg6" localSheetId="10">[3]Riepilogo!#REF!</definedName>
    <definedName name="_fg6" localSheetId="9">[3]Riepilogo!#REF!</definedName>
    <definedName name="_fg6" localSheetId="13">[3]Riepilogo!#REF!</definedName>
    <definedName name="_fg6" localSheetId="1">[3]Riepilogo!#REF!</definedName>
    <definedName name="_fg6" localSheetId="2">[3]Riepilogo!#REF!</definedName>
    <definedName name="_fg6" localSheetId="8">[3]Riepilogo!#REF!</definedName>
    <definedName name="_fg6" localSheetId="7">[3]Riepilogo!#REF!</definedName>
    <definedName name="_fg6" localSheetId="6">[3]Riepilogo!#REF!</definedName>
    <definedName name="_fg6" localSheetId="3">[3]Riepilogo!#REF!</definedName>
    <definedName name="_fg6" localSheetId="12">[3]Riepilogo!#REF!</definedName>
    <definedName name="_fg6" localSheetId="5">[3]Riepilogo!#REF!</definedName>
    <definedName name="_fg6" localSheetId="4">[3]Riepilogo!#REF!</definedName>
    <definedName name="_fg6" localSheetId="16">[3]Riepilogo!#REF!</definedName>
    <definedName name="_fg6" localSheetId="15">[3]Riepilogo!#REF!</definedName>
    <definedName name="_fg6">[3]Riepilogo!#REF!</definedName>
    <definedName name="_xlnm._FilterDatabase" localSheetId="14" hidden="1">'DOBLO CARGO S2'!$A$1:$I$95</definedName>
    <definedName name="_xlnm._FilterDatabase" localSheetId="17" hidden="1">'DUCATO VAN S8'!$A$1:$L$51</definedName>
    <definedName name="_xlnm._FilterDatabase" localSheetId="18" hidden="1">'DUCATO VAN S8 AT9'!$A$8:$L$120</definedName>
    <definedName name="_xlnm._FilterDatabase" localSheetId="10" hidden="1">'e-DUCATO CHASSIS'!$A$7:$W$88</definedName>
    <definedName name="_xlnm._FilterDatabase" localSheetId="9" hidden="1">'e-DUCATO VAN'!$A$1:$O$66</definedName>
    <definedName name="_xlnm._FilterDatabase" localSheetId="2" hidden="1">'NEW DOBLO VAN S0 ICE'!$A$1:$J$52</definedName>
    <definedName name="_xlnm._FilterDatabase" localSheetId="8" hidden="1">'NEW DUCATO CHASSIS S9'!$A$8:$P$38</definedName>
    <definedName name="_xlnm._FilterDatabase" localSheetId="7" hidden="1">'NEW DUCATO DROPSIDE S9'!$A$8:$P$74</definedName>
    <definedName name="_xlnm._FilterDatabase" localSheetId="6" hidden="1">'NEW DUCATO VAN S9'!$A$1:$M$80</definedName>
    <definedName name="_xlnm._FilterDatabase" localSheetId="3" hidden="1">'NEW E-DOBLO VAN S0 BEV'!$A$1:$H$53</definedName>
    <definedName name="_xlnm._FilterDatabase" localSheetId="5" hidden="1">'SCUDO S1 BEV'!$A$1:$G$34</definedName>
    <definedName name="_xlnm._FilterDatabase" localSheetId="4" hidden="1">'SCUDO S1 ICE'!$A$1:$K$8</definedName>
    <definedName name="_xlnm._FilterDatabase" localSheetId="16" hidden="1">'SCUDO VAN S0 BEV'!$A$1:$G$41</definedName>
    <definedName name="_xlnm._FilterDatabase" localSheetId="15" hidden="1">'SCUDO VAN S0 ICE'!$A$1:$I$36</definedName>
    <definedName name="_Key1" localSheetId="14" hidden="1">[4]chapisteria!#REF!</definedName>
    <definedName name="_Key1" localSheetId="19" hidden="1">[4]chapisteria!#REF!</definedName>
    <definedName name="_Key1" localSheetId="17" hidden="1">[4]chapisteria!#REF!</definedName>
    <definedName name="_Key1" localSheetId="18" hidden="1">[4]chapisteria!#REF!</definedName>
    <definedName name="_Key1" localSheetId="10" hidden="1">[4]chapisteria!#REF!</definedName>
    <definedName name="_Key1" localSheetId="9" hidden="1">[4]chapisteria!#REF!</definedName>
    <definedName name="_Key1" localSheetId="13" hidden="1">[4]chapisteria!#REF!</definedName>
    <definedName name="_Key1" localSheetId="1" hidden="1">[4]chapisteria!#REF!</definedName>
    <definedName name="_Key1" localSheetId="2" hidden="1">[4]chapisteria!#REF!</definedName>
    <definedName name="_Key1" localSheetId="8" hidden="1">[4]chapisteria!#REF!</definedName>
    <definedName name="_Key1" localSheetId="7" hidden="1">[4]chapisteria!#REF!</definedName>
    <definedName name="_Key1" localSheetId="6" hidden="1">[4]chapisteria!#REF!</definedName>
    <definedName name="_Key1" localSheetId="3" hidden="1">[4]chapisteria!#REF!</definedName>
    <definedName name="_Key1" localSheetId="12" hidden="1">[4]chapisteria!#REF!</definedName>
    <definedName name="_Key1" localSheetId="5" hidden="1">[4]chapisteria!#REF!</definedName>
    <definedName name="_Key1" localSheetId="4" hidden="1">[4]chapisteria!#REF!</definedName>
    <definedName name="_Key1" localSheetId="16" hidden="1">[4]chapisteria!#REF!</definedName>
    <definedName name="_Key1" localSheetId="15" hidden="1">[4]chapisteria!#REF!</definedName>
    <definedName name="_Key1" hidden="1">[4]chapisteria!#REF!</definedName>
    <definedName name="_KR11" localSheetId="14">[5]Foglio1!#REF!</definedName>
    <definedName name="_KR11" localSheetId="19">[5]Foglio1!#REF!</definedName>
    <definedName name="_KR11" localSheetId="17">[5]Foglio1!#REF!</definedName>
    <definedName name="_KR11" localSheetId="18">[5]Foglio1!#REF!</definedName>
    <definedName name="_KR11" localSheetId="10">[5]Foglio1!#REF!</definedName>
    <definedName name="_KR11" localSheetId="9">[5]Foglio1!#REF!</definedName>
    <definedName name="_KR11" localSheetId="13">[5]Foglio1!#REF!</definedName>
    <definedName name="_KR11" localSheetId="1">[5]Foglio1!#REF!</definedName>
    <definedName name="_KR11" localSheetId="2">[5]Foglio1!#REF!</definedName>
    <definedName name="_KR11" localSheetId="8">[5]Foglio1!#REF!</definedName>
    <definedName name="_KR11" localSheetId="7">[5]Foglio1!#REF!</definedName>
    <definedName name="_KR11" localSheetId="6">[5]Foglio1!#REF!</definedName>
    <definedName name="_KR11" localSheetId="3">[5]Foglio1!#REF!</definedName>
    <definedName name="_KR11" localSheetId="12">[5]Foglio1!#REF!</definedName>
    <definedName name="_KR11" localSheetId="5">[5]Foglio1!#REF!</definedName>
    <definedName name="_KR11" localSheetId="4">[5]Foglio1!#REF!</definedName>
    <definedName name="_KR11" localSheetId="16">[5]Foglio1!#REF!</definedName>
    <definedName name="_KR11" localSheetId="15">[5]Foglio1!#REF!</definedName>
    <definedName name="_KR11">[5]Foglio1!#REF!</definedName>
    <definedName name="_KR12" localSheetId="14">[5]Foglio1!#REF!</definedName>
    <definedName name="_KR12" localSheetId="19">[5]Foglio1!#REF!</definedName>
    <definedName name="_KR12" localSheetId="17">[5]Foglio1!#REF!</definedName>
    <definedName name="_KR12" localSheetId="18">[5]Foglio1!#REF!</definedName>
    <definedName name="_KR12" localSheetId="10">[5]Foglio1!#REF!</definedName>
    <definedName name="_KR12" localSheetId="9">[5]Foglio1!#REF!</definedName>
    <definedName name="_KR12" localSheetId="13">[5]Foglio1!#REF!</definedName>
    <definedName name="_KR12" localSheetId="1">[5]Foglio1!#REF!</definedName>
    <definedName name="_KR12" localSheetId="2">[5]Foglio1!#REF!</definedName>
    <definedName name="_KR12" localSheetId="8">[5]Foglio1!#REF!</definedName>
    <definedName name="_KR12" localSheetId="7">[5]Foglio1!#REF!</definedName>
    <definedName name="_KR12" localSheetId="6">[5]Foglio1!#REF!</definedName>
    <definedName name="_KR12" localSheetId="3">[5]Foglio1!#REF!</definedName>
    <definedName name="_KR12" localSheetId="12">[5]Foglio1!#REF!</definedName>
    <definedName name="_KR12" localSheetId="5">[5]Foglio1!#REF!</definedName>
    <definedName name="_KR12" localSheetId="4">[5]Foglio1!#REF!</definedName>
    <definedName name="_KR12" localSheetId="16">[5]Foglio1!#REF!</definedName>
    <definedName name="_KR12" localSheetId="15">[5]Foglio1!#REF!</definedName>
    <definedName name="_KR12">[5]Foglio1!#REF!</definedName>
    <definedName name="_KR13" localSheetId="14">[5]Foglio1!#REF!</definedName>
    <definedName name="_KR13" localSheetId="19">[5]Foglio1!#REF!</definedName>
    <definedName name="_KR13" localSheetId="17">[5]Foglio1!#REF!</definedName>
    <definedName name="_KR13" localSheetId="18">[5]Foglio1!#REF!</definedName>
    <definedName name="_KR13" localSheetId="10">[5]Foglio1!#REF!</definedName>
    <definedName name="_KR13" localSheetId="9">[5]Foglio1!#REF!</definedName>
    <definedName name="_KR13" localSheetId="13">[5]Foglio1!#REF!</definedName>
    <definedName name="_KR13" localSheetId="1">[5]Foglio1!#REF!</definedName>
    <definedName name="_KR13" localSheetId="2">[5]Foglio1!#REF!</definedName>
    <definedName name="_KR13" localSheetId="8">[5]Foglio1!#REF!</definedName>
    <definedName name="_KR13" localSheetId="7">[5]Foglio1!#REF!</definedName>
    <definedName name="_KR13" localSheetId="6">[5]Foglio1!#REF!</definedName>
    <definedName name="_KR13" localSheetId="3">[5]Foglio1!#REF!</definedName>
    <definedName name="_KR13" localSheetId="12">[5]Foglio1!#REF!</definedName>
    <definedName name="_KR13" localSheetId="5">[5]Foglio1!#REF!</definedName>
    <definedName name="_KR13" localSheetId="4">[5]Foglio1!#REF!</definedName>
    <definedName name="_KR13" localSheetId="16">[5]Foglio1!#REF!</definedName>
    <definedName name="_KR13" localSheetId="15">[5]Foglio1!#REF!</definedName>
    <definedName name="_KR13">[5]Foglio1!#REF!</definedName>
    <definedName name="_KR14" localSheetId="14">[5]Foglio1!#REF!</definedName>
    <definedName name="_KR14" localSheetId="19">[5]Foglio1!#REF!</definedName>
    <definedName name="_KR14" localSheetId="17">[5]Foglio1!#REF!</definedName>
    <definedName name="_KR14" localSheetId="18">[5]Foglio1!#REF!</definedName>
    <definedName name="_KR14" localSheetId="10">[5]Foglio1!#REF!</definedName>
    <definedName name="_KR14" localSheetId="9">[5]Foglio1!#REF!</definedName>
    <definedName name="_KR14" localSheetId="13">[5]Foglio1!#REF!</definedName>
    <definedName name="_KR14" localSheetId="1">[5]Foglio1!#REF!</definedName>
    <definedName name="_KR14" localSheetId="2">[5]Foglio1!#REF!</definedName>
    <definedName name="_KR14" localSheetId="8">[5]Foglio1!#REF!</definedName>
    <definedName name="_KR14" localSheetId="7">[5]Foglio1!#REF!</definedName>
    <definedName name="_KR14" localSheetId="6">[5]Foglio1!#REF!</definedName>
    <definedName name="_KR14" localSheetId="3">[5]Foglio1!#REF!</definedName>
    <definedName name="_KR14" localSheetId="12">[5]Foglio1!#REF!</definedName>
    <definedName name="_KR14" localSheetId="5">[5]Foglio1!#REF!</definedName>
    <definedName name="_KR14" localSheetId="4">[5]Foglio1!#REF!</definedName>
    <definedName name="_KR14" localSheetId="16">[5]Foglio1!#REF!</definedName>
    <definedName name="_KR14" localSheetId="15">[5]Foglio1!#REF!</definedName>
    <definedName name="_KR14">[5]Foglio1!#REF!</definedName>
    <definedName name="_KR15" localSheetId="14">[5]Foglio1!#REF!</definedName>
    <definedName name="_KR15" localSheetId="19">[5]Foglio1!#REF!</definedName>
    <definedName name="_KR15" localSheetId="17">[5]Foglio1!#REF!</definedName>
    <definedName name="_KR15" localSheetId="18">[5]Foglio1!#REF!</definedName>
    <definedName name="_KR15" localSheetId="10">[5]Foglio1!#REF!</definedName>
    <definedName name="_KR15" localSheetId="9">[5]Foglio1!#REF!</definedName>
    <definedName name="_KR15" localSheetId="13">[5]Foglio1!#REF!</definedName>
    <definedName name="_KR15" localSheetId="1">[5]Foglio1!#REF!</definedName>
    <definedName name="_KR15" localSheetId="2">[5]Foglio1!#REF!</definedName>
    <definedName name="_KR15" localSheetId="8">[5]Foglio1!#REF!</definedName>
    <definedName name="_KR15" localSheetId="7">[5]Foglio1!#REF!</definedName>
    <definedName name="_KR15" localSheetId="6">[5]Foglio1!#REF!</definedName>
    <definedName name="_KR15" localSheetId="3">[5]Foglio1!#REF!</definedName>
    <definedName name="_KR15" localSheetId="12">[5]Foglio1!#REF!</definedName>
    <definedName name="_KR15" localSheetId="5">[5]Foglio1!#REF!</definedName>
    <definedName name="_KR15" localSheetId="4">[5]Foglio1!#REF!</definedName>
    <definedName name="_KR15" localSheetId="16">[5]Foglio1!#REF!</definedName>
    <definedName name="_KR15" localSheetId="15">[5]Foglio1!#REF!</definedName>
    <definedName name="_KR15">[5]Foglio1!#REF!</definedName>
    <definedName name="_KR16" localSheetId="14">[5]Foglio1!#REF!</definedName>
    <definedName name="_KR16" localSheetId="19">[5]Foglio1!#REF!</definedName>
    <definedName name="_KR16" localSheetId="17">[5]Foglio1!#REF!</definedName>
    <definedName name="_KR16" localSheetId="18">[5]Foglio1!#REF!</definedName>
    <definedName name="_KR16" localSheetId="10">[5]Foglio1!#REF!</definedName>
    <definedName name="_KR16" localSheetId="9">[5]Foglio1!#REF!</definedName>
    <definedName name="_KR16" localSheetId="13">[5]Foglio1!#REF!</definedName>
    <definedName name="_KR16" localSheetId="1">[5]Foglio1!#REF!</definedName>
    <definedName name="_KR16" localSheetId="2">[5]Foglio1!#REF!</definedName>
    <definedName name="_KR16" localSheetId="8">[5]Foglio1!#REF!</definedName>
    <definedName name="_KR16" localSheetId="7">[5]Foglio1!#REF!</definedName>
    <definedName name="_KR16" localSheetId="6">[5]Foglio1!#REF!</definedName>
    <definedName name="_KR16" localSheetId="3">[5]Foglio1!#REF!</definedName>
    <definedName name="_KR16" localSheetId="12">[5]Foglio1!#REF!</definedName>
    <definedName name="_KR16" localSheetId="5">[5]Foglio1!#REF!</definedName>
    <definedName name="_KR16" localSheetId="4">[5]Foglio1!#REF!</definedName>
    <definedName name="_KR16" localSheetId="16">[5]Foglio1!#REF!</definedName>
    <definedName name="_KR16" localSheetId="15">[5]Foglio1!#REF!</definedName>
    <definedName name="_KR16">[5]Foglio1!#REF!</definedName>
    <definedName name="_KR17" localSheetId="14">[5]Foglio1!#REF!</definedName>
    <definedName name="_KR17" localSheetId="19">[5]Foglio1!#REF!</definedName>
    <definedName name="_KR17" localSheetId="17">[5]Foglio1!#REF!</definedName>
    <definedName name="_KR17" localSheetId="18">[5]Foglio1!#REF!</definedName>
    <definedName name="_KR17" localSheetId="10">[5]Foglio1!#REF!</definedName>
    <definedName name="_KR17" localSheetId="9">[5]Foglio1!#REF!</definedName>
    <definedName name="_KR17" localSheetId="13">[5]Foglio1!#REF!</definedName>
    <definedName name="_KR17" localSheetId="1">[5]Foglio1!#REF!</definedName>
    <definedName name="_KR17" localSheetId="2">[5]Foglio1!#REF!</definedName>
    <definedName name="_KR17" localSheetId="8">[5]Foglio1!#REF!</definedName>
    <definedName name="_KR17" localSheetId="7">[5]Foglio1!#REF!</definedName>
    <definedName name="_KR17" localSheetId="6">[5]Foglio1!#REF!</definedName>
    <definedName name="_KR17" localSheetId="3">[5]Foglio1!#REF!</definedName>
    <definedName name="_KR17" localSheetId="12">[5]Foglio1!#REF!</definedName>
    <definedName name="_KR17" localSheetId="5">[5]Foglio1!#REF!</definedName>
    <definedName name="_KR17" localSheetId="4">[5]Foglio1!#REF!</definedName>
    <definedName name="_KR17" localSheetId="16">[5]Foglio1!#REF!</definedName>
    <definedName name="_KR17" localSheetId="15">[5]Foglio1!#REF!</definedName>
    <definedName name="_KR17">[5]Foglio1!#REF!</definedName>
    <definedName name="_KR18" localSheetId="14">[5]Foglio1!#REF!</definedName>
    <definedName name="_KR18" localSheetId="19">[5]Foglio1!#REF!</definedName>
    <definedName name="_KR18" localSheetId="17">[5]Foglio1!#REF!</definedName>
    <definedName name="_KR18" localSheetId="18">[5]Foglio1!#REF!</definedName>
    <definedName name="_KR18" localSheetId="10">[5]Foglio1!#REF!</definedName>
    <definedName name="_KR18" localSheetId="9">[5]Foglio1!#REF!</definedName>
    <definedName name="_KR18" localSheetId="13">[5]Foglio1!#REF!</definedName>
    <definedName name="_KR18" localSheetId="1">[5]Foglio1!#REF!</definedName>
    <definedName name="_KR18" localSheetId="2">[5]Foglio1!#REF!</definedName>
    <definedName name="_KR18" localSheetId="8">[5]Foglio1!#REF!</definedName>
    <definedName name="_KR18" localSheetId="7">[5]Foglio1!#REF!</definedName>
    <definedName name="_KR18" localSheetId="6">[5]Foglio1!#REF!</definedName>
    <definedName name="_KR18" localSheetId="3">[5]Foglio1!#REF!</definedName>
    <definedName name="_KR18" localSheetId="12">[5]Foglio1!#REF!</definedName>
    <definedName name="_KR18" localSheetId="5">[5]Foglio1!#REF!</definedName>
    <definedName name="_KR18" localSheetId="4">[5]Foglio1!#REF!</definedName>
    <definedName name="_KR18" localSheetId="16">[5]Foglio1!#REF!</definedName>
    <definedName name="_KR18" localSheetId="15">[5]Foglio1!#REF!</definedName>
    <definedName name="_KR18">[5]Foglio1!#REF!</definedName>
    <definedName name="_KR19" localSheetId="14">[5]Foglio1!#REF!</definedName>
    <definedName name="_KR19" localSheetId="19">[5]Foglio1!#REF!</definedName>
    <definedName name="_KR19" localSheetId="17">[5]Foglio1!#REF!</definedName>
    <definedName name="_KR19" localSheetId="18">[5]Foglio1!#REF!</definedName>
    <definedName name="_KR19" localSheetId="10">[5]Foglio1!#REF!</definedName>
    <definedName name="_KR19" localSheetId="9">[5]Foglio1!#REF!</definedName>
    <definedName name="_KR19" localSheetId="13">[5]Foglio1!#REF!</definedName>
    <definedName name="_KR19" localSheetId="1">[5]Foglio1!#REF!</definedName>
    <definedName name="_KR19" localSheetId="2">[5]Foglio1!#REF!</definedName>
    <definedName name="_KR19" localSheetId="8">[5]Foglio1!#REF!</definedName>
    <definedName name="_KR19" localSheetId="7">[5]Foglio1!#REF!</definedName>
    <definedName name="_KR19" localSheetId="6">[5]Foglio1!#REF!</definedName>
    <definedName name="_KR19" localSheetId="3">[5]Foglio1!#REF!</definedName>
    <definedName name="_KR19" localSheetId="12">[5]Foglio1!#REF!</definedName>
    <definedName name="_KR19" localSheetId="5">[5]Foglio1!#REF!</definedName>
    <definedName name="_KR19" localSheetId="4">[5]Foglio1!#REF!</definedName>
    <definedName name="_KR19" localSheetId="16">[5]Foglio1!#REF!</definedName>
    <definedName name="_KR19" localSheetId="15">[5]Foglio1!#REF!</definedName>
    <definedName name="_KR19">[5]Foglio1!#REF!</definedName>
    <definedName name="_KRF10" localSheetId="14">[5]Foglio1!#REF!</definedName>
    <definedName name="_KRF10" localSheetId="19">[5]Foglio1!#REF!</definedName>
    <definedName name="_KRF10" localSheetId="17">[5]Foglio1!#REF!</definedName>
    <definedName name="_KRF10" localSheetId="18">[5]Foglio1!#REF!</definedName>
    <definedName name="_KRF10" localSheetId="10">[5]Foglio1!#REF!</definedName>
    <definedName name="_KRF10" localSheetId="9">[5]Foglio1!#REF!</definedName>
    <definedName name="_KRF10" localSheetId="13">[5]Foglio1!#REF!</definedName>
    <definedName name="_KRF10" localSheetId="1">[5]Foglio1!#REF!</definedName>
    <definedName name="_KRF10" localSheetId="2">[5]Foglio1!#REF!</definedName>
    <definedName name="_KRF10" localSheetId="8">[5]Foglio1!#REF!</definedName>
    <definedName name="_KRF10" localSheetId="7">[5]Foglio1!#REF!</definedName>
    <definedName name="_KRF10" localSheetId="6">[5]Foglio1!#REF!</definedName>
    <definedName name="_KRF10" localSheetId="3">[5]Foglio1!#REF!</definedName>
    <definedName name="_KRF10" localSheetId="12">[5]Foglio1!#REF!</definedName>
    <definedName name="_KRF10" localSheetId="5">[5]Foglio1!#REF!</definedName>
    <definedName name="_KRF10" localSheetId="4">[5]Foglio1!#REF!</definedName>
    <definedName name="_KRF10" localSheetId="16">[5]Foglio1!#REF!</definedName>
    <definedName name="_KRF10" localSheetId="15">[5]Foglio1!#REF!</definedName>
    <definedName name="_KRF10">[5]Foglio1!#REF!</definedName>
    <definedName name="_KRF6" localSheetId="14">[5]Foglio1!#REF!</definedName>
    <definedName name="_KRF6" localSheetId="19">[5]Foglio1!#REF!</definedName>
    <definedName name="_KRF6" localSheetId="17">[5]Foglio1!#REF!</definedName>
    <definedName name="_KRF6" localSheetId="18">[5]Foglio1!#REF!</definedName>
    <definedName name="_KRF6" localSheetId="10">[5]Foglio1!#REF!</definedName>
    <definedName name="_KRF6" localSheetId="9">[5]Foglio1!#REF!</definedName>
    <definedName name="_KRF6" localSheetId="13">[5]Foglio1!#REF!</definedName>
    <definedName name="_KRF6" localSheetId="1">[5]Foglio1!#REF!</definedName>
    <definedName name="_KRF6" localSheetId="2">[5]Foglio1!#REF!</definedName>
    <definedName name="_KRF6" localSheetId="8">[5]Foglio1!#REF!</definedName>
    <definedName name="_KRF6" localSheetId="7">[5]Foglio1!#REF!</definedName>
    <definedName name="_KRF6" localSheetId="6">[5]Foglio1!#REF!</definedName>
    <definedName name="_KRF6" localSheetId="3">[5]Foglio1!#REF!</definedName>
    <definedName name="_KRF6" localSheetId="12">[5]Foglio1!#REF!</definedName>
    <definedName name="_KRF6" localSheetId="5">[5]Foglio1!#REF!</definedName>
    <definedName name="_KRF6" localSheetId="4">[5]Foglio1!#REF!</definedName>
    <definedName name="_KRF6" localSheetId="16">[5]Foglio1!#REF!</definedName>
    <definedName name="_KRF6" localSheetId="15">[5]Foglio1!#REF!</definedName>
    <definedName name="_KRF6">[5]Foglio1!#REF!</definedName>
    <definedName name="_KRF7" localSheetId="14">[5]Foglio1!#REF!</definedName>
    <definedName name="_KRF7" localSheetId="19">[5]Foglio1!#REF!</definedName>
    <definedName name="_KRF7" localSheetId="17">[5]Foglio1!#REF!</definedName>
    <definedName name="_KRF7" localSheetId="18">[5]Foglio1!#REF!</definedName>
    <definedName name="_KRF7" localSheetId="10">[5]Foglio1!#REF!</definedName>
    <definedName name="_KRF7" localSheetId="9">[5]Foglio1!#REF!</definedName>
    <definedName name="_KRF7" localSheetId="13">[5]Foglio1!#REF!</definedName>
    <definedName name="_KRF7" localSheetId="1">[5]Foglio1!#REF!</definedName>
    <definedName name="_KRF7" localSheetId="2">[5]Foglio1!#REF!</definedName>
    <definedName name="_KRF7" localSheetId="8">[5]Foglio1!#REF!</definedName>
    <definedName name="_KRF7" localSheetId="7">[5]Foglio1!#REF!</definedName>
    <definedName name="_KRF7" localSheetId="6">[5]Foglio1!#REF!</definedName>
    <definedName name="_KRF7" localSheetId="3">[5]Foglio1!#REF!</definedName>
    <definedName name="_KRF7" localSheetId="12">[5]Foglio1!#REF!</definedName>
    <definedName name="_KRF7" localSheetId="5">[5]Foglio1!#REF!</definedName>
    <definedName name="_KRF7" localSheetId="4">[5]Foglio1!#REF!</definedName>
    <definedName name="_KRF7" localSheetId="16">[5]Foglio1!#REF!</definedName>
    <definedName name="_KRF7" localSheetId="15">[5]Foglio1!#REF!</definedName>
    <definedName name="_KRF7">[5]Foglio1!#REF!</definedName>
    <definedName name="_KRF8" localSheetId="14">[5]Foglio1!#REF!</definedName>
    <definedName name="_KRF8" localSheetId="19">[5]Foglio1!#REF!</definedName>
    <definedName name="_KRF8" localSheetId="17">[5]Foglio1!#REF!</definedName>
    <definedName name="_KRF8" localSheetId="18">[5]Foglio1!#REF!</definedName>
    <definedName name="_KRF8" localSheetId="10">[5]Foglio1!#REF!</definedName>
    <definedName name="_KRF8" localSheetId="9">[5]Foglio1!#REF!</definedName>
    <definedName name="_KRF8" localSheetId="13">[5]Foglio1!#REF!</definedName>
    <definedName name="_KRF8" localSheetId="1">[5]Foglio1!#REF!</definedName>
    <definedName name="_KRF8" localSheetId="2">[5]Foglio1!#REF!</definedName>
    <definedName name="_KRF8" localSheetId="8">[5]Foglio1!#REF!</definedName>
    <definedName name="_KRF8" localSheetId="7">[5]Foglio1!#REF!</definedName>
    <definedName name="_KRF8" localSheetId="6">[5]Foglio1!#REF!</definedName>
    <definedName name="_KRF8" localSheetId="3">[5]Foglio1!#REF!</definedName>
    <definedName name="_KRF8" localSheetId="12">[5]Foglio1!#REF!</definedName>
    <definedName name="_KRF8" localSheetId="5">[5]Foglio1!#REF!</definedName>
    <definedName name="_KRF8" localSheetId="4">[5]Foglio1!#REF!</definedName>
    <definedName name="_KRF8" localSheetId="16">[5]Foglio1!#REF!</definedName>
    <definedName name="_KRF8" localSheetId="15">[5]Foglio1!#REF!</definedName>
    <definedName name="_KRF8">[5]Foglio1!#REF!</definedName>
    <definedName name="_KRF9" localSheetId="14">[5]Foglio1!#REF!</definedName>
    <definedName name="_KRF9" localSheetId="19">[5]Foglio1!#REF!</definedName>
    <definedName name="_KRF9" localSheetId="17">[5]Foglio1!#REF!</definedName>
    <definedName name="_KRF9" localSheetId="18">[5]Foglio1!#REF!</definedName>
    <definedName name="_KRF9" localSheetId="10">[5]Foglio1!#REF!</definedName>
    <definedName name="_KRF9" localSheetId="9">[5]Foglio1!#REF!</definedName>
    <definedName name="_KRF9" localSheetId="13">[5]Foglio1!#REF!</definedName>
    <definedName name="_KRF9" localSheetId="1">[5]Foglio1!#REF!</definedName>
    <definedName name="_KRF9" localSheetId="2">[5]Foglio1!#REF!</definedName>
    <definedName name="_KRF9" localSheetId="8">[5]Foglio1!#REF!</definedName>
    <definedName name="_KRF9" localSheetId="7">[5]Foglio1!#REF!</definedName>
    <definedName name="_KRF9" localSheetId="6">[5]Foglio1!#REF!</definedName>
    <definedName name="_KRF9" localSheetId="3">[5]Foglio1!#REF!</definedName>
    <definedName name="_KRF9" localSheetId="12">[5]Foglio1!#REF!</definedName>
    <definedName name="_KRF9" localSheetId="5">[5]Foglio1!#REF!</definedName>
    <definedName name="_KRF9" localSheetId="4">[5]Foglio1!#REF!</definedName>
    <definedName name="_KRF9" localSheetId="16">[5]Foglio1!#REF!</definedName>
    <definedName name="_KRF9" localSheetId="15">[5]Foglio1!#REF!</definedName>
    <definedName name="_KRF9">[5]Foglio1!#REF!</definedName>
    <definedName name="_LS3" localSheetId="14">#REF!</definedName>
    <definedName name="_LS3" localSheetId="19">#REF!</definedName>
    <definedName name="_LS3" localSheetId="17">#REF!</definedName>
    <definedName name="_LS3" localSheetId="18">#REF!</definedName>
    <definedName name="_LS3" localSheetId="10">#REF!</definedName>
    <definedName name="_LS3" localSheetId="9">#REF!</definedName>
    <definedName name="_LS3" localSheetId="13">#REF!</definedName>
    <definedName name="_LS3" localSheetId="1">#REF!</definedName>
    <definedName name="_LS3" localSheetId="2">#REF!</definedName>
    <definedName name="_LS3" localSheetId="8">#REF!</definedName>
    <definedName name="_LS3" localSheetId="7">#REF!</definedName>
    <definedName name="_LS3" localSheetId="6">#REF!</definedName>
    <definedName name="_LS3" localSheetId="3">#REF!</definedName>
    <definedName name="_LS3" localSheetId="12">#REF!</definedName>
    <definedName name="_LS3" localSheetId="5">#REF!</definedName>
    <definedName name="_LS3" localSheetId="4">#REF!</definedName>
    <definedName name="_LS3" localSheetId="16">#REF!</definedName>
    <definedName name="_LS3" localSheetId="15">#REF!</definedName>
    <definedName name="_LS3">#REF!</definedName>
    <definedName name="_ME1" localSheetId="14">#REF!</definedName>
    <definedName name="_ME1" localSheetId="19">#REF!</definedName>
    <definedName name="_ME1" localSheetId="17">#REF!</definedName>
    <definedName name="_ME1" localSheetId="18">#REF!</definedName>
    <definedName name="_ME1" localSheetId="10">#REF!</definedName>
    <definedName name="_ME1" localSheetId="9">#REF!</definedName>
    <definedName name="_ME1" localSheetId="13">#REF!</definedName>
    <definedName name="_ME1" localSheetId="1">#REF!</definedName>
    <definedName name="_ME1" localSheetId="2">#REF!</definedName>
    <definedName name="_ME1" localSheetId="8">#REF!</definedName>
    <definedName name="_ME1" localSheetId="7">#REF!</definedName>
    <definedName name="_ME1" localSheetId="6">#REF!</definedName>
    <definedName name="_ME1" localSheetId="3">#REF!</definedName>
    <definedName name="_ME1" localSheetId="12">#REF!</definedName>
    <definedName name="_ME1" localSheetId="5">#REF!</definedName>
    <definedName name="_ME1" localSheetId="4">#REF!</definedName>
    <definedName name="_ME1" localSheetId="16">#REF!</definedName>
    <definedName name="_ME1" localSheetId="15">#REF!</definedName>
    <definedName name="_ME1">#REF!</definedName>
    <definedName name="_ME2" localSheetId="14">#REF!</definedName>
    <definedName name="_ME2" localSheetId="19">#REF!</definedName>
    <definedName name="_ME2" localSheetId="17">#REF!</definedName>
    <definedName name="_ME2" localSheetId="18">#REF!</definedName>
    <definedName name="_ME2" localSheetId="10">#REF!</definedName>
    <definedName name="_ME2" localSheetId="9">#REF!</definedName>
    <definedName name="_ME2" localSheetId="13">#REF!</definedName>
    <definedName name="_ME2" localSheetId="1">#REF!</definedName>
    <definedName name="_ME2" localSheetId="2">#REF!</definedName>
    <definedName name="_ME2" localSheetId="8">#REF!</definedName>
    <definedName name="_ME2" localSheetId="7">#REF!</definedName>
    <definedName name="_ME2" localSheetId="6">#REF!</definedName>
    <definedName name="_ME2" localSheetId="3">#REF!</definedName>
    <definedName name="_ME2" localSheetId="12">#REF!</definedName>
    <definedName name="_ME2" localSheetId="5">#REF!</definedName>
    <definedName name="_ME2" localSheetId="4">#REF!</definedName>
    <definedName name="_ME2" localSheetId="16">#REF!</definedName>
    <definedName name="_ME2" localSheetId="15">#REF!</definedName>
    <definedName name="_ME2">#REF!</definedName>
    <definedName name="_ME3" localSheetId="14">#REF!</definedName>
    <definedName name="_ME3" localSheetId="19">#REF!</definedName>
    <definedName name="_ME3" localSheetId="17">#REF!</definedName>
    <definedName name="_ME3" localSheetId="18">#REF!</definedName>
    <definedName name="_ME3" localSheetId="10">#REF!</definedName>
    <definedName name="_ME3" localSheetId="9">#REF!</definedName>
    <definedName name="_ME3" localSheetId="13">#REF!</definedName>
    <definedName name="_ME3" localSheetId="1">#REF!</definedName>
    <definedName name="_ME3" localSheetId="2">#REF!</definedName>
    <definedName name="_ME3" localSheetId="8">#REF!</definedName>
    <definedName name="_ME3" localSheetId="7">#REF!</definedName>
    <definedName name="_ME3" localSheetId="6">#REF!</definedName>
    <definedName name="_ME3" localSheetId="3">#REF!</definedName>
    <definedName name="_ME3" localSheetId="12">#REF!</definedName>
    <definedName name="_ME3" localSheetId="5">#REF!</definedName>
    <definedName name="_ME3" localSheetId="4">#REF!</definedName>
    <definedName name="_ME3" localSheetId="16">#REF!</definedName>
    <definedName name="_ME3" localSheetId="15">#REF!</definedName>
    <definedName name="_ME3">#REF!</definedName>
    <definedName name="_ME4" localSheetId="14">#REF!</definedName>
    <definedName name="_ME4" localSheetId="19">#REF!</definedName>
    <definedName name="_ME4" localSheetId="17">#REF!</definedName>
    <definedName name="_ME4" localSheetId="18">#REF!</definedName>
    <definedName name="_ME4" localSheetId="10">#REF!</definedName>
    <definedName name="_ME4" localSheetId="9">#REF!</definedName>
    <definedName name="_ME4" localSheetId="13">#REF!</definedName>
    <definedName name="_ME4" localSheetId="1">#REF!</definedName>
    <definedName name="_ME4" localSheetId="2">#REF!</definedName>
    <definedName name="_ME4" localSheetId="8">#REF!</definedName>
    <definedName name="_ME4" localSheetId="7">#REF!</definedName>
    <definedName name="_ME4" localSheetId="6">#REF!</definedName>
    <definedName name="_ME4" localSheetId="3">#REF!</definedName>
    <definedName name="_ME4" localSheetId="12">#REF!</definedName>
    <definedName name="_ME4" localSheetId="5">#REF!</definedName>
    <definedName name="_ME4" localSheetId="4">#REF!</definedName>
    <definedName name="_ME4" localSheetId="16">#REF!</definedName>
    <definedName name="_ME4" localSheetId="15">#REF!</definedName>
    <definedName name="_ME4">#REF!</definedName>
    <definedName name="_ME5" localSheetId="14">#REF!</definedName>
    <definedName name="_ME5" localSheetId="19">#REF!</definedName>
    <definedName name="_ME5" localSheetId="17">#REF!</definedName>
    <definedName name="_ME5" localSheetId="18">#REF!</definedName>
    <definedName name="_ME5" localSheetId="10">#REF!</definedName>
    <definedName name="_ME5" localSheetId="9">#REF!</definedName>
    <definedName name="_ME5" localSheetId="13">#REF!</definedName>
    <definedName name="_ME5" localSheetId="1">#REF!</definedName>
    <definedName name="_ME5" localSheetId="2">#REF!</definedName>
    <definedName name="_ME5" localSheetId="8">#REF!</definedName>
    <definedName name="_ME5" localSheetId="7">#REF!</definedName>
    <definedName name="_ME5" localSheetId="6">#REF!</definedName>
    <definedName name="_ME5" localSheetId="3">#REF!</definedName>
    <definedName name="_ME5" localSheetId="12">#REF!</definedName>
    <definedName name="_ME5" localSheetId="5">#REF!</definedName>
    <definedName name="_ME5" localSheetId="4">#REF!</definedName>
    <definedName name="_ME5" localSheetId="16">#REF!</definedName>
    <definedName name="_ME5" localSheetId="15">#REF!</definedName>
    <definedName name="_ME5">#REF!</definedName>
    <definedName name="_ME6" localSheetId="14">#REF!</definedName>
    <definedName name="_ME6" localSheetId="19">#REF!</definedName>
    <definedName name="_ME6" localSheetId="17">#REF!</definedName>
    <definedName name="_ME6" localSheetId="18">#REF!</definedName>
    <definedName name="_ME6" localSheetId="10">#REF!</definedName>
    <definedName name="_ME6" localSheetId="9">#REF!</definedName>
    <definedName name="_ME6" localSheetId="13">#REF!</definedName>
    <definedName name="_ME6" localSheetId="1">#REF!</definedName>
    <definedName name="_ME6" localSheetId="2">#REF!</definedName>
    <definedName name="_ME6" localSheetId="8">#REF!</definedName>
    <definedName name="_ME6" localSheetId="7">#REF!</definedName>
    <definedName name="_ME6" localSheetId="6">#REF!</definedName>
    <definedName name="_ME6" localSheetId="3">#REF!</definedName>
    <definedName name="_ME6" localSheetId="12">#REF!</definedName>
    <definedName name="_ME6" localSheetId="5">#REF!</definedName>
    <definedName name="_ME6" localSheetId="4">#REF!</definedName>
    <definedName name="_ME6" localSheetId="16">#REF!</definedName>
    <definedName name="_ME6" localSheetId="15">#REF!</definedName>
    <definedName name="_ME6">#REF!</definedName>
    <definedName name="_ME7" localSheetId="14">#REF!</definedName>
    <definedName name="_ME7" localSheetId="19">#REF!</definedName>
    <definedName name="_ME7" localSheetId="17">#REF!</definedName>
    <definedName name="_ME7" localSheetId="18">#REF!</definedName>
    <definedName name="_ME7" localSheetId="10">#REF!</definedName>
    <definedName name="_ME7" localSheetId="9">#REF!</definedName>
    <definedName name="_ME7" localSheetId="13">#REF!</definedName>
    <definedName name="_ME7" localSheetId="1">#REF!</definedName>
    <definedName name="_ME7" localSheetId="2">#REF!</definedName>
    <definedName name="_ME7" localSheetId="8">#REF!</definedName>
    <definedName name="_ME7" localSheetId="7">#REF!</definedName>
    <definedName name="_ME7" localSheetId="6">#REF!</definedName>
    <definedName name="_ME7" localSheetId="3">#REF!</definedName>
    <definedName name="_ME7" localSheetId="12">#REF!</definedName>
    <definedName name="_ME7" localSheetId="5">#REF!</definedName>
    <definedName name="_ME7" localSheetId="4">#REF!</definedName>
    <definedName name="_ME7" localSheetId="16">#REF!</definedName>
    <definedName name="_ME7" localSheetId="15">#REF!</definedName>
    <definedName name="_ME7">#REF!</definedName>
    <definedName name="_ME8" localSheetId="14">#REF!</definedName>
    <definedName name="_ME8" localSheetId="19">#REF!</definedName>
    <definedName name="_ME8" localSheetId="17">#REF!</definedName>
    <definedName name="_ME8" localSheetId="18">#REF!</definedName>
    <definedName name="_ME8" localSheetId="10">#REF!</definedName>
    <definedName name="_ME8" localSheetId="9">#REF!</definedName>
    <definedName name="_ME8" localSheetId="13">#REF!</definedName>
    <definedName name="_ME8" localSheetId="1">#REF!</definedName>
    <definedName name="_ME8" localSheetId="2">#REF!</definedName>
    <definedName name="_ME8" localSheetId="8">#REF!</definedName>
    <definedName name="_ME8" localSheetId="7">#REF!</definedName>
    <definedName name="_ME8" localSheetId="6">#REF!</definedName>
    <definedName name="_ME8" localSheetId="3">#REF!</definedName>
    <definedName name="_ME8" localSheetId="12">#REF!</definedName>
    <definedName name="_ME8" localSheetId="5">#REF!</definedName>
    <definedName name="_ME8" localSheetId="4">#REF!</definedName>
    <definedName name="_ME8" localSheetId="16">#REF!</definedName>
    <definedName name="_ME8" localSheetId="15">#REF!</definedName>
    <definedName name="_ME8">#REF!</definedName>
    <definedName name="_MIL0170" localSheetId="14">#REF!</definedName>
    <definedName name="_MIL0170" localSheetId="19">#REF!</definedName>
    <definedName name="_MIL0170" localSheetId="17">#REF!</definedName>
    <definedName name="_MIL0170" localSheetId="18">#REF!</definedName>
    <definedName name="_MIL0170" localSheetId="10">#REF!</definedName>
    <definedName name="_MIL0170" localSheetId="9">#REF!</definedName>
    <definedName name="_MIL0170" localSheetId="13">#REF!</definedName>
    <definedName name="_MIL0170" localSheetId="1">#REF!</definedName>
    <definedName name="_MIL0170" localSheetId="2">#REF!</definedName>
    <definedName name="_MIL0170" localSheetId="8">#REF!</definedName>
    <definedName name="_MIL0170" localSheetId="7">#REF!</definedName>
    <definedName name="_MIL0170" localSheetId="6">#REF!</definedName>
    <definedName name="_MIL0170" localSheetId="3">#REF!</definedName>
    <definedName name="_MIL0170" localSheetId="12">#REF!</definedName>
    <definedName name="_MIL0170" localSheetId="5">#REF!</definedName>
    <definedName name="_MIL0170" localSheetId="4">#REF!</definedName>
    <definedName name="_MIL0170" localSheetId="16">#REF!</definedName>
    <definedName name="_MIL0170" localSheetId="15">#REF!</definedName>
    <definedName name="_MIL0170">#REF!</definedName>
    <definedName name="_MIL2050" localSheetId="14">#REF!</definedName>
    <definedName name="_MIL2050" localSheetId="19">#REF!</definedName>
    <definedName name="_MIL2050" localSheetId="17">#REF!</definedName>
    <definedName name="_MIL2050" localSheetId="18">#REF!</definedName>
    <definedName name="_MIL2050" localSheetId="10">#REF!</definedName>
    <definedName name="_MIL2050" localSheetId="9">#REF!</definedName>
    <definedName name="_MIL2050" localSheetId="13">#REF!</definedName>
    <definedName name="_MIL2050" localSheetId="1">#REF!</definedName>
    <definedName name="_MIL2050" localSheetId="2">#REF!</definedName>
    <definedName name="_MIL2050" localSheetId="8">#REF!</definedName>
    <definedName name="_MIL2050" localSheetId="7">#REF!</definedName>
    <definedName name="_MIL2050" localSheetId="6">#REF!</definedName>
    <definedName name="_MIL2050" localSheetId="3">#REF!</definedName>
    <definedName name="_MIL2050" localSheetId="12">#REF!</definedName>
    <definedName name="_MIL2050" localSheetId="5">#REF!</definedName>
    <definedName name="_MIL2050" localSheetId="4">#REF!</definedName>
    <definedName name="_MIL2050" localSheetId="16">#REF!</definedName>
    <definedName name="_MIL2050" localSheetId="15">#REF!</definedName>
    <definedName name="_MIL2050">#REF!</definedName>
    <definedName name="_MIL318081" localSheetId="14">#REF!</definedName>
    <definedName name="_MIL318081" localSheetId="19">#REF!</definedName>
    <definedName name="_MIL318081" localSheetId="17">#REF!</definedName>
    <definedName name="_MIL318081" localSheetId="18">#REF!</definedName>
    <definedName name="_MIL318081" localSheetId="10">#REF!</definedName>
    <definedName name="_MIL318081" localSheetId="9">#REF!</definedName>
    <definedName name="_MIL318081" localSheetId="13">#REF!</definedName>
    <definedName name="_MIL318081" localSheetId="1">#REF!</definedName>
    <definedName name="_MIL318081" localSheetId="2">#REF!</definedName>
    <definedName name="_MIL318081" localSheetId="8">#REF!</definedName>
    <definedName name="_MIL318081" localSheetId="7">#REF!</definedName>
    <definedName name="_MIL318081" localSheetId="6">#REF!</definedName>
    <definedName name="_MIL318081" localSheetId="3">#REF!</definedName>
    <definedName name="_MIL318081" localSheetId="12">#REF!</definedName>
    <definedName name="_MIL318081" localSheetId="5">#REF!</definedName>
    <definedName name="_MIL318081" localSheetId="4">#REF!</definedName>
    <definedName name="_MIL318081" localSheetId="16">#REF!</definedName>
    <definedName name="_MIL318081" localSheetId="15">#REF!</definedName>
    <definedName name="_MIL318081">#REF!</definedName>
    <definedName name="_MIL4010" localSheetId="14">#REF!</definedName>
    <definedName name="_MIL4010" localSheetId="19">#REF!</definedName>
    <definedName name="_MIL4010" localSheetId="17">#REF!</definedName>
    <definedName name="_MIL4010" localSheetId="18">#REF!</definedName>
    <definedName name="_MIL4010" localSheetId="10">#REF!</definedName>
    <definedName name="_MIL4010" localSheetId="9">#REF!</definedName>
    <definedName name="_MIL4010" localSheetId="13">#REF!</definedName>
    <definedName name="_MIL4010" localSheetId="1">#REF!</definedName>
    <definedName name="_MIL4010" localSheetId="2">#REF!</definedName>
    <definedName name="_MIL4010" localSheetId="8">#REF!</definedName>
    <definedName name="_MIL4010" localSheetId="7">#REF!</definedName>
    <definedName name="_MIL4010" localSheetId="6">#REF!</definedName>
    <definedName name="_MIL4010" localSheetId="3">#REF!</definedName>
    <definedName name="_MIL4010" localSheetId="12">#REF!</definedName>
    <definedName name="_MIL4010" localSheetId="5">#REF!</definedName>
    <definedName name="_MIL4010" localSheetId="4">#REF!</definedName>
    <definedName name="_MIL4010" localSheetId="16">#REF!</definedName>
    <definedName name="_MIL4010" localSheetId="15">#REF!</definedName>
    <definedName name="_MIL4010">#REF!</definedName>
    <definedName name="_MIL60" localSheetId="14">#REF!</definedName>
    <definedName name="_MIL60" localSheetId="19">#REF!</definedName>
    <definedName name="_MIL60" localSheetId="17">#REF!</definedName>
    <definedName name="_MIL60" localSheetId="18">#REF!</definedName>
    <definedName name="_MIL60" localSheetId="10">#REF!</definedName>
    <definedName name="_MIL60" localSheetId="9">#REF!</definedName>
    <definedName name="_MIL60" localSheetId="13">#REF!</definedName>
    <definedName name="_MIL60" localSheetId="1">#REF!</definedName>
    <definedName name="_MIL60" localSheetId="2">#REF!</definedName>
    <definedName name="_MIL60" localSheetId="8">#REF!</definedName>
    <definedName name="_MIL60" localSheetId="7">#REF!</definedName>
    <definedName name="_MIL60" localSheetId="6">#REF!</definedName>
    <definedName name="_MIL60" localSheetId="3">#REF!</definedName>
    <definedName name="_MIL60" localSheetId="12">#REF!</definedName>
    <definedName name="_MIL60" localSheetId="5">#REF!</definedName>
    <definedName name="_MIL60" localSheetId="4">#REF!</definedName>
    <definedName name="_MIL60" localSheetId="16">#REF!</definedName>
    <definedName name="_MIL60" localSheetId="15">#REF!</definedName>
    <definedName name="_MIL60">#REF!</definedName>
    <definedName name="_MIL6065" localSheetId="14">#REF!</definedName>
    <definedName name="_MIL6065" localSheetId="19">#REF!</definedName>
    <definedName name="_MIL6065" localSheetId="17">#REF!</definedName>
    <definedName name="_MIL6065" localSheetId="18">#REF!</definedName>
    <definedName name="_MIL6065" localSheetId="10">#REF!</definedName>
    <definedName name="_MIL6065" localSheetId="9">#REF!</definedName>
    <definedName name="_MIL6065" localSheetId="13">#REF!</definedName>
    <definedName name="_MIL6065" localSheetId="1">#REF!</definedName>
    <definedName name="_MIL6065" localSheetId="2">#REF!</definedName>
    <definedName name="_MIL6065" localSheetId="8">#REF!</definedName>
    <definedName name="_MIL6065" localSheetId="7">#REF!</definedName>
    <definedName name="_MIL6065" localSheetId="6">#REF!</definedName>
    <definedName name="_MIL6065" localSheetId="3">#REF!</definedName>
    <definedName name="_MIL6065" localSheetId="12">#REF!</definedName>
    <definedName name="_MIL6065" localSheetId="5">#REF!</definedName>
    <definedName name="_MIL6065" localSheetId="4">#REF!</definedName>
    <definedName name="_MIL6065" localSheetId="16">#REF!</definedName>
    <definedName name="_MIL6065" localSheetId="15">#REF!</definedName>
    <definedName name="_MIL6065">#REF!</definedName>
    <definedName name="_MIL65" localSheetId="14">#REF!</definedName>
    <definedName name="_MIL65" localSheetId="19">#REF!</definedName>
    <definedName name="_MIL65" localSheetId="17">#REF!</definedName>
    <definedName name="_MIL65" localSheetId="18">#REF!</definedName>
    <definedName name="_MIL65" localSheetId="10">#REF!</definedName>
    <definedName name="_MIL65" localSheetId="9">#REF!</definedName>
    <definedName name="_MIL65" localSheetId="13">#REF!</definedName>
    <definedName name="_MIL65" localSheetId="1">#REF!</definedName>
    <definedName name="_MIL65" localSheetId="2">#REF!</definedName>
    <definedName name="_MIL65" localSheetId="8">#REF!</definedName>
    <definedName name="_MIL65" localSheetId="7">#REF!</definedName>
    <definedName name="_MIL65" localSheetId="6">#REF!</definedName>
    <definedName name="_MIL65" localSheetId="3">#REF!</definedName>
    <definedName name="_MIL65" localSheetId="12">#REF!</definedName>
    <definedName name="_MIL65" localSheetId="5">#REF!</definedName>
    <definedName name="_MIL65" localSheetId="4">#REF!</definedName>
    <definedName name="_MIL65" localSheetId="16">#REF!</definedName>
    <definedName name="_MIL65" localSheetId="15">#REF!</definedName>
    <definedName name="_MIL65">#REF!</definedName>
    <definedName name="_MIL90" localSheetId="14">#REF!</definedName>
    <definedName name="_MIL90" localSheetId="19">#REF!</definedName>
    <definedName name="_MIL90" localSheetId="17">#REF!</definedName>
    <definedName name="_MIL90" localSheetId="18">#REF!</definedName>
    <definedName name="_MIL90" localSheetId="10">#REF!</definedName>
    <definedName name="_MIL90" localSheetId="9">#REF!</definedName>
    <definedName name="_MIL90" localSheetId="13">#REF!</definedName>
    <definedName name="_MIL90" localSheetId="1">#REF!</definedName>
    <definedName name="_MIL90" localSheetId="2">#REF!</definedName>
    <definedName name="_MIL90" localSheetId="8">#REF!</definedName>
    <definedName name="_MIL90" localSheetId="7">#REF!</definedName>
    <definedName name="_MIL90" localSheetId="6">#REF!</definedName>
    <definedName name="_MIL90" localSheetId="3">#REF!</definedName>
    <definedName name="_MIL90" localSheetId="12">#REF!</definedName>
    <definedName name="_MIL90" localSheetId="5">#REF!</definedName>
    <definedName name="_MIL90" localSheetId="4">#REF!</definedName>
    <definedName name="_MIL90" localSheetId="16">#REF!</definedName>
    <definedName name="_MIL90" localSheetId="15">#REF!</definedName>
    <definedName name="_MIL90">#REF!</definedName>
    <definedName name="_mmm1" localSheetId="14">#N/A</definedName>
    <definedName name="_mmm1" localSheetId="19">#N/A</definedName>
    <definedName name="_mmm1" localSheetId="17">#N/A</definedName>
    <definedName name="_mmm1" localSheetId="18">#N/A</definedName>
    <definedName name="_mmm1" localSheetId="10">#N/A</definedName>
    <definedName name="_mmm1" localSheetId="9">#N/A</definedName>
    <definedName name="_mmm1" localSheetId="1">[6]!_mmm1</definedName>
    <definedName name="_mmm1" localSheetId="2">#N/A</definedName>
    <definedName name="_mmm1" localSheetId="8">#N/A</definedName>
    <definedName name="_mmm1" localSheetId="7">#N/A</definedName>
    <definedName name="_mmm1" localSheetId="6">#N/A</definedName>
    <definedName name="_mmm1" localSheetId="3">#N/A</definedName>
    <definedName name="_mmm1" localSheetId="12">'PANDA VAN S4'!_mmm1</definedName>
    <definedName name="_mmm1" localSheetId="5">#N/A</definedName>
    <definedName name="_mmm1" localSheetId="4">#N/A</definedName>
    <definedName name="_mmm1" localSheetId="16">#N/A</definedName>
    <definedName name="_mmm1" localSheetId="15">#N/A</definedName>
    <definedName name="_mmm1">[6]!_mmm1</definedName>
    <definedName name="_MTB1" localSheetId="14">#REF!</definedName>
    <definedName name="_MTB1" localSheetId="19">#REF!</definedName>
    <definedName name="_MTB1" localSheetId="17">#REF!</definedName>
    <definedName name="_MTB1" localSheetId="18">#REF!</definedName>
    <definedName name="_MTB1" localSheetId="10">#REF!</definedName>
    <definedName name="_MTB1" localSheetId="9">#REF!</definedName>
    <definedName name="_MTB1" localSheetId="13">#REF!</definedName>
    <definedName name="_MTB1" localSheetId="1">#REF!</definedName>
    <definedName name="_MTB1" localSheetId="2">#REF!</definedName>
    <definedName name="_MTB1" localSheetId="8">#REF!</definedName>
    <definedName name="_MTB1" localSheetId="7">#REF!</definedName>
    <definedName name="_MTB1" localSheetId="6">#REF!</definedName>
    <definedName name="_MTB1" localSheetId="3">#REF!</definedName>
    <definedName name="_MTB1" localSheetId="12">#REF!</definedName>
    <definedName name="_MTB1" localSheetId="5">#REF!</definedName>
    <definedName name="_MTB1" localSheetId="4">#REF!</definedName>
    <definedName name="_MTB1" localSheetId="16">#REF!</definedName>
    <definedName name="_MTB1" localSheetId="15">#REF!</definedName>
    <definedName name="_MTB1">#REF!</definedName>
    <definedName name="_NL90" localSheetId="14">#REF!</definedName>
    <definedName name="_NL90" localSheetId="19">#REF!</definedName>
    <definedName name="_NL90" localSheetId="17">#REF!</definedName>
    <definedName name="_NL90" localSheetId="18">#REF!</definedName>
    <definedName name="_NL90" localSheetId="10">#REF!</definedName>
    <definedName name="_NL90" localSheetId="9">#REF!</definedName>
    <definedName name="_NL90" localSheetId="13">#REF!</definedName>
    <definedName name="_NL90" localSheetId="1">#REF!</definedName>
    <definedName name="_NL90" localSheetId="2">#REF!</definedName>
    <definedName name="_NL90" localSheetId="8">#REF!</definedName>
    <definedName name="_NL90" localSheetId="7">#REF!</definedName>
    <definedName name="_NL90" localSheetId="6">#REF!</definedName>
    <definedName name="_NL90" localSheetId="3">#REF!</definedName>
    <definedName name="_NL90" localSheetId="12">#REF!</definedName>
    <definedName name="_NL90" localSheetId="5">#REF!</definedName>
    <definedName name="_NL90" localSheetId="4">#REF!</definedName>
    <definedName name="_NL90" localSheetId="16">#REF!</definedName>
    <definedName name="_NL90" localSheetId="15">#REF!</definedName>
    <definedName name="_NL90">#REF!</definedName>
    <definedName name="_NL91" localSheetId="14">#REF!</definedName>
    <definedName name="_NL91" localSheetId="19">#REF!</definedName>
    <definedName name="_NL91" localSheetId="17">#REF!</definedName>
    <definedName name="_NL91" localSheetId="18">#REF!</definedName>
    <definedName name="_NL91" localSheetId="10">#REF!</definedName>
    <definedName name="_NL91" localSheetId="9">#REF!</definedName>
    <definedName name="_NL91" localSheetId="13">#REF!</definedName>
    <definedName name="_NL91" localSheetId="1">#REF!</definedName>
    <definedName name="_NL91" localSheetId="2">#REF!</definedName>
    <definedName name="_NL91" localSheetId="8">#REF!</definedName>
    <definedName name="_NL91" localSheetId="7">#REF!</definedName>
    <definedName name="_NL91" localSheetId="6">#REF!</definedName>
    <definedName name="_NL91" localSheetId="3">#REF!</definedName>
    <definedName name="_NL91" localSheetId="12">#REF!</definedName>
    <definedName name="_NL91" localSheetId="5">#REF!</definedName>
    <definedName name="_NL91" localSheetId="4">#REF!</definedName>
    <definedName name="_NL91" localSheetId="16">#REF!</definedName>
    <definedName name="_NL91" localSheetId="15">#REF!</definedName>
    <definedName name="_NL91">#REF!</definedName>
    <definedName name="_Order1" hidden="1">255</definedName>
    <definedName name="_PAG1" localSheetId="14">#REF!</definedName>
    <definedName name="_PAG1" localSheetId="19">#REF!</definedName>
    <definedName name="_PAG1" localSheetId="17">#REF!</definedName>
    <definedName name="_PAG1" localSheetId="18">#REF!</definedName>
    <definedName name="_PAG1" localSheetId="10">#REF!</definedName>
    <definedName name="_PAG1" localSheetId="9">#REF!</definedName>
    <definedName name="_PAG1" localSheetId="13">#REF!</definedName>
    <definedName name="_PAG1" localSheetId="1">#REF!</definedName>
    <definedName name="_PAG1" localSheetId="2">#REF!</definedName>
    <definedName name="_PAG1" localSheetId="8">#REF!</definedName>
    <definedName name="_PAG1" localSheetId="7">#REF!</definedName>
    <definedName name="_PAG1" localSheetId="6">#REF!</definedName>
    <definedName name="_PAG1" localSheetId="3">#REF!</definedName>
    <definedName name="_PAG1" localSheetId="12">#REF!</definedName>
    <definedName name="_PAG1" localSheetId="5">#REF!</definedName>
    <definedName name="_PAG1" localSheetId="4">#REF!</definedName>
    <definedName name="_PAG1" localSheetId="16">#REF!</definedName>
    <definedName name="_PAG1" localSheetId="15">#REF!</definedName>
    <definedName name="_PAG1">#REF!</definedName>
    <definedName name="_PAG2" localSheetId="14">#REF!</definedName>
    <definedName name="_PAG2" localSheetId="19">#REF!</definedName>
    <definedName name="_PAG2" localSheetId="17">#REF!</definedName>
    <definedName name="_PAG2" localSheetId="18">#REF!</definedName>
    <definedName name="_PAG2" localSheetId="10">#REF!</definedName>
    <definedName name="_PAG2" localSheetId="9">#REF!</definedName>
    <definedName name="_PAG2" localSheetId="13">#REF!</definedName>
    <definedName name="_PAG2" localSheetId="1">#REF!</definedName>
    <definedName name="_PAG2" localSheetId="2">#REF!</definedName>
    <definedName name="_PAG2" localSheetId="8">#REF!</definedName>
    <definedName name="_PAG2" localSheetId="7">#REF!</definedName>
    <definedName name="_PAG2" localSheetId="6">#REF!</definedName>
    <definedName name="_PAG2" localSheetId="3">#REF!</definedName>
    <definedName name="_PAG2" localSheetId="12">#REF!</definedName>
    <definedName name="_PAG2" localSheetId="5">#REF!</definedName>
    <definedName name="_PAG2" localSheetId="4">#REF!</definedName>
    <definedName name="_PAG2" localSheetId="16">#REF!</definedName>
    <definedName name="_PAG2" localSheetId="15">#REF!</definedName>
    <definedName name="_PAG2">#REF!</definedName>
    <definedName name="_PC2" localSheetId="14">#REF!</definedName>
    <definedName name="_PC2" localSheetId="19">#REF!</definedName>
    <definedName name="_PC2" localSheetId="17">#REF!</definedName>
    <definedName name="_PC2" localSheetId="18">#REF!</definedName>
    <definedName name="_PC2" localSheetId="10">#REF!</definedName>
    <definedName name="_PC2" localSheetId="9">#REF!</definedName>
    <definedName name="_PC2" localSheetId="13">#REF!</definedName>
    <definedName name="_PC2" localSheetId="1">#REF!</definedName>
    <definedName name="_PC2" localSheetId="2">#REF!</definedName>
    <definedName name="_PC2" localSheetId="8">#REF!</definedName>
    <definedName name="_PC2" localSheetId="7">#REF!</definedName>
    <definedName name="_PC2" localSheetId="6">#REF!</definedName>
    <definedName name="_PC2" localSheetId="3">#REF!</definedName>
    <definedName name="_PC2" localSheetId="12">#REF!</definedName>
    <definedName name="_PC2" localSheetId="5">#REF!</definedName>
    <definedName name="_PC2" localSheetId="4">#REF!</definedName>
    <definedName name="_PC2" localSheetId="16">#REF!</definedName>
    <definedName name="_PC2" localSheetId="15">#REF!</definedName>
    <definedName name="_PC2">#REF!</definedName>
    <definedName name="_PO7">[7]MAREA!$B$2</definedName>
    <definedName name="_SCH_17901_17909" localSheetId="14">#REF!</definedName>
    <definedName name="_SCH_17901_17909" localSheetId="19">#REF!</definedName>
    <definedName name="_SCH_17901_17909" localSheetId="17">#REF!</definedName>
    <definedName name="_SCH_17901_17909" localSheetId="18">#REF!</definedName>
    <definedName name="_SCH_17901_17909" localSheetId="10">#REF!</definedName>
    <definedName name="_SCH_17901_17909" localSheetId="9">#REF!</definedName>
    <definedName name="_SCH_17901_17909" localSheetId="13">#REF!</definedName>
    <definedName name="_SCH_17901_17909" localSheetId="1">#REF!</definedName>
    <definedName name="_SCH_17901_17909" localSheetId="2">#REF!</definedName>
    <definedName name="_SCH_17901_17909" localSheetId="8">#REF!</definedName>
    <definedName name="_SCH_17901_17909" localSheetId="7">#REF!</definedName>
    <definedName name="_SCH_17901_17909" localSheetId="6">#REF!</definedName>
    <definedName name="_SCH_17901_17909" localSheetId="3">#REF!</definedName>
    <definedName name="_SCH_17901_17909" localSheetId="12">#REF!</definedName>
    <definedName name="_SCH_17901_17909" localSheetId="5">#REF!</definedName>
    <definedName name="_SCH_17901_17909" localSheetId="4">#REF!</definedName>
    <definedName name="_SCH_17901_17909" localSheetId="16">#REF!</definedName>
    <definedName name="_SCH_17901_17909" localSheetId="15">#REF!</definedName>
    <definedName name="_SCH_17901_17909">#REF!</definedName>
    <definedName name="_SCH_17901_17912" localSheetId="14">#REF!</definedName>
    <definedName name="_SCH_17901_17912" localSheetId="19">#REF!</definedName>
    <definedName name="_SCH_17901_17912" localSheetId="17">#REF!</definedName>
    <definedName name="_SCH_17901_17912" localSheetId="18">#REF!</definedName>
    <definedName name="_SCH_17901_17912" localSheetId="10">#REF!</definedName>
    <definedName name="_SCH_17901_17912" localSheetId="9">#REF!</definedName>
    <definedName name="_SCH_17901_17912" localSheetId="13">#REF!</definedName>
    <definedName name="_SCH_17901_17912" localSheetId="1">#REF!</definedName>
    <definedName name="_SCH_17901_17912" localSheetId="2">#REF!</definedName>
    <definedName name="_SCH_17901_17912" localSheetId="8">#REF!</definedName>
    <definedName name="_SCH_17901_17912" localSheetId="7">#REF!</definedName>
    <definedName name="_SCH_17901_17912" localSheetId="6">#REF!</definedName>
    <definedName name="_SCH_17901_17912" localSheetId="3">#REF!</definedName>
    <definedName name="_SCH_17901_17912" localSheetId="12">#REF!</definedName>
    <definedName name="_SCH_17901_17912" localSheetId="5">#REF!</definedName>
    <definedName name="_SCH_17901_17912" localSheetId="4">#REF!</definedName>
    <definedName name="_SCH_17901_17912" localSheetId="16">#REF!</definedName>
    <definedName name="_SCH_17901_17912" localSheetId="15">#REF!</definedName>
    <definedName name="_SCH_17901_17912">#REF!</definedName>
    <definedName name="_SCH_18001_18001" localSheetId="14">#REF!</definedName>
    <definedName name="_SCH_18001_18001" localSheetId="19">#REF!</definedName>
    <definedName name="_SCH_18001_18001" localSheetId="17">#REF!</definedName>
    <definedName name="_SCH_18001_18001" localSheetId="18">#REF!</definedName>
    <definedName name="_SCH_18001_18001" localSheetId="10">#REF!</definedName>
    <definedName name="_SCH_18001_18001" localSheetId="9">#REF!</definedName>
    <definedName name="_SCH_18001_18001" localSheetId="13">#REF!</definedName>
    <definedName name="_SCH_18001_18001" localSheetId="1">#REF!</definedName>
    <definedName name="_SCH_18001_18001" localSheetId="2">#REF!</definedName>
    <definedName name="_SCH_18001_18001" localSheetId="8">#REF!</definedName>
    <definedName name="_SCH_18001_18001" localSheetId="7">#REF!</definedName>
    <definedName name="_SCH_18001_18001" localSheetId="6">#REF!</definedName>
    <definedName name="_SCH_18001_18001" localSheetId="3">#REF!</definedName>
    <definedName name="_SCH_18001_18001" localSheetId="12">#REF!</definedName>
    <definedName name="_SCH_18001_18001" localSheetId="5">#REF!</definedName>
    <definedName name="_SCH_18001_18001" localSheetId="4">#REF!</definedName>
    <definedName name="_SCH_18001_18001" localSheetId="16">#REF!</definedName>
    <definedName name="_SCH_18001_18001" localSheetId="15">#REF!</definedName>
    <definedName name="_SCH_18001_18001">#REF!</definedName>
    <definedName name="_SCH_18001_18007" localSheetId="14">#REF!</definedName>
    <definedName name="_SCH_18001_18007" localSheetId="19">#REF!</definedName>
    <definedName name="_SCH_18001_18007" localSheetId="17">#REF!</definedName>
    <definedName name="_SCH_18001_18007" localSheetId="18">#REF!</definedName>
    <definedName name="_SCH_18001_18007" localSheetId="10">#REF!</definedName>
    <definedName name="_SCH_18001_18007" localSheetId="9">#REF!</definedName>
    <definedName name="_SCH_18001_18007" localSheetId="13">#REF!</definedName>
    <definedName name="_SCH_18001_18007" localSheetId="1">#REF!</definedName>
    <definedName name="_SCH_18001_18007" localSheetId="2">#REF!</definedName>
    <definedName name="_SCH_18001_18007" localSheetId="8">#REF!</definedName>
    <definedName name="_SCH_18001_18007" localSheetId="7">#REF!</definedName>
    <definedName name="_SCH_18001_18007" localSheetId="6">#REF!</definedName>
    <definedName name="_SCH_18001_18007" localSheetId="3">#REF!</definedName>
    <definedName name="_SCH_18001_18007" localSheetId="12">#REF!</definedName>
    <definedName name="_SCH_18001_18007" localSheetId="5">#REF!</definedName>
    <definedName name="_SCH_18001_18007" localSheetId="4">#REF!</definedName>
    <definedName name="_SCH_18001_18007" localSheetId="16">#REF!</definedName>
    <definedName name="_SCH_18001_18007" localSheetId="15">#REF!</definedName>
    <definedName name="_SCH_18001_18007">#REF!</definedName>
    <definedName name="_SCH_18001_18010" localSheetId="14">#REF!</definedName>
    <definedName name="_SCH_18001_18010" localSheetId="19">#REF!</definedName>
    <definedName name="_SCH_18001_18010" localSheetId="17">#REF!</definedName>
    <definedName name="_SCH_18001_18010" localSheetId="18">#REF!</definedName>
    <definedName name="_SCH_18001_18010" localSheetId="10">#REF!</definedName>
    <definedName name="_SCH_18001_18010" localSheetId="9">#REF!</definedName>
    <definedName name="_SCH_18001_18010" localSheetId="13">#REF!</definedName>
    <definedName name="_SCH_18001_18010" localSheetId="1">#REF!</definedName>
    <definedName name="_SCH_18001_18010" localSheetId="2">#REF!</definedName>
    <definedName name="_SCH_18001_18010" localSheetId="8">#REF!</definedName>
    <definedName name="_SCH_18001_18010" localSheetId="7">#REF!</definedName>
    <definedName name="_SCH_18001_18010" localSheetId="6">#REF!</definedName>
    <definedName name="_SCH_18001_18010" localSheetId="3">#REF!</definedName>
    <definedName name="_SCH_18001_18010" localSheetId="12">#REF!</definedName>
    <definedName name="_SCH_18001_18010" localSheetId="5">#REF!</definedName>
    <definedName name="_SCH_18001_18010" localSheetId="4">#REF!</definedName>
    <definedName name="_SCH_18001_18010" localSheetId="16">#REF!</definedName>
    <definedName name="_SCH_18001_18010" localSheetId="15">#REF!</definedName>
    <definedName name="_SCH_18001_18010">#REF!</definedName>
    <definedName name="_SCH_18401_18401" localSheetId="14">#REF!</definedName>
    <definedName name="_SCH_18401_18401" localSheetId="19">#REF!</definedName>
    <definedName name="_SCH_18401_18401" localSheetId="17">#REF!</definedName>
    <definedName name="_SCH_18401_18401" localSheetId="18">#REF!</definedName>
    <definedName name="_SCH_18401_18401" localSheetId="10">#REF!</definedName>
    <definedName name="_SCH_18401_18401" localSheetId="9">#REF!</definedName>
    <definedName name="_SCH_18401_18401" localSheetId="13">#REF!</definedName>
    <definedName name="_SCH_18401_18401" localSheetId="1">#REF!</definedName>
    <definedName name="_SCH_18401_18401" localSheetId="2">#REF!</definedName>
    <definedName name="_SCH_18401_18401" localSheetId="8">#REF!</definedName>
    <definedName name="_SCH_18401_18401" localSheetId="7">#REF!</definedName>
    <definedName name="_SCH_18401_18401" localSheetId="6">#REF!</definedName>
    <definedName name="_SCH_18401_18401" localSheetId="3">#REF!</definedName>
    <definedName name="_SCH_18401_18401" localSheetId="12">#REF!</definedName>
    <definedName name="_SCH_18401_18401" localSheetId="5">#REF!</definedName>
    <definedName name="_SCH_18401_18401" localSheetId="4">#REF!</definedName>
    <definedName name="_SCH_18401_18401" localSheetId="16">#REF!</definedName>
    <definedName name="_SCH_18401_18401" localSheetId="15">#REF!</definedName>
    <definedName name="_SCH_18401_18401">#REF!</definedName>
    <definedName name="_SCH_18401_18406" localSheetId="14">#REF!</definedName>
    <definedName name="_SCH_18401_18406" localSheetId="19">#REF!</definedName>
    <definedName name="_SCH_18401_18406" localSheetId="17">#REF!</definedName>
    <definedName name="_SCH_18401_18406" localSheetId="18">#REF!</definedName>
    <definedName name="_SCH_18401_18406" localSheetId="10">#REF!</definedName>
    <definedName name="_SCH_18401_18406" localSheetId="9">#REF!</definedName>
    <definedName name="_SCH_18401_18406" localSheetId="13">#REF!</definedName>
    <definedName name="_SCH_18401_18406" localSheetId="1">#REF!</definedName>
    <definedName name="_SCH_18401_18406" localSheetId="2">#REF!</definedName>
    <definedName name="_SCH_18401_18406" localSheetId="8">#REF!</definedName>
    <definedName name="_SCH_18401_18406" localSheetId="7">#REF!</definedName>
    <definedName name="_SCH_18401_18406" localSheetId="6">#REF!</definedName>
    <definedName name="_SCH_18401_18406" localSheetId="3">#REF!</definedName>
    <definedName name="_SCH_18401_18406" localSheetId="12">#REF!</definedName>
    <definedName name="_SCH_18401_18406" localSheetId="5">#REF!</definedName>
    <definedName name="_SCH_18401_18406" localSheetId="4">#REF!</definedName>
    <definedName name="_SCH_18401_18406" localSheetId="16">#REF!</definedName>
    <definedName name="_SCH_18401_18406" localSheetId="15">#REF!</definedName>
    <definedName name="_SCH_18401_18406">#REF!</definedName>
    <definedName name="_SCH_18401_18408" localSheetId="14">#REF!</definedName>
    <definedName name="_SCH_18401_18408" localSheetId="19">#REF!</definedName>
    <definedName name="_SCH_18401_18408" localSheetId="17">#REF!</definedName>
    <definedName name="_SCH_18401_18408" localSheetId="18">#REF!</definedName>
    <definedName name="_SCH_18401_18408" localSheetId="10">#REF!</definedName>
    <definedName name="_SCH_18401_18408" localSheetId="9">#REF!</definedName>
    <definedName name="_SCH_18401_18408" localSheetId="13">#REF!</definedName>
    <definedName name="_SCH_18401_18408" localSheetId="1">#REF!</definedName>
    <definedName name="_SCH_18401_18408" localSheetId="2">#REF!</definedName>
    <definedName name="_SCH_18401_18408" localSheetId="8">#REF!</definedName>
    <definedName name="_SCH_18401_18408" localSheetId="7">#REF!</definedName>
    <definedName name="_SCH_18401_18408" localSheetId="6">#REF!</definedName>
    <definedName name="_SCH_18401_18408" localSheetId="3">#REF!</definedName>
    <definedName name="_SCH_18401_18408" localSheetId="12">#REF!</definedName>
    <definedName name="_SCH_18401_18408" localSheetId="5">#REF!</definedName>
    <definedName name="_SCH_18401_18408" localSheetId="4">#REF!</definedName>
    <definedName name="_SCH_18401_18408" localSheetId="16">#REF!</definedName>
    <definedName name="_SCH_18401_18408" localSheetId="15">#REF!</definedName>
    <definedName name="_SCH_18401_18408">#REF!</definedName>
    <definedName name="_SCH_18501_18502" localSheetId="14">#REF!</definedName>
    <definedName name="_SCH_18501_18502" localSheetId="19">#REF!</definedName>
    <definedName name="_SCH_18501_18502" localSheetId="17">#REF!</definedName>
    <definedName name="_SCH_18501_18502" localSheetId="18">#REF!</definedName>
    <definedName name="_SCH_18501_18502" localSheetId="10">#REF!</definedName>
    <definedName name="_SCH_18501_18502" localSheetId="9">#REF!</definedName>
    <definedName name="_SCH_18501_18502" localSheetId="13">#REF!</definedName>
    <definedName name="_SCH_18501_18502" localSheetId="1">#REF!</definedName>
    <definedName name="_SCH_18501_18502" localSheetId="2">#REF!</definedName>
    <definedName name="_SCH_18501_18502" localSheetId="8">#REF!</definedName>
    <definedName name="_SCH_18501_18502" localSheetId="7">#REF!</definedName>
    <definedName name="_SCH_18501_18502" localSheetId="6">#REF!</definedName>
    <definedName name="_SCH_18501_18502" localSheetId="3">#REF!</definedName>
    <definedName name="_SCH_18501_18502" localSheetId="12">#REF!</definedName>
    <definedName name="_SCH_18501_18502" localSheetId="5">#REF!</definedName>
    <definedName name="_SCH_18501_18502" localSheetId="4">#REF!</definedName>
    <definedName name="_SCH_18501_18502" localSheetId="16">#REF!</definedName>
    <definedName name="_SCH_18501_18502" localSheetId="15">#REF!</definedName>
    <definedName name="_SCH_18501_18502">#REF!</definedName>
    <definedName name="_SCH_18501_18503" localSheetId="14">#REF!</definedName>
    <definedName name="_SCH_18501_18503" localSheetId="19">#REF!</definedName>
    <definedName name="_SCH_18501_18503" localSheetId="17">#REF!</definedName>
    <definedName name="_SCH_18501_18503" localSheetId="18">#REF!</definedName>
    <definedName name="_SCH_18501_18503" localSheetId="10">#REF!</definedName>
    <definedName name="_SCH_18501_18503" localSheetId="9">#REF!</definedName>
    <definedName name="_SCH_18501_18503" localSheetId="13">#REF!</definedName>
    <definedName name="_SCH_18501_18503" localSheetId="1">#REF!</definedName>
    <definedName name="_SCH_18501_18503" localSheetId="2">#REF!</definedName>
    <definedName name="_SCH_18501_18503" localSheetId="8">#REF!</definedName>
    <definedName name="_SCH_18501_18503" localSheetId="7">#REF!</definedName>
    <definedName name="_SCH_18501_18503" localSheetId="6">#REF!</definedName>
    <definedName name="_SCH_18501_18503" localSheetId="3">#REF!</definedName>
    <definedName name="_SCH_18501_18503" localSheetId="12">#REF!</definedName>
    <definedName name="_SCH_18501_18503" localSheetId="5">#REF!</definedName>
    <definedName name="_SCH_18501_18503" localSheetId="4">#REF!</definedName>
    <definedName name="_SCH_18501_18503" localSheetId="16">#REF!</definedName>
    <definedName name="_SCH_18501_18503" localSheetId="15">#REF!</definedName>
    <definedName name="_SCH_18501_18503">#REF!</definedName>
    <definedName name="_SCH_18701_18701" localSheetId="14">#REF!</definedName>
    <definedName name="_SCH_18701_18701" localSheetId="19">#REF!</definedName>
    <definedName name="_SCH_18701_18701" localSheetId="17">#REF!</definedName>
    <definedName name="_SCH_18701_18701" localSheetId="18">#REF!</definedName>
    <definedName name="_SCH_18701_18701" localSheetId="10">#REF!</definedName>
    <definedName name="_SCH_18701_18701" localSheetId="9">#REF!</definedName>
    <definedName name="_SCH_18701_18701" localSheetId="13">#REF!</definedName>
    <definedName name="_SCH_18701_18701" localSheetId="1">#REF!</definedName>
    <definedName name="_SCH_18701_18701" localSheetId="2">#REF!</definedName>
    <definedName name="_SCH_18701_18701" localSheetId="8">#REF!</definedName>
    <definedName name="_SCH_18701_18701" localSheetId="7">#REF!</definedName>
    <definedName name="_SCH_18701_18701" localSheetId="6">#REF!</definedName>
    <definedName name="_SCH_18701_18701" localSheetId="3">#REF!</definedName>
    <definedName name="_SCH_18701_18701" localSheetId="12">#REF!</definedName>
    <definedName name="_SCH_18701_18701" localSheetId="5">#REF!</definedName>
    <definedName name="_SCH_18701_18701" localSheetId="4">#REF!</definedName>
    <definedName name="_SCH_18701_18701" localSheetId="16">#REF!</definedName>
    <definedName name="_SCH_18701_18701" localSheetId="15">#REF!</definedName>
    <definedName name="_SCH_18701_18701">#REF!</definedName>
    <definedName name="_SCH_18701_18702" localSheetId="14">#REF!</definedName>
    <definedName name="_SCH_18701_18702" localSheetId="19">#REF!</definedName>
    <definedName name="_SCH_18701_18702" localSheetId="17">#REF!</definedName>
    <definedName name="_SCH_18701_18702" localSheetId="18">#REF!</definedName>
    <definedName name="_SCH_18701_18702" localSheetId="10">#REF!</definedName>
    <definedName name="_SCH_18701_18702" localSheetId="9">#REF!</definedName>
    <definedName name="_SCH_18701_18702" localSheetId="13">#REF!</definedName>
    <definedName name="_SCH_18701_18702" localSheetId="1">#REF!</definedName>
    <definedName name="_SCH_18701_18702" localSheetId="2">#REF!</definedName>
    <definedName name="_SCH_18701_18702" localSheetId="8">#REF!</definedName>
    <definedName name="_SCH_18701_18702" localSheetId="7">#REF!</definedName>
    <definedName name="_SCH_18701_18702" localSheetId="6">#REF!</definedName>
    <definedName name="_SCH_18701_18702" localSheetId="3">#REF!</definedName>
    <definedName name="_SCH_18701_18702" localSheetId="12">#REF!</definedName>
    <definedName name="_SCH_18701_18702" localSheetId="5">#REF!</definedName>
    <definedName name="_SCH_18701_18702" localSheetId="4">#REF!</definedName>
    <definedName name="_SCH_18701_18702" localSheetId="16">#REF!</definedName>
    <definedName name="_SCH_18701_18702" localSheetId="15">#REF!</definedName>
    <definedName name="_SCH_18701_18702">#REF!</definedName>
    <definedName name="_SCH_18701_18703" localSheetId="14">#REF!</definedName>
    <definedName name="_SCH_18701_18703" localSheetId="19">#REF!</definedName>
    <definedName name="_SCH_18701_18703" localSheetId="17">#REF!</definedName>
    <definedName name="_SCH_18701_18703" localSheetId="18">#REF!</definedName>
    <definedName name="_SCH_18701_18703" localSheetId="10">#REF!</definedName>
    <definedName name="_SCH_18701_18703" localSheetId="9">#REF!</definedName>
    <definedName name="_SCH_18701_18703" localSheetId="13">#REF!</definedName>
    <definedName name="_SCH_18701_18703" localSheetId="1">#REF!</definedName>
    <definedName name="_SCH_18701_18703" localSheetId="2">#REF!</definedName>
    <definedName name="_SCH_18701_18703" localSheetId="8">#REF!</definedName>
    <definedName name="_SCH_18701_18703" localSheetId="7">#REF!</definedName>
    <definedName name="_SCH_18701_18703" localSheetId="6">#REF!</definedName>
    <definedName name="_SCH_18701_18703" localSheetId="3">#REF!</definedName>
    <definedName name="_SCH_18701_18703" localSheetId="12">#REF!</definedName>
    <definedName name="_SCH_18701_18703" localSheetId="5">#REF!</definedName>
    <definedName name="_SCH_18701_18703" localSheetId="4">#REF!</definedName>
    <definedName name="_SCH_18701_18703" localSheetId="16">#REF!</definedName>
    <definedName name="_SCH_18701_18703" localSheetId="15">#REF!</definedName>
    <definedName name="_SCH_18701_18703">#REF!</definedName>
    <definedName name="_SCH_18701_18704" localSheetId="14">#REF!</definedName>
    <definedName name="_SCH_18701_18704" localSheetId="19">#REF!</definedName>
    <definedName name="_SCH_18701_18704" localSheetId="17">#REF!</definedName>
    <definedName name="_SCH_18701_18704" localSheetId="18">#REF!</definedName>
    <definedName name="_SCH_18701_18704" localSheetId="10">#REF!</definedName>
    <definedName name="_SCH_18701_18704" localSheetId="9">#REF!</definedName>
    <definedName name="_SCH_18701_18704" localSheetId="13">#REF!</definedName>
    <definedName name="_SCH_18701_18704" localSheetId="1">#REF!</definedName>
    <definedName name="_SCH_18701_18704" localSheetId="2">#REF!</definedName>
    <definedName name="_SCH_18701_18704" localSheetId="8">#REF!</definedName>
    <definedName name="_SCH_18701_18704" localSheetId="7">#REF!</definedName>
    <definedName name="_SCH_18701_18704" localSheetId="6">#REF!</definedName>
    <definedName name="_SCH_18701_18704" localSheetId="3">#REF!</definedName>
    <definedName name="_SCH_18701_18704" localSheetId="12">#REF!</definedName>
    <definedName name="_SCH_18701_18704" localSheetId="5">#REF!</definedName>
    <definedName name="_SCH_18701_18704" localSheetId="4">#REF!</definedName>
    <definedName name="_SCH_18701_18704" localSheetId="16">#REF!</definedName>
    <definedName name="_SCH_18701_18704" localSheetId="15">#REF!</definedName>
    <definedName name="_SCH_18701_18704">#REF!</definedName>
    <definedName name="_SCH_18801_18801" localSheetId="14">#REF!</definedName>
    <definedName name="_SCH_18801_18801" localSheetId="19">#REF!</definedName>
    <definedName name="_SCH_18801_18801" localSheetId="17">#REF!</definedName>
    <definedName name="_SCH_18801_18801" localSheetId="18">#REF!</definedName>
    <definedName name="_SCH_18801_18801" localSheetId="10">#REF!</definedName>
    <definedName name="_SCH_18801_18801" localSheetId="9">#REF!</definedName>
    <definedName name="_SCH_18801_18801" localSheetId="13">#REF!</definedName>
    <definedName name="_SCH_18801_18801" localSheetId="1">#REF!</definedName>
    <definedName name="_SCH_18801_18801" localSheetId="2">#REF!</definedName>
    <definedName name="_SCH_18801_18801" localSheetId="8">#REF!</definedName>
    <definedName name="_SCH_18801_18801" localSheetId="7">#REF!</definedName>
    <definedName name="_SCH_18801_18801" localSheetId="6">#REF!</definedName>
    <definedName name="_SCH_18801_18801" localSheetId="3">#REF!</definedName>
    <definedName name="_SCH_18801_18801" localSheetId="12">#REF!</definedName>
    <definedName name="_SCH_18801_18801" localSheetId="5">#REF!</definedName>
    <definedName name="_SCH_18801_18801" localSheetId="4">#REF!</definedName>
    <definedName name="_SCH_18801_18801" localSheetId="16">#REF!</definedName>
    <definedName name="_SCH_18801_18801" localSheetId="15">#REF!</definedName>
    <definedName name="_SCH_18801_18801">#REF!</definedName>
    <definedName name="_SCH_19601_19601" localSheetId="14">#REF!</definedName>
    <definedName name="_SCH_19601_19601" localSheetId="19">#REF!</definedName>
    <definedName name="_SCH_19601_19601" localSheetId="17">#REF!</definedName>
    <definedName name="_SCH_19601_19601" localSheetId="18">#REF!</definedName>
    <definedName name="_SCH_19601_19601" localSheetId="10">#REF!</definedName>
    <definedName name="_SCH_19601_19601" localSheetId="9">#REF!</definedName>
    <definedName name="_SCH_19601_19601" localSheetId="13">#REF!</definedName>
    <definedName name="_SCH_19601_19601" localSheetId="1">#REF!</definedName>
    <definedName name="_SCH_19601_19601" localSheetId="2">#REF!</definedName>
    <definedName name="_SCH_19601_19601" localSheetId="8">#REF!</definedName>
    <definedName name="_SCH_19601_19601" localSheetId="7">#REF!</definedName>
    <definedName name="_SCH_19601_19601" localSheetId="6">#REF!</definedName>
    <definedName name="_SCH_19601_19601" localSheetId="3">#REF!</definedName>
    <definedName name="_SCH_19601_19601" localSheetId="12">#REF!</definedName>
    <definedName name="_SCH_19601_19601" localSheetId="5">#REF!</definedName>
    <definedName name="_SCH_19601_19601" localSheetId="4">#REF!</definedName>
    <definedName name="_SCH_19601_19601" localSheetId="16">#REF!</definedName>
    <definedName name="_SCH_19601_19601" localSheetId="15">#REF!</definedName>
    <definedName name="_SCH_19601_19601">#REF!</definedName>
    <definedName name="_SCH_19601_19602" localSheetId="14">#REF!</definedName>
    <definedName name="_SCH_19601_19602" localSheetId="19">#REF!</definedName>
    <definedName name="_SCH_19601_19602" localSheetId="17">#REF!</definedName>
    <definedName name="_SCH_19601_19602" localSheetId="18">#REF!</definedName>
    <definedName name="_SCH_19601_19602" localSheetId="10">#REF!</definedName>
    <definedName name="_SCH_19601_19602" localSheetId="9">#REF!</definedName>
    <definedName name="_SCH_19601_19602" localSheetId="13">#REF!</definedName>
    <definedName name="_SCH_19601_19602" localSheetId="1">#REF!</definedName>
    <definedName name="_SCH_19601_19602" localSheetId="2">#REF!</definedName>
    <definedName name="_SCH_19601_19602" localSheetId="8">#REF!</definedName>
    <definedName name="_SCH_19601_19602" localSheetId="7">#REF!</definedName>
    <definedName name="_SCH_19601_19602" localSheetId="6">#REF!</definedName>
    <definedName name="_SCH_19601_19602" localSheetId="3">#REF!</definedName>
    <definedName name="_SCH_19601_19602" localSheetId="12">#REF!</definedName>
    <definedName name="_SCH_19601_19602" localSheetId="5">#REF!</definedName>
    <definedName name="_SCH_19601_19602" localSheetId="4">#REF!</definedName>
    <definedName name="_SCH_19601_19602" localSheetId="16">#REF!</definedName>
    <definedName name="_SCH_19601_19602" localSheetId="15">#REF!</definedName>
    <definedName name="_SCH_19601_19602">#REF!</definedName>
    <definedName name="_SCH_19801_19801" localSheetId="14">#REF!</definedName>
    <definedName name="_SCH_19801_19801" localSheetId="19">#REF!</definedName>
    <definedName name="_SCH_19801_19801" localSheetId="17">#REF!</definedName>
    <definedName name="_SCH_19801_19801" localSheetId="18">#REF!</definedName>
    <definedName name="_SCH_19801_19801" localSheetId="10">#REF!</definedName>
    <definedName name="_SCH_19801_19801" localSheetId="9">#REF!</definedName>
    <definedName name="_SCH_19801_19801" localSheetId="13">#REF!</definedName>
    <definedName name="_SCH_19801_19801" localSheetId="1">#REF!</definedName>
    <definedName name="_SCH_19801_19801" localSheetId="2">#REF!</definedName>
    <definedName name="_SCH_19801_19801" localSheetId="8">#REF!</definedName>
    <definedName name="_SCH_19801_19801" localSheetId="7">#REF!</definedName>
    <definedName name="_SCH_19801_19801" localSheetId="6">#REF!</definedName>
    <definedName name="_SCH_19801_19801" localSheetId="3">#REF!</definedName>
    <definedName name="_SCH_19801_19801" localSheetId="12">#REF!</definedName>
    <definedName name="_SCH_19801_19801" localSheetId="5">#REF!</definedName>
    <definedName name="_SCH_19801_19801" localSheetId="4">#REF!</definedName>
    <definedName name="_SCH_19801_19801" localSheetId="16">#REF!</definedName>
    <definedName name="_SCH_19801_19801" localSheetId="15">#REF!</definedName>
    <definedName name="_SCH_19801_19801">#REF!</definedName>
    <definedName name="_SCH_19801_19802" localSheetId="14">#REF!</definedName>
    <definedName name="_SCH_19801_19802" localSheetId="19">#REF!</definedName>
    <definedName name="_SCH_19801_19802" localSheetId="17">#REF!</definedName>
    <definedName name="_SCH_19801_19802" localSheetId="18">#REF!</definedName>
    <definedName name="_SCH_19801_19802" localSheetId="10">#REF!</definedName>
    <definedName name="_SCH_19801_19802" localSheetId="9">#REF!</definedName>
    <definedName name="_SCH_19801_19802" localSheetId="13">#REF!</definedName>
    <definedName name="_SCH_19801_19802" localSheetId="1">#REF!</definedName>
    <definedName name="_SCH_19801_19802" localSheetId="2">#REF!</definedName>
    <definedName name="_SCH_19801_19802" localSheetId="8">#REF!</definedName>
    <definedName name="_SCH_19801_19802" localSheetId="7">#REF!</definedName>
    <definedName name="_SCH_19801_19802" localSheetId="6">#REF!</definedName>
    <definedName name="_SCH_19801_19802" localSheetId="3">#REF!</definedName>
    <definedName name="_SCH_19801_19802" localSheetId="12">#REF!</definedName>
    <definedName name="_SCH_19801_19802" localSheetId="5">#REF!</definedName>
    <definedName name="_SCH_19801_19802" localSheetId="4">#REF!</definedName>
    <definedName name="_SCH_19801_19802" localSheetId="16">#REF!</definedName>
    <definedName name="_SCH_19801_19802" localSheetId="15">#REF!</definedName>
    <definedName name="_SCH_19801_19802">#REF!</definedName>
    <definedName name="_SCH_19801_19803" localSheetId="14">#REF!</definedName>
    <definedName name="_SCH_19801_19803" localSheetId="19">#REF!</definedName>
    <definedName name="_SCH_19801_19803" localSheetId="17">#REF!</definedName>
    <definedName name="_SCH_19801_19803" localSheetId="18">#REF!</definedName>
    <definedName name="_SCH_19801_19803" localSheetId="10">#REF!</definedName>
    <definedName name="_SCH_19801_19803" localSheetId="9">#REF!</definedName>
    <definedName name="_SCH_19801_19803" localSheetId="13">#REF!</definedName>
    <definedName name="_SCH_19801_19803" localSheetId="1">#REF!</definedName>
    <definedName name="_SCH_19801_19803" localSheetId="2">#REF!</definedName>
    <definedName name="_SCH_19801_19803" localSheetId="8">#REF!</definedName>
    <definedName name="_SCH_19801_19803" localSheetId="7">#REF!</definedName>
    <definedName name="_SCH_19801_19803" localSheetId="6">#REF!</definedName>
    <definedName name="_SCH_19801_19803" localSheetId="3">#REF!</definedName>
    <definedName name="_SCH_19801_19803" localSheetId="12">#REF!</definedName>
    <definedName name="_SCH_19801_19803" localSheetId="5">#REF!</definedName>
    <definedName name="_SCH_19801_19803" localSheetId="4">#REF!</definedName>
    <definedName name="_SCH_19801_19803" localSheetId="16">#REF!</definedName>
    <definedName name="_SCH_19801_19803" localSheetId="15">#REF!</definedName>
    <definedName name="_SCH_19801_19803">#REF!</definedName>
    <definedName name="_SCH_20201_20201" localSheetId="14">#REF!</definedName>
    <definedName name="_SCH_20201_20201" localSheetId="19">#REF!</definedName>
    <definedName name="_SCH_20201_20201" localSheetId="17">#REF!</definedName>
    <definedName name="_SCH_20201_20201" localSheetId="18">#REF!</definedName>
    <definedName name="_SCH_20201_20201" localSheetId="10">#REF!</definedName>
    <definedName name="_SCH_20201_20201" localSheetId="9">#REF!</definedName>
    <definedName name="_SCH_20201_20201" localSheetId="13">#REF!</definedName>
    <definedName name="_SCH_20201_20201" localSheetId="1">#REF!</definedName>
    <definedName name="_SCH_20201_20201" localSheetId="2">#REF!</definedName>
    <definedName name="_SCH_20201_20201" localSheetId="8">#REF!</definedName>
    <definedName name="_SCH_20201_20201" localSheetId="7">#REF!</definedName>
    <definedName name="_SCH_20201_20201" localSheetId="6">#REF!</definedName>
    <definedName name="_SCH_20201_20201" localSheetId="3">#REF!</definedName>
    <definedName name="_SCH_20201_20201" localSheetId="12">#REF!</definedName>
    <definedName name="_SCH_20201_20201" localSheetId="5">#REF!</definedName>
    <definedName name="_SCH_20201_20201" localSheetId="4">#REF!</definedName>
    <definedName name="_SCH_20201_20201" localSheetId="16">#REF!</definedName>
    <definedName name="_SCH_20201_20201" localSheetId="15">#REF!</definedName>
    <definedName name="_SCH_20201_20201">#REF!</definedName>
    <definedName name="_SCH_20201_20202" localSheetId="14">#REF!</definedName>
    <definedName name="_SCH_20201_20202" localSheetId="19">#REF!</definedName>
    <definedName name="_SCH_20201_20202" localSheetId="17">#REF!</definedName>
    <definedName name="_SCH_20201_20202" localSheetId="18">#REF!</definedName>
    <definedName name="_SCH_20201_20202" localSheetId="10">#REF!</definedName>
    <definedName name="_SCH_20201_20202" localSheetId="9">#REF!</definedName>
    <definedName name="_SCH_20201_20202" localSheetId="13">#REF!</definedName>
    <definedName name="_SCH_20201_20202" localSheetId="1">#REF!</definedName>
    <definedName name="_SCH_20201_20202" localSheetId="2">#REF!</definedName>
    <definedName name="_SCH_20201_20202" localSheetId="8">#REF!</definedName>
    <definedName name="_SCH_20201_20202" localSheetId="7">#REF!</definedName>
    <definedName name="_SCH_20201_20202" localSheetId="6">#REF!</definedName>
    <definedName name="_SCH_20201_20202" localSheetId="3">#REF!</definedName>
    <definedName name="_SCH_20201_20202" localSheetId="12">#REF!</definedName>
    <definedName name="_SCH_20201_20202" localSheetId="5">#REF!</definedName>
    <definedName name="_SCH_20201_20202" localSheetId="4">#REF!</definedName>
    <definedName name="_SCH_20201_20202" localSheetId="16">#REF!</definedName>
    <definedName name="_SCH_20201_20202" localSheetId="15">#REF!</definedName>
    <definedName name="_SCH_20201_20202">#REF!</definedName>
    <definedName name="_SCH_20301_20301" localSheetId="14">#REF!</definedName>
    <definedName name="_SCH_20301_20301" localSheetId="19">#REF!</definedName>
    <definedName name="_SCH_20301_20301" localSheetId="17">#REF!</definedName>
    <definedName name="_SCH_20301_20301" localSheetId="18">#REF!</definedName>
    <definedName name="_SCH_20301_20301" localSheetId="10">#REF!</definedName>
    <definedName name="_SCH_20301_20301" localSheetId="9">#REF!</definedName>
    <definedName name="_SCH_20301_20301" localSheetId="13">#REF!</definedName>
    <definedName name="_SCH_20301_20301" localSheetId="1">#REF!</definedName>
    <definedName name="_SCH_20301_20301" localSheetId="2">#REF!</definedName>
    <definedName name="_SCH_20301_20301" localSheetId="8">#REF!</definedName>
    <definedName name="_SCH_20301_20301" localSheetId="7">#REF!</definedName>
    <definedName name="_SCH_20301_20301" localSheetId="6">#REF!</definedName>
    <definedName name="_SCH_20301_20301" localSheetId="3">#REF!</definedName>
    <definedName name="_SCH_20301_20301" localSheetId="12">#REF!</definedName>
    <definedName name="_SCH_20301_20301" localSheetId="5">#REF!</definedName>
    <definedName name="_SCH_20301_20301" localSheetId="4">#REF!</definedName>
    <definedName name="_SCH_20301_20301" localSheetId="16">#REF!</definedName>
    <definedName name="_SCH_20301_20301" localSheetId="15">#REF!</definedName>
    <definedName name="_SCH_20301_20301">#REF!</definedName>
    <definedName name="_SCH_20301_20302" localSheetId="14">#REF!</definedName>
    <definedName name="_SCH_20301_20302" localSheetId="19">#REF!</definedName>
    <definedName name="_SCH_20301_20302" localSheetId="17">#REF!</definedName>
    <definedName name="_SCH_20301_20302" localSheetId="18">#REF!</definedName>
    <definedName name="_SCH_20301_20302" localSheetId="10">#REF!</definedName>
    <definedName name="_SCH_20301_20302" localSheetId="9">#REF!</definedName>
    <definedName name="_SCH_20301_20302" localSheetId="13">#REF!</definedName>
    <definedName name="_SCH_20301_20302" localSheetId="1">#REF!</definedName>
    <definedName name="_SCH_20301_20302" localSheetId="2">#REF!</definedName>
    <definedName name="_SCH_20301_20302" localSheetId="8">#REF!</definedName>
    <definedName name="_SCH_20301_20302" localSheetId="7">#REF!</definedName>
    <definedName name="_SCH_20301_20302" localSheetId="6">#REF!</definedName>
    <definedName name="_SCH_20301_20302" localSheetId="3">#REF!</definedName>
    <definedName name="_SCH_20301_20302" localSheetId="12">#REF!</definedName>
    <definedName name="_SCH_20301_20302" localSheetId="5">#REF!</definedName>
    <definedName name="_SCH_20301_20302" localSheetId="4">#REF!</definedName>
    <definedName name="_SCH_20301_20302" localSheetId="16">#REF!</definedName>
    <definedName name="_SCH_20301_20302" localSheetId="15">#REF!</definedName>
    <definedName name="_SCH_20301_20302">#REF!</definedName>
    <definedName name="_SCH_20301_20303" localSheetId="14">#REF!</definedName>
    <definedName name="_SCH_20301_20303" localSheetId="19">#REF!</definedName>
    <definedName name="_SCH_20301_20303" localSheetId="17">#REF!</definedName>
    <definedName name="_SCH_20301_20303" localSheetId="18">#REF!</definedName>
    <definedName name="_SCH_20301_20303" localSheetId="10">#REF!</definedName>
    <definedName name="_SCH_20301_20303" localSheetId="9">#REF!</definedName>
    <definedName name="_SCH_20301_20303" localSheetId="13">#REF!</definedName>
    <definedName name="_SCH_20301_20303" localSheetId="1">#REF!</definedName>
    <definedName name="_SCH_20301_20303" localSheetId="2">#REF!</definedName>
    <definedName name="_SCH_20301_20303" localSheetId="8">#REF!</definedName>
    <definedName name="_SCH_20301_20303" localSheetId="7">#REF!</definedName>
    <definedName name="_SCH_20301_20303" localSheetId="6">#REF!</definedName>
    <definedName name="_SCH_20301_20303" localSheetId="3">#REF!</definedName>
    <definedName name="_SCH_20301_20303" localSheetId="12">#REF!</definedName>
    <definedName name="_SCH_20301_20303" localSheetId="5">#REF!</definedName>
    <definedName name="_SCH_20301_20303" localSheetId="4">#REF!</definedName>
    <definedName name="_SCH_20301_20303" localSheetId="16">#REF!</definedName>
    <definedName name="_SCH_20301_20303" localSheetId="15">#REF!</definedName>
    <definedName name="_SCH_20301_20303">#REF!</definedName>
    <definedName name="_SCH_20401_20401" localSheetId="14">#REF!</definedName>
    <definedName name="_SCH_20401_20401" localSheetId="19">#REF!</definedName>
    <definedName name="_SCH_20401_20401" localSheetId="17">#REF!</definedName>
    <definedName name="_SCH_20401_20401" localSheetId="18">#REF!</definedName>
    <definedName name="_SCH_20401_20401" localSheetId="10">#REF!</definedName>
    <definedName name="_SCH_20401_20401" localSheetId="9">#REF!</definedName>
    <definedName name="_SCH_20401_20401" localSheetId="13">#REF!</definedName>
    <definedName name="_SCH_20401_20401" localSheetId="1">#REF!</definedName>
    <definedName name="_SCH_20401_20401" localSheetId="2">#REF!</definedName>
    <definedName name="_SCH_20401_20401" localSheetId="8">#REF!</definedName>
    <definedName name="_SCH_20401_20401" localSheetId="7">#REF!</definedName>
    <definedName name="_SCH_20401_20401" localSheetId="6">#REF!</definedName>
    <definedName name="_SCH_20401_20401" localSheetId="3">#REF!</definedName>
    <definedName name="_SCH_20401_20401" localSheetId="12">#REF!</definedName>
    <definedName name="_SCH_20401_20401" localSheetId="5">#REF!</definedName>
    <definedName name="_SCH_20401_20401" localSheetId="4">#REF!</definedName>
    <definedName name="_SCH_20401_20401" localSheetId="16">#REF!</definedName>
    <definedName name="_SCH_20401_20401" localSheetId="15">#REF!</definedName>
    <definedName name="_SCH_20401_20401">#REF!</definedName>
    <definedName name="_SCH_20601_20601" localSheetId="14">#REF!</definedName>
    <definedName name="_SCH_20601_20601" localSheetId="19">#REF!</definedName>
    <definedName name="_SCH_20601_20601" localSheetId="17">#REF!</definedName>
    <definedName name="_SCH_20601_20601" localSheetId="18">#REF!</definedName>
    <definedName name="_SCH_20601_20601" localSheetId="10">#REF!</definedName>
    <definedName name="_SCH_20601_20601" localSheetId="9">#REF!</definedName>
    <definedName name="_SCH_20601_20601" localSheetId="13">#REF!</definedName>
    <definedName name="_SCH_20601_20601" localSheetId="1">#REF!</definedName>
    <definedName name="_SCH_20601_20601" localSheetId="2">#REF!</definedName>
    <definedName name="_SCH_20601_20601" localSheetId="8">#REF!</definedName>
    <definedName name="_SCH_20601_20601" localSheetId="7">#REF!</definedName>
    <definedName name="_SCH_20601_20601" localSheetId="6">#REF!</definedName>
    <definedName name="_SCH_20601_20601" localSheetId="3">#REF!</definedName>
    <definedName name="_SCH_20601_20601" localSheetId="12">#REF!</definedName>
    <definedName name="_SCH_20601_20601" localSheetId="5">#REF!</definedName>
    <definedName name="_SCH_20601_20601" localSheetId="4">#REF!</definedName>
    <definedName name="_SCH_20601_20601" localSheetId="16">#REF!</definedName>
    <definedName name="_SCH_20601_20601" localSheetId="15">#REF!</definedName>
    <definedName name="_SCH_20601_20601">#REF!</definedName>
    <definedName name="_SCH_20601_20602" localSheetId="14">#REF!</definedName>
    <definedName name="_SCH_20601_20602" localSheetId="19">#REF!</definedName>
    <definedName name="_SCH_20601_20602" localSheetId="17">#REF!</definedName>
    <definedName name="_SCH_20601_20602" localSheetId="18">#REF!</definedName>
    <definedName name="_SCH_20601_20602" localSheetId="10">#REF!</definedName>
    <definedName name="_SCH_20601_20602" localSheetId="9">#REF!</definedName>
    <definedName name="_SCH_20601_20602" localSheetId="13">#REF!</definedName>
    <definedName name="_SCH_20601_20602" localSheetId="1">#REF!</definedName>
    <definedName name="_SCH_20601_20602" localSheetId="2">#REF!</definedName>
    <definedName name="_SCH_20601_20602" localSheetId="8">#REF!</definedName>
    <definedName name="_SCH_20601_20602" localSheetId="7">#REF!</definedName>
    <definedName name="_SCH_20601_20602" localSheetId="6">#REF!</definedName>
    <definedName name="_SCH_20601_20602" localSheetId="3">#REF!</definedName>
    <definedName name="_SCH_20601_20602" localSheetId="12">#REF!</definedName>
    <definedName name="_SCH_20601_20602" localSheetId="5">#REF!</definedName>
    <definedName name="_SCH_20601_20602" localSheetId="4">#REF!</definedName>
    <definedName name="_SCH_20601_20602" localSheetId="16">#REF!</definedName>
    <definedName name="_SCH_20601_20602" localSheetId="15">#REF!</definedName>
    <definedName name="_SCH_20601_20602">#REF!</definedName>
    <definedName name="_SCH_20601_20603" localSheetId="14">#REF!</definedName>
    <definedName name="_SCH_20601_20603" localSheetId="19">#REF!</definedName>
    <definedName name="_SCH_20601_20603" localSheetId="17">#REF!</definedName>
    <definedName name="_SCH_20601_20603" localSheetId="18">#REF!</definedName>
    <definedName name="_SCH_20601_20603" localSheetId="10">#REF!</definedName>
    <definedName name="_SCH_20601_20603" localSheetId="9">#REF!</definedName>
    <definedName name="_SCH_20601_20603" localSheetId="13">#REF!</definedName>
    <definedName name="_SCH_20601_20603" localSheetId="1">#REF!</definedName>
    <definedName name="_SCH_20601_20603" localSheetId="2">#REF!</definedName>
    <definedName name="_SCH_20601_20603" localSheetId="8">#REF!</definedName>
    <definedName name="_SCH_20601_20603" localSheetId="7">#REF!</definedName>
    <definedName name="_SCH_20601_20603" localSheetId="6">#REF!</definedName>
    <definedName name="_SCH_20601_20603" localSheetId="3">#REF!</definedName>
    <definedName name="_SCH_20601_20603" localSheetId="12">#REF!</definedName>
    <definedName name="_SCH_20601_20603" localSheetId="5">#REF!</definedName>
    <definedName name="_SCH_20601_20603" localSheetId="4">#REF!</definedName>
    <definedName name="_SCH_20601_20603" localSheetId="16">#REF!</definedName>
    <definedName name="_SCH_20601_20603" localSheetId="15">#REF!</definedName>
    <definedName name="_SCH_20601_20603">#REF!</definedName>
    <definedName name="_SCH_20601_20608" localSheetId="14">#REF!</definedName>
    <definedName name="_SCH_20601_20608" localSheetId="19">#REF!</definedName>
    <definedName name="_SCH_20601_20608" localSheetId="17">#REF!</definedName>
    <definedName name="_SCH_20601_20608" localSheetId="18">#REF!</definedName>
    <definedName name="_SCH_20601_20608" localSheetId="10">#REF!</definedName>
    <definedName name="_SCH_20601_20608" localSheetId="9">#REF!</definedName>
    <definedName name="_SCH_20601_20608" localSheetId="13">#REF!</definedName>
    <definedName name="_SCH_20601_20608" localSheetId="1">#REF!</definedName>
    <definedName name="_SCH_20601_20608" localSheetId="2">#REF!</definedName>
    <definedName name="_SCH_20601_20608" localSheetId="8">#REF!</definedName>
    <definedName name="_SCH_20601_20608" localSheetId="7">#REF!</definedName>
    <definedName name="_SCH_20601_20608" localSheetId="6">#REF!</definedName>
    <definedName name="_SCH_20601_20608" localSheetId="3">#REF!</definedName>
    <definedName name="_SCH_20601_20608" localSheetId="12">#REF!</definedName>
    <definedName name="_SCH_20601_20608" localSheetId="5">#REF!</definedName>
    <definedName name="_SCH_20601_20608" localSheetId="4">#REF!</definedName>
    <definedName name="_SCH_20601_20608" localSheetId="16">#REF!</definedName>
    <definedName name="_SCH_20601_20608" localSheetId="15">#REF!</definedName>
    <definedName name="_SCH_20601_20608">#REF!</definedName>
    <definedName name="_SCH_20601_20609" localSheetId="14">#REF!</definedName>
    <definedName name="_SCH_20601_20609" localSheetId="19">#REF!</definedName>
    <definedName name="_SCH_20601_20609" localSheetId="17">#REF!</definedName>
    <definedName name="_SCH_20601_20609" localSheetId="18">#REF!</definedName>
    <definedName name="_SCH_20601_20609" localSheetId="10">#REF!</definedName>
    <definedName name="_SCH_20601_20609" localSheetId="9">#REF!</definedName>
    <definedName name="_SCH_20601_20609" localSheetId="13">#REF!</definedName>
    <definedName name="_SCH_20601_20609" localSheetId="1">#REF!</definedName>
    <definedName name="_SCH_20601_20609" localSheetId="2">#REF!</definedName>
    <definedName name="_SCH_20601_20609" localSheetId="8">#REF!</definedName>
    <definedName name="_SCH_20601_20609" localSheetId="7">#REF!</definedName>
    <definedName name="_SCH_20601_20609" localSheetId="6">#REF!</definedName>
    <definedName name="_SCH_20601_20609" localSheetId="3">#REF!</definedName>
    <definedName name="_SCH_20601_20609" localSheetId="12">#REF!</definedName>
    <definedName name="_SCH_20601_20609" localSheetId="5">#REF!</definedName>
    <definedName name="_SCH_20601_20609" localSheetId="4">#REF!</definedName>
    <definedName name="_SCH_20601_20609" localSheetId="16">#REF!</definedName>
    <definedName name="_SCH_20601_20609" localSheetId="15">#REF!</definedName>
    <definedName name="_SCH_20601_20609">#REF!</definedName>
    <definedName name="_SCH_20801_20801" localSheetId="14">#REF!</definedName>
    <definedName name="_SCH_20801_20801" localSheetId="19">#REF!</definedName>
    <definedName name="_SCH_20801_20801" localSheetId="17">#REF!</definedName>
    <definedName name="_SCH_20801_20801" localSheetId="18">#REF!</definedName>
    <definedName name="_SCH_20801_20801" localSheetId="10">#REF!</definedName>
    <definedName name="_SCH_20801_20801" localSheetId="9">#REF!</definedName>
    <definedName name="_SCH_20801_20801" localSheetId="13">#REF!</definedName>
    <definedName name="_SCH_20801_20801" localSheetId="1">#REF!</definedName>
    <definedName name="_SCH_20801_20801" localSheetId="2">#REF!</definedName>
    <definedName name="_SCH_20801_20801" localSheetId="8">#REF!</definedName>
    <definedName name="_SCH_20801_20801" localSheetId="7">#REF!</definedName>
    <definedName name="_SCH_20801_20801" localSheetId="6">#REF!</definedName>
    <definedName name="_SCH_20801_20801" localSheetId="3">#REF!</definedName>
    <definedName name="_SCH_20801_20801" localSheetId="12">#REF!</definedName>
    <definedName name="_SCH_20801_20801" localSheetId="5">#REF!</definedName>
    <definedName name="_SCH_20801_20801" localSheetId="4">#REF!</definedName>
    <definedName name="_SCH_20801_20801" localSheetId="16">#REF!</definedName>
    <definedName name="_SCH_20801_20801" localSheetId="15">#REF!</definedName>
    <definedName name="_SCH_20801_20801">#REF!</definedName>
    <definedName name="_SCH_20801_20802" localSheetId="14">#REF!</definedName>
    <definedName name="_SCH_20801_20802" localSheetId="19">#REF!</definedName>
    <definedName name="_SCH_20801_20802" localSheetId="17">#REF!</definedName>
    <definedName name="_SCH_20801_20802" localSheetId="18">#REF!</definedName>
    <definedName name="_SCH_20801_20802" localSheetId="10">#REF!</definedName>
    <definedName name="_SCH_20801_20802" localSheetId="9">#REF!</definedName>
    <definedName name="_SCH_20801_20802" localSheetId="13">#REF!</definedName>
    <definedName name="_SCH_20801_20802" localSheetId="1">#REF!</definedName>
    <definedName name="_SCH_20801_20802" localSheetId="2">#REF!</definedName>
    <definedName name="_SCH_20801_20802" localSheetId="8">#REF!</definedName>
    <definedName name="_SCH_20801_20802" localSheetId="7">#REF!</definedName>
    <definedName name="_SCH_20801_20802" localSheetId="6">#REF!</definedName>
    <definedName name="_SCH_20801_20802" localSheetId="3">#REF!</definedName>
    <definedName name="_SCH_20801_20802" localSheetId="12">#REF!</definedName>
    <definedName name="_SCH_20801_20802" localSheetId="5">#REF!</definedName>
    <definedName name="_SCH_20801_20802" localSheetId="4">#REF!</definedName>
    <definedName name="_SCH_20801_20802" localSheetId="16">#REF!</definedName>
    <definedName name="_SCH_20801_20802" localSheetId="15">#REF!</definedName>
    <definedName name="_SCH_20801_20802">#REF!</definedName>
    <definedName name="_SCH_20801_20804" localSheetId="14">#REF!</definedName>
    <definedName name="_SCH_20801_20804" localSheetId="19">#REF!</definedName>
    <definedName name="_SCH_20801_20804" localSheetId="17">#REF!</definedName>
    <definedName name="_SCH_20801_20804" localSheetId="18">#REF!</definedName>
    <definedName name="_SCH_20801_20804" localSheetId="10">#REF!</definedName>
    <definedName name="_SCH_20801_20804" localSheetId="9">#REF!</definedName>
    <definedName name="_SCH_20801_20804" localSheetId="13">#REF!</definedName>
    <definedName name="_SCH_20801_20804" localSheetId="1">#REF!</definedName>
    <definedName name="_SCH_20801_20804" localSheetId="2">#REF!</definedName>
    <definedName name="_SCH_20801_20804" localSheetId="8">#REF!</definedName>
    <definedName name="_SCH_20801_20804" localSheetId="7">#REF!</definedName>
    <definedName name="_SCH_20801_20804" localSheetId="6">#REF!</definedName>
    <definedName name="_SCH_20801_20804" localSheetId="3">#REF!</definedName>
    <definedName name="_SCH_20801_20804" localSheetId="12">#REF!</definedName>
    <definedName name="_SCH_20801_20804" localSheetId="5">#REF!</definedName>
    <definedName name="_SCH_20801_20804" localSheetId="4">#REF!</definedName>
    <definedName name="_SCH_20801_20804" localSheetId="16">#REF!</definedName>
    <definedName name="_SCH_20801_20804" localSheetId="15">#REF!</definedName>
    <definedName name="_SCH_20801_20804">#REF!</definedName>
    <definedName name="_SCH_20801_20806" localSheetId="14">#REF!</definedName>
    <definedName name="_SCH_20801_20806" localSheetId="19">#REF!</definedName>
    <definedName name="_SCH_20801_20806" localSheetId="17">#REF!</definedName>
    <definedName name="_SCH_20801_20806" localSheetId="18">#REF!</definedName>
    <definedName name="_SCH_20801_20806" localSheetId="10">#REF!</definedName>
    <definedName name="_SCH_20801_20806" localSheetId="9">#REF!</definedName>
    <definedName name="_SCH_20801_20806" localSheetId="13">#REF!</definedName>
    <definedName name="_SCH_20801_20806" localSheetId="1">#REF!</definedName>
    <definedName name="_SCH_20801_20806" localSheetId="2">#REF!</definedName>
    <definedName name="_SCH_20801_20806" localSheetId="8">#REF!</definedName>
    <definedName name="_SCH_20801_20806" localSheetId="7">#REF!</definedName>
    <definedName name="_SCH_20801_20806" localSheetId="6">#REF!</definedName>
    <definedName name="_SCH_20801_20806" localSheetId="3">#REF!</definedName>
    <definedName name="_SCH_20801_20806" localSheetId="12">#REF!</definedName>
    <definedName name="_SCH_20801_20806" localSheetId="5">#REF!</definedName>
    <definedName name="_SCH_20801_20806" localSheetId="4">#REF!</definedName>
    <definedName name="_SCH_20801_20806" localSheetId="16">#REF!</definedName>
    <definedName name="_SCH_20801_20806" localSheetId="15">#REF!</definedName>
    <definedName name="_SCH_20801_20806">#REF!</definedName>
    <definedName name="_SCH_20801_20807" localSheetId="14">#REF!</definedName>
    <definedName name="_SCH_20801_20807" localSheetId="19">#REF!</definedName>
    <definedName name="_SCH_20801_20807" localSheetId="17">#REF!</definedName>
    <definedName name="_SCH_20801_20807" localSheetId="18">#REF!</definedName>
    <definedName name="_SCH_20801_20807" localSheetId="10">#REF!</definedName>
    <definedName name="_SCH_20801_20807" localSheetId="9">#REF!</definedName>
    <definedName name="_SCH_20801_20807" localSheetId="13">#REF!</definedName>
    <definedName name="_SCH_20801_20807" localSheetId="1">#REF!</definedName>
    <definedName name="_SCH_20801_20807" localSheetId="2">#REF!</definedName>
    <definedName name="_SCH_20801_20807" localSheetId="8">#REF!</definedName>
    <definedName name="_SCH_20801_20807" localSheetId="7">#REF!</definedName>
    <definedName name="_SCH_20801_20807" localSheetId="6">#REF!</definedName>
    <definedName name="_SCH_20801_20807" localSheetId="3">#REF!</definedName>
    <definedName name="_SCH_20801_20807" localSheetId="12">#REF!</definedName>
    <definedName name="_SCH_20801_20807" localSheetId="5">#REF!</definedName>
    <definedName name="_SCH_20801_20807" localSheetId="4">#REF!</definedName>
    <definedName name="_SCH_20801_20807" localSheetId="16">#REF!</definedName>
    <definedName name="_SCH_20801_20807" localSheetId="15">#REF!</definedName>
    <definedName name="_SCH_20801_20807">#REF!</definedName>
    <definedName name="_SCH_20801_20809" localSheetId="14">#REF!</definedName>
    <definedName name="_SCH_20801_20809" localSheetId="19">#REF!</definedName>
    <definedName name="_SCH_20801_20809" localSheetId="17">#REF!</definedName>
    <definedName name="_SCH_20801_20809" localSheetId="18">#REF!</definedName>
    <definedName name="_SCH_20801_20809" localSheetId="10">#REF!</definedName>
    <definedName name="_SCH_20801_20809" localSheetId="9">#REF!</definedName>
    <definedName name="_SCH_20801_20809" localSheetId="13">#REF!</definedName>
    <definedName name="_SCH_20801_20809" localSheetId="1">#REF!</definedName>
    <definedName name="_SCH_20801_20809" localSheetId="2">#REF!</definedName>
    <definedName name="_SCH_20801_20809" localSheetId="8">#REF!</definedName>
    <definedName name="_SCH_20801_20809" localSheetId="7">#REF!</definedName>
    <definedName name="_SCH_20801_20809" localSheetId="6">#REF!</definedName>
    <definedName name="_SCH_20801_20809" localSheetId="3">#REF!</definedName>
    <definedName name="_SCH_20801_20809" localSheetId="12">#REF!</definedName>
    <definedName name="_SCH_20801_20809" localSheetId="5">#REF!</definedName>
    <definedName name="_SCH_20801_20809" localSheetId="4">#REF!</definedName>
    <definedName name="_SCH_20801_20809" localSheetId="16">#REF!</definedName>
    <definedName name="_SCH_20801_20809" localSheetId="15">#REF!</definedName>
    <definedName name="_SCH_20801_20809">#REF!</definedName>
    <definedName name="_SCH_20801_20813" localSheetId="14">#REF!</definedName>
    <definedName name="_SCH_20801_20813" localSheetId="19">#REF!</definedName>
    <definedName name="_SCH_20801_20813" localSheetId="17">#REF!</definedName>
    <definedName name="_SCH_20801_20813" localSheetId="18">#REF!</definedName>
    <definedName name="_SCH_20801_20813" localSheetId="10">#REF!</definedName>
    <definedName name="_SCH_20801_20813" localSheetId="9">#REF!</definedName>
    <definedName name="_SCH_20801_20813" localSheetId="13">#REF!</definedName>
    <definedName name="_SCH_20801_20813" localSheetId="1">#REF!</definedName>
    <definedName name="_SCH_20801_20813" localSheetId="2">#REF!</definedName>
    <definedName name="_SCH_20801_20813" localSheetId="8">#REF!</definedName>
    <definedName name="_SCH_20801_20813" localSheetId="7">#REF!</definedName>
    <definedName name="_SCH_20801_20813" localSheetId="6">#REF!</definedName>
    <definedName name="_SCH_20801_20813" localSheetId="3">#REF!</definedName>
    <definedName name="_SCH_20801_20813" localSheetId="12">#REF!</definedName>
    <definedName name="_SCH_20801_20813" localSheetId="5">#REF!</definedName>
    <definedName name="_SCH_20801_20813" localSheetId="4">#REF!</definedName>
    <definedName name="_SCH_20801_20813" localSheetId="16">#REF!</definedName>
    <definedName name="_SCH_20801_20813" localSheetId="15">#REF!</definedName>
    <definedName name="_SCH_20801_20813">#REF!</definedName>
    <definedName name="_SCH_20901_20901" localSheetId="14">#REF!</definedName>
    <definedName name="_SCH_20901_20901" localSheetId="19">#REF!</definedName>
    <definedName name="_SCH_20901_20901" localSheetId="17">#REF!</definedName>
    <definedName name="_SCH_20901_20901" localSheetId="18">#REF!</definedName>
    <definedName name="_SCH_20901_20901" localSheetId="10">#REF!</definedName>
    <definedName name="_SCH_20901_20901" localSheetId="9">#REF!</definedName>
    <definedName name="_SCH_20901_20901" localSheetId="13">#REF!</definedName>
    <definedName name="_SCH_20901_20901" localSheetId="1">#REF!</definedName>
    <definedName name="_SCH_20901_20901" localSheetId="2">#REF!</definedName>
    <definedName name="_SCH_20901_20901" localSheetId="8">#REF!</definedName>
    <definedName name="_SCH_20901_20901" localSheetId="7">#REF!</definedName>
    <definedName name="_SCH_20901_20901" localSheetId="6">#REF!</definedName>
    <definedName name="_SCH_20901_20901" localSheetId="3">#REF!</definedName>
    <definedName name="_SCH_20901_20901" localSheetId="12">#REF!</definedName>
    <definedName name="_SCH_20901_20901" localSheetId="5">#REF!</definedName>
    <definedName name="_SCH_20901_20901" localSheetId="4">#REF!</definedName>
    <definedName name="_SCH_20901_20901" localSheetId="16">#REF!</definedName>
    <definedName name="_SCH_20901_20901" localSheetId="15">#REF!</definedName>
    <definedName name="_SCH_20901_20901">#REF!</definedName>
    <definedName name="_SCH_20901_20902" localSheetId="14">#REF!</definedName>
    <definedName name="_SCH_20901_20902" localSheetId="19">#REF!</definedName>
    <definedName name="_SCH_20901_20902" localSheetId="17">#REF!</definedName>
    <definedName name="_SCH_20901_20902" localSheetId="18">#REF!</definedName>
    <definedName name="_SCH_20901_20902" localSheetId="10">#REF!</definedName>
    <definedName name="_SCH_20901_20902" localSheetId="9">#REF!</definedName>
    <definedName name="_SCH_20901_20902" localSheetId="13">#REF!</definedName>
    <definedName name="_SCH_20901_20902" localSheetId="1">#REF!</definedName>
    <definedName name="_SCH_20901_20902" localSheetId="2">#REF!</definedName>
    <definedName name="_SCH_20901_20902" localSheetId="8">#REF!</definedName>
    <definedName name="_SCH_20901_20902" localSheetId="7">#REF!</definedName>
    <definedName name="_SCH_20901_20902" localSheetId="6">#REF!</definedName>
    <definedName name="_SCH_20901_20902" localSheetId="3">#REF!</definedName>
    <definedName name="_SCH_20901_20902" localSheetId="12">#REF!</definedName>
    <definedName name="_SCH_20901_20902" localSheetId="5">#REF!</definedName>
    <definedName name="_SCH_20901_20902" localSheetId="4">#REF!</definedName>
    <definedName name="_SCH_20901_20902" localSheetId="16">#REF!</definedName>
    <definedName name="_SCH_20901_20902" localSheetId="15">#REF!</definedName>
    <definedName name="_SCH_20901_20902">#REF!</definedName>
    <definedName name="_SCH_21001_21001" localSheetId="14">#REF!</definedName>
    <definedName name="_SCH_21001_21001" localSheetId="19">#REF!</definedName>
    <definedName name="_SCH_21001_21001" localSheetId="17">#REF!</definedName>
    <definedName name="_SCH_21001_21001" localSheetId="18">#REF!</definedName>
    <definedName name="_SCH_21001_21001" localSheetId="10">#REF!</definedName>
    <definedName name="_SCH_21001_21001" localSheetId="9">#REF!</definedName>
    <definedName name="_SCH_21001_21001" localSheetId="13">#REF!</definedName>
    <definedName name="_SCH_21001_21001" localSheetId="1">#REF!</definedName>
    <definedName name="_SCH_21001_21001" localSheetId="2">#REF!</definedName>
    <definedName name="_SCH_21001_21001" localSheetId="8">#REF!</definedName>
    <definedName name="_SCH_21001_21001" localSheetId="7">#REF!</definedName>
    <definedName name="_SCH_21001_21001" localSheetId="6">#REF!</definedName>
    <definedName name="_SCH_21001_21001" localSheetId="3">#REF!</definedName>
    <definedName name="_SCH_21001_21001" localSheetId="12">#REF!</definedName>
    <definedName name="_SCH_21001_21001" localSheetId="5">#REF!</definedName>
    <definedName name="_SCH_21001_21001" localSheetId="4">#REF!</definedName>
    <definedName name="_SCH_21001_21001" localSheetId="16">#REF!</definedName>
    <definedName name="_SCH_21001_21001" localSheetId="15">#REF!</definedName>
    <definedName name="_SCH_21001_21001">#REF!</definedName>
    <definedName name="_SCH_21001_21003" localSheetId="14">#REF!</definedName>
    <definedName name="_SCH_21001_21003" localSheetId="19">#REF!</definedName>
    <definedName name="_SCH_21001_21003" localSheetId="17">#REF!</definedName>
    <definedName name="_SCH_21001_21003" localSheetId="18">#REF!</definedName>
    <definedName name="_SCH_21001_21003" localSheetId="10">#REF!</definedName>
    <definedName name="_SCH_21001_21003" localSheetId="9">#REF!</definedName>
    <definedName name="_SCH_21001_21003" localSheetId="13">#REF!</definedName>
    <definedName name="_SCH_21001_21003" localSheetId="1">#REF!</definedName>
    <definedName name="_SCH_21001_21003" localSheetId="2">#REF!</definedName>
    <definedName name="_SCH_21001_21003" localSheetId="8">#REF!</definedName>
    <definedName name="_SCH_21001_21003" localSheetId="7">#REF!</definedName>
    <definedName name="_SCH_21001_21003" localSheetId="6">#REF!</definedName>
    <definedName name="_SCH_21001_21003" localSheetId="3">#REF!</definedName>
    <definedName name="_SCH_21001_21003" localSheetId="12">#REF!</definedName>
    <definedName name="_SCH_21001_21003" localSheetId="5">#REF!</definedName>
    <definedName name="_SCH_21001_21003" localSheetId="4">#REF!</definedName>
    <definedName name="_SCH_21001_21003" localSheetId="16">#REF!</definedName>
    <definedName name="_SCH_21001_21003" localSheetId="15">#REF!</definedName>
    <definedName name="_SCH_21001_21003">#REF!</definedName>
    <definedName name="_SCH_21001_21005" localSheetId="14">#REF!</definedName>
    <definedName name="_SCH_21001_21005" localSheetId="19">#REF!</definedName>
    <definedName name="_SCH_21001_21005" localSheetId="17">#REF!</definedName>
    <definedName name="_SCH_21001_21005" localSheetId="18">#REF!</definedName>
    <definedName name="_SCH_21001_21005" localSheetId="10">#REF!</definedName>
    <definedName name="_SCH_21001_21005" localSheetId="9">#REF!</definedName>
    <definedName name="_SCH_21001_21005" localSheetId="13">#REF!</definedName>
    <definedName name="_SCH_21001_21005" localSheetId="1">#REF!</definedName>
    <definedName name="_SCH_21001_21005" localSheetId="2">#REF!</definedName>
    <definedName name="_SCH_21001_21005" localSheetId="8">#REF!</definedName>
    <definedName name="_SCH_21001_21005" localSheetId="7">#REF!</definedName>
    <definedName name="_SCH_21001_21005" localSheetId="6">#REF!</definedName>
    <definedName name="_SCH_21001_21005" localSheetId="3">#REF!</definedName>
    <definedName name="_SCH_21001_21005" localSheetId="12">#REF!</definedName>
    <definedName name="_SCH_21001_21005" localSheetId="5">#REF!</definedName>
    <definedName name="_SCH_21001_21005" localSheetId="4">#REF!</definedName>
    <definedName name="_SCH_21001_21005" localSheetId="16">#REF!</definedName>
    <definedName name="_SCH_21001_21005" localSheetId="15">#REF!</definedName>
    <definedName name="_SCH_21001_21005">#REF!</definedName>
    <definedName name="_SCH_21101_21101" localSheetId="14">#REF!</definedName>
    <definedName name="_SCH_21101_21101" localSheetId="19">#REF!</definedName>
    <definedName name="_SCH_21101_21101" localSheetId="17">#REF!</definedName>
    <definedName name="_SCH_21101_21101" localSheetId="18">#REF!</definedName>
    <definedName name="_SCH_21101_21101" localSheetId="10">#REF!</definedName>
    <definedName name="_SCH_21101_21101" localSheetId="9">#REF!</definedName>
    <definedName name="_SCH_21101_21101" localSheetId="13">#REF!</definedName>
    <definedName name="_SCH_21101_21101" localSheetId="1">#REF!</definedName>
    <definedName name="_SCH_21101_21101" localSheetId="2">#REF!</definedName>
    <definedName name="_SCH_21101_21101" localSheetId="8">#REF!</definedName>
    <definedName name="_SCH_21101_21101" localSheetId="7">#REF!</definedName>
    <definedName name="_SCH_21101_21101" localSheetId="6">#REF!</definedName>
    <definedName name="_SCH_21101_21101" localSheetId="3">#REF!</definedName>
    <definedName name="_SCH_21101_21101" localSheetId="12">#REF!</definedName>
    <definedName name="_SCH_21101_21101" localSheetId="5">#REF!</definedName>
    <definedName name="_SCH_21101_21101" localSheetId="4">#REF!</definedName>
    <definedName name="_SCH_21101_21101" localSheetId="16">#REF!</definedName>
    <definedName name="_SCH_21101_21101" localSheetId="15">#REF!</definedName>
    <definedName name="_SCH_21101_21101">#REF!</definedName>
    <definedName name="_SCH_21201_21201" localSheetId="14">#REF!</definedName>
    <definedName name="_SCH_21201_21201" localSheetId="19">#REF!</definedName>
    <definedName name="_SCH_21201_21201" localSheetId="17">#REF!</definedName>
    <definedName name="_SCH_21201_21201" localSheetId="18">#REF!</definedName>
    <definedName name="_SCH_21201_21201" localSheetId="10">#REF!</definedName>
    <definedName name="_SCH_21201_21201" localSheetId="9">#REF!</definedName>
    <definedName name="_SCH_21201_21201" localSheetId="13">#REF!</definedName>
    <definedName name="_SCH_21201_21201" localSheetId="1">#REF!</definedName>
    <definedName name="_SCH_21201_21201" localSheetId="2">#REF!</definedName>
    <definedName name="_SCH_21201_21201" localSheetId="8">#REF!</definedName>
    <definedName name="_SCH_21201_21201" localSheetId="7">#REF!</definedName>
    <definedName name="_SCH_21201_21201" localSheetId="6">#REF!</definedName>
    <definedName name="_SCH_21201_21201" localSheetId="3">#REF!</definedName>
    <definedName name="_SCH_21201_21201" localSheetId="12">#REF!</definedName>
    <definedName name="_SCH_21201_21201" localSheetId="5">#REF!</definedName>
    <definedName name="_SCH_21201_21201" localSheetId="4">#REF!</definedName>
    <definedName name="_SCH_21201_21201" localSheetId="16">#REF!</definedName>
    <definedName name="_SCH_21201_21201" localSheetId="15">#REF!</definedName>
    <definedName name="_SCH_21201_21201">#REF!</definedName>
    <definedName name="_SCH_21301_21301" localSheetId="14">#REF!</definedName>
    <definedName name="_SCH_21301_21301" localSheetId="19">#REF!</definedName>
    <definedName name="_SCH_21301_21301" localSheetId="17">#REF!</definedName>
    <definedName name="_SCH_21301_21301" localSheetId="18">#REF!</definedName>
    <definedName name="_SCH_21301_21301" localSheetId="10">#REF!</definedName>
    <definedName name="_SCH_21301_21301" localSheetId="9">#REF!</definedName>
    <definedName name="_SCH_21301_21301" localSheetId="13">#REF!</definedName>
    <definedName name="_SCH_21301_21301" localSheetId="1">#REF!</definedName>
    <definedName name="_SCH_21301_21301" localSheetId="2">#REF!</definedName>
    <definedName name="_SCH_21301_21301" localSheetId="8">#REF!</definedName>
    <definedName name="_SCH_21301_21301" localSheetId="7">#REF!</definedName>
    <definedName name="_SCH_21301_21301" localSheetId="6">#REF!</definedName>
    <definedName name="_SCH_21301_21301" localSheetId="3">#REF!</definedName>
    <definedName name="_SCH_21301_21301" localSheetId="12">#REF!</definedName>
    <definedName name="_SCH_21301_21301" localSheetId="5">#REF!</definedName>
    <definedName name="_SCH_21301_21301" localSheetId="4">#REF!</definedName>
    <definedName name="_SCH_21301_21301" localSheetId="16">#REF!</definedName>
    <definedName name="_SCH_21301_21301" localSheetId="15">#REF!</definedName>
    <definedName name="_SCH_21301_21301">#REF!</definedName>
    <definedName name="_SCH_21501_21501" localSheetId="14">#REF!</definedName>
    <definedName name="_SCH_21501_21501" localSheetId="19">#REF!</definedName>
    <definedName name="_SCH_21501_21501" localSheetId="17">#REF!</definedName>
    <definedName name="_SCH_21501_21501" localSheetId="18">#REF!</definedName>
    <definedName name="_SCH_21501_21501" localSheetId="10">#REF!</definedName>
    <definedName name="_SCH_21501_21501" localSheetId="9">#REF!</definedName>
    <definedName name="_SCH_21501_21501" localSheetId="13">#REF!</definedName>
    <definedName name="_SCH_21501_21501" localSheetId="1">#REF!</definedName>
    <definedName name="_SCH_21501_21501" localSheetId="2">#REF!</definedName>
    <definedName name="_SCH_21501_21501" localSheetId="8">#REF!</definedName>
    <definedName name="_SCH_21501_21501" localSheetId="7">#REF!</definedName>
    <definedName name="_SCH_21501_21501" localSheetId="6">#REF!</definedName>
    <definedName name="_SCH_21501_21501" localSheetId="3">#REF!</definedName>
    <definedName name="_SCH_21501_21501" localSheetId="12">#REF!</definedName>
    <definedName name="_SCH_21501_21501" localSheetId="5">#REF!</definedName>
    <definedName name="_SCH_21501_21501" localSheetId="4">#REF!</definedName>
    <definedName name="_SCH_21501_21501" localSheetId="16">#REF!</definedName>
    <definedName name="_SCH_21501_21501" localSheetId="15">#REF!</definedName>
    <definedName name="_SCH_21501_21501">#REF!</definedName>
    <definedName name="_SCH_21501_21503" localSheetId="14">#REF!</definedName>
    <definedName name="_SCH_21501_21503" localSheetId="19">#REF!</definedName>
    <definedName name="_SCH_21501_21503" localSheetId="17">#REF!</definedName>
    <definedName name="_SCH_21501_21503" localSheetId="18">#REF!</definedName>
    <definedName name="_SCH_21501_21503" localSheetId="10">#REF!</definedName>
    <definedName name="_SCH_21501_21503" localSheetId="9">#REF!</definedName>
    <definedName name="_SCH_21501_21503" localSheetId="13">#REF!</definedName>
    <definedName name="_SCH_21501_21503" localSheetId="1">#REF!</definedName>
    <definedName name="_SCH_21501_21503" localSheetId="2">#REF!</definedName>
    <definedName name="_SCH_21501_21503" localSheetId="8">#REF!</definedName>
    <definedName name="_SCH_21501_21503" localSheetId="7">#REF!</definedName>
    <definedName name="_SCH_21501_21503" localSheetId="6">#REF!</definedName>
    <definedName name="_SCH_21501_21503" localSheetId="3">#REF!</definedName>
    <definedName name="_SCH_21501_21503" localSheetId="12">#REF!</definedName>
    <definedName name="_SCH_21501_21503" localSheetId="5">#REF!</definedName>
    <definedName name="_SCH_21501_21503" localSheetId="4">#REF!</definedName>
    <definedName name="_SCH_21501_21503" localSheetId="16">#REF!</definedName>
    <definedName name="_SCH_21501_21503" localSheetId="15">#REF!</definedName>
    <definedName name="_SCH_21501_21503">#REF!</definedName>
    <definedName name="_SCH_21601_21601" localSheetId="14">#REF!</definedName>
    <definedName name="_SCH_21601_21601" localSheetId="19">#REF!</definedName>
    <definedName name="_SCH_21601_21601" localSheetId="17">#REF!</definedName>
    <definedName name="_SCH_21601_21601" localSheetId="18">#REF!</definedName>
    <definedName name="_SCH_21601_21601" localSheetId="10">#REF!</definedName>
    <definedName name="_SCH_21601_21601" localSheetId="9">#REF!</definedName>
    <definedName name="_SCH_21601_21601" localSheetId="13">#REF!</definedName>
    <definedName name="_SCH_21601_21601" localSheetId="1">#REF!</definedName>
    <definedName name="_SCH_21601_21601" localSheetId="2">#REF!</definedName>
    <definedName name="_SCH_21601_21601" localSheetId="8">#REF!</definedName>
    <definedName name="_SCH_21601_21601" localSheetId="7">#REF!</definedName>
    <definedName name="_SCH_21601_21601" localSheetId="6">#REF!</definedName>
    <definedName name="_SCH_21601_21601" localSheetId="3">#REF!</definedName>
    <definedName name="_SCH_21601_21601" localSheetId="12">#REF!</definedName>
    <definedName name="_SCH_21601_21601" localSheetId="5">#REF!</definedName>
    <definedName name="_SCH_21601_21601" localSheetId="4">#REF!</definedName>
    <definedName name="_SCH_21601_21601" localSheetId="16">#REF!</definedName>
    <definedName name="_SCH_21601_21601" localSheetId="15">#REF!</definedName>
    <definedName name="_SCH_21601_21601">#REF!</definedName>
    <definedName name="_SCH_21601_21602" localSheetId="14">#REF!</definedName>
    <definedName name="_SCH_21601_21602" localSheetId="19">#REF!</definedName>
    <definedName name="_SCH_21601_21602" localSheetId="17">#REF!</definedName>
    <definedName name="_SCH_21601_21602" localSheetId="18">#REF!</definedName>
    <definedName name="_SCH_21601_21602" localSheetId="10">#REF!</definedName>
    <definedName name="_SCH_21601_21602" localSheetId="9">#REF!</definedName>
    <definedName name="_SCH_21601_21602" localSheetId="13">#REF!</definedName>
    <definedName name="_SCH_21601_21602" localSheetId="1">#REF!</definedName>
    <definedName name="_SCH_21601_21602" localSheetId="2">#REF!</definedName>
    <definedName name="_SCH_21601_21602" localSheetId="8">#REF!</definedName>
    <definedName name="_SCH_21601_21602" localSheetId="7">#REF!</definedName>
    <definedName name="_SCH_21601_21602" localSheetId="6">#REF!</definedName>
    <definedName name="_SCH_21601_21602" localSheetId="3">#REF!</definedName>
    <definedName name="_SCH_21601_21602" localSheetId="12">#REF!</definedName>
    <definedName name="_SCH_21601_21602" localSheetId="5">#REF!</definedName>
    <definedName name="_SCH_21601_21602" localSheetId="4">#REF!</definedName>
    <definedName name="_SCH_21601_21602" localSheetId="16">#REF!</definedName>
    <definedName name="_SCH_21601_21602" localSheetId="15">#REF!</definedName>
    <definedName name="_SCH_21601_21602">#REF!</definedName>
    <definedName name="_SCH_21601_21603" localSheetId="14">#REF!</definedName>
    <definedName name="_SCH_21601_21603" localSheetId="19">#REF!</definedName>
    <definedName name="_SCH_21601_21603" localSheetId="17">#REF!</definedName>
    <definedName name="_SCH_21601_21603" localSheetId="18">#REF!</definedName>
    <definedName name="_SCH_21601_21603" localSheetId="10">#REF!</definedName>
    <definedName name="_SCH_21601_21603" localSheetId="9">#REF!</definedName>
    <definedName name="_SCH_21601_21603" localSheetId="13">#REF!</definedName>
    <definedName name="_SCH_21601_21603" localSheetId="1">#REF!</definedName>
    <definedName name="_SCH_21601_21603" localSheetId="2">#REF!</definedName>
    <definedName name="_SCH_21601_21603" localSheetId="8">#REF!</definedName>
    <definedName name="_SCH_21601_21603" localSheetId="7">#REF!</definedName>
    <definedName name="_SCH_21601_21603" localSheetId="6">#REF!</definedName>
    <definedName name="_SCH_21601_21603" localSheetId="3">#REF!</definedName>
    <definedName name="_SCH_21601_21603" localSheetId="12">#REF!</definedName>
    <definedName name="_SCH_21601_21603" localSheetId="5">#REF!</definedName>
    <definedName name="_SCH_21601_21603" localSheetId="4">#REF!</definedName>
    <definedName name="_SCH_21601_21603" localSheetId="16">#REF!</definedName>
    <definedName name="_SCH_21601_21603" localSheetId="15">#REF!</definedName>
    <definedName name="_SCH_21601_21603">#REF!</definedName>
    <definedName name="_SCH_21601_21605" localSheetId="14">#REF!</definedName>
    <definedName name="_SCH_21601_21605" localSheetId="19">#REF!</definedName>
    <definedName name="_SCH_21601_21605" localSheetId="17">#REF!</definedName>
    <definedName name="_SCH_21601_21605" localSheetId="18">#REF!</definedName>
    <definedName name="_SCH_21601_21605" localSheetId="10">#REF!</definedName>
    <definedName name="_SCH_21601_21605" localSheetId="9">#REF!</definedName>
    <definedName name="_SCH_21601_21605" localSheetId="13">#REF!</definedName>
    <definedName name="_SCH_21601_21605" localSheetId="1">#REF!</definedName>
    <definedName name="_SCH_21601_21605" localSheetId="2">#REF!</definedName>
    <definedName name="_SCH_21601_21605" localSheetId="8">#REF!</definedName>
    <definedName name="_SCH_21601_21605" localSheetId="7">#REF!</definedName>
    <definedName name="_SCH_21601_21605" localSheetId="6">#REF!</definedName>
    <definedName name="_SCH_21601_21605" localSheetId="3">#REF!</definedName>
    <definedName name="_SCH_21601_21605" localSheetId="12">#REF!</definedName>
    <definedName name="_SCH_21601_21605" localSheetId="5">#REF!</definedName>
    <definedName name="_SCH_21601_21605" localSheetId="4">#REF!</definedName>
    <definedName name="_SCH_21601_21605" localSheetId="16">#REF!</definedName>
    <definedName name="_SCH_21601_21605" localSheetId="15">#REF!</definedName>
    <definedName name="_SCH_21601_21605">#REF!</definedName>
    <definedName name="_SCH_21601_21607" localSheetId="14">#REF!</definedName>
    <definedName name="_SCH_21601_21607" localSheetId="19">#REF!</definedName>
    <definedName name="_SCH_21601_21607" localSheetId="17">#REF!</definedName>
    <definedName name="_SCH_21601_21607" localSheetId="18">#REF!</definedName>
    <definedName name="_SCH_21601_21607" localSheetId="10">#REF!</definedName>
    <definedName name="_SCH_21601_21607" localSheetId="9">#REF!</definedName>
    <definedName name="_SCH_21601_21607" localSheetId="13">#REF!</definedName>
    <definedName name="_SCH_21601_21607" localSheetId="1">#REF!</definedName>
    <definedName name="_SCH_21601_21607" localSheetId="2">#REF!</definedName>
    <definedName name="_SCH_21601_21607" localSheetId="8">#REF!</definedName>
    <definedName name="_SCH_21601_21607" localSheetId="7">#REF!</definedName>
    <definedName name="_SCH_21601_21607" localSheetId="6">#REF!</definedName>
    <definedName name="_SCH_21601_21607" localSheetId="3">#REF!</definedName>
    <definedName name="_SCH_21601_21607" localSheetId="12">#REF!</definedName>
    <definedName name="_SCH_21601_21607" localSheetId="5">#REF!</definedName>
    <definedName name="_SCH_21601_21607" localSheetId="4">#REF!</definedName>
    <definedName name="_SCH_21601_21607" localSheetId="16">#REF!</definedName>
    <definedName name="_SCH_21601_21607" localSheetId="15">#REF!</definedName>
    <definedName name="_SCH_21601_21607">#REF!</definedName>
    <definedName name="_SCH_21601_21608" localSheetId="14">#REF!</definedName>
    <definedName name="_SCH_21601_21608" localSheetId="19">#REF!</definedName>
    <definedName name="_SCH_21601_21608" localSheetId="17">#REF!</definedName>
    <definedName name="_SCH_21601_21608" localSheetId="18">#REF!</definedName>
    <definedName name="_SCH_21601_21608" localSheetId="10">#REF!</definedName>
    <definedName name="_SCH_21601_21608" localSheetId="9">#REF!</definedName>
    <definedName name="_SCH_21601_21608" localSheetId="13">#REF!</definedName>
    <definedName name="_SCH_21601_21608" localSheetId="1">#REF!</definedName>
    <definedName name="_SCH_21601_21608" localSheetId="2">#REF!</definedName>
    <definedName name="_SCH_21601_21608" localSheetId="8">#REF!</definedName>
    <definedName name="_SCH_21601_21608" localSheetId="7">#REF!</definedName>
    <definedName name="_SCH_21601_21608" localSheetId="6">#REF!</definedName>
    <definedName name="_SCH_21601_21608" localSheetId="3">#REF!</definedName>
    <definedName name="_SCH_21601_21608" localSheetId="12">#REF!</definedName>
    <definedName name="_SCH_21601_21608" localSheetId="5">#REF!</definedName>
    <definedName name="_SCH_21601_21608" localSheetId="4">#REF!</definedName>
    <definedName name="_SCH_21601_21608" localSheetId="16">#REF!</definedName>
    <definedName name="_SCH_21601_21608" localSheetId="15">#REF!</definedName>
    <definedName name="_SCH_21601_21608">#REF!</definedName>
    <definedName name="_SCH_21601_21609" localSheetId="14">#REF!</definedName>
    <definedName name="_SCH_21601_21609" localSheetId="19">#REF!</definedName>
    <definedName name="_SCH_21601_21609" localSheetId="17">#REF!</definedName>
    <definedName name="_SCH_21601_21609" localSheetId="18">#REF!</definedName>
    <definedName name="_SCH_21601_21609" localSheetId="10">#REF!</definedName>
    <definedName name="_SCH_21601_21609" localSheetId="9">#REF!</definedName>
    <definedName name="_SCH_21601_21609" localSheetId="13">#REF!</definedName>
    <definedName name="_SCH_21601_21609" localSheetId="1">#REF!</definedName>
    <definedName name="_SCH_21601_21609" localSheetId="2">#REF!</definedName>
    <definedName name="_SCH_21601_21609" localSheetId="8">#REF!</definedName>
    <definedName name="_SCH_21601_21609" localSheetId="7">#REF!</definedName>
    <definedName name="_SCH_21601_21609" localSheetId="6">#REF!</definedName>
    <definedName name="_SCH_21601_21609" localSheetId="3">#REF!</definedName>
    <definedName name="_SCH_21601_21609" localSheetId="12">#REF!</definedName>
    <definedName name="_SCH_21601_21609" localSheetId="5">#REF!</definedName>
    <definedName name="_SCH_21601_21609" localSheetId="4">#REF!</definedName>
    <definedName name="_SCH_21601_21609" localSheetId="16">#REF!</definedName>
    <definedName name="_SCH_21601_21609" localSheetId="15">#REF!</definedName>
    <definedName name="_SCH_21601_21609">#REF!</definedName>
    <definedName name="_SCH_21701_21701" localSheetId="14">#REF!</definedName>
    <definedName name="_SCH_21701_21701" localSheetId="19">#REF!</definedName>
    <definedName name="_SCH_21701_21701" localSheetId="17">#REF!</definedName>
    <definedName name="_SCH_21701_21701" localSheetId="18">#REF!</definedName>
    <definedName name="_SCH_21701_21701" localSheetId="10">#REF!</definedName>
    <definedName name="_SCH_21701_21701" localSheetId="9">#REF!</definedName>
    <definedName name="_SCH_21701_21701" localSheetId="13">#REF!</definedName>
    <definedName name="_SCH_21701_21701" localSheetId="1">#REF!</definedName>
    <definedName name="_SCH_21701_21701" localSheetId="2">#REF!</definedName>
    <definedName name="_SCH_21701_21701" localSheetId="8">#REF!</definedName>
    <definedName name="_SCH_21701_21701" localSheetId="7">#REF!</definedName>
    <definedName name="_SCH_21701_21701" localSheetId="6">#REF!</definedName>
    <definedName name="_SCH_21701_21701" localSheetId="3">#REF!</definedName>
    <definedName name="_SCH_21701_21701" localSheetId="12">#REF!</definedName>
    <definedName name="_SCH_21701_21701" localSheetId="5">#REF!</definedName>
    <definedName name="_SCH_21701_21701" localSheetId="4">#REF!</definedName>
    <definedName name="_SCH_21701_21701" localSheetId="16">#REF!</definedName>
    <definedName name="_SCH_21701_21701" localSheetId="15">#REF!</definedName>
    <definedName name="_SCH_21701_21701">#REF!</definedName>
    <definedName name="_SCH_21701_21702" localSheetId="14">#REF!</definedName>
    <definedName name="_SCH_21701_21702" localSheetId="19">#REF!</definedName>
    <definedName name="_SCH_21701_21702" localSheetId="17">#REF!</definedName>
    <definedName name="_SCH_21701_21702" localSheetId="18">#REF!</definedName>
    <definedName name="_SCH_21701_21702" localSheetId="10">#REF!</definedName>
    <definedName name="_SCH_21701_21702" localSheetId="9">#REF!</definedName>
    <definedName name="_SCH_21701_21702" localSheetId="13">#REF!</definedName>
    <definedName name="_SCH_21701_21702" localSheetId="1">#REF!</definedName>
    <definedName name="_SCH_21701_21702" localSheetId="2">#REF!</definedName>
    <definedName name="_SCH_21701_21702" localSheetId="8">#REF!</definedName>
    <definedName name="_SCH_21701_21702" localSheetId="7">#REF!</definedName>
    <definedName name="_SCH_21701_21702" localSheetId="6">#REF!</definedName>
    <definedName name="_SCH_21701_21702" localSheetId="3">#REF!</definedName>
    <definedName name="_SCH_21701_21702" localSheetId="12">#REF!</definedName>
    <definedName name="_SCH_21701_21702" localSheetId="5">#REF!</definedName>
    <definedName name="_SCH_21701_21702" localSheetId="4">#REF!</definedName>
    <definedName name="_SCH_21701_21702" localSheetId="16">#REF!</definedName>
    <definedName name="_SCH_21701_21702" localSheetId="15">#REF!</definedName>
    <definedName name="_SCH_21701_21702">#REF!</definedName>
    <definedName name="_SCH_2201_2201" localSheetId="14">#REF!</definedName>
    <definedName name="_SCH_2201_2201" localSheetId="19">#REF!</definedName>
    <definedName name="_SCH_2201_2201" localSheetId="17">#REF!</definedName>
    <definedName name="_SCH_2201_2201" localSheetId="18">#REF!</definedName>
    <definedName name="_SCH_2201_2201" localSheetId="10">#REF!</definedName>
    <definedName name="_SCH_2201_2201" localSheetId="9">#REF!</definedName>
    <definedName name="_SCH_2201_2201" localSheetId="13">#REF!</definedName>
    <definedName name="_SCH_2201_2201" localSheetId="1">#REF!</definedName>
    <definedName name="_SCH_2201_2201" localSheetId="2">#REF!</definedName>
    <definedName name="_SCH_2201_2201" localSheetId="8">#REF!</definedName>
    <definedName name="_SCH_2201_2201" localSheetId="7">#REF!</definedName>
    <definedName name="_SCH_2201_2201" localSheetId="6">#REF!</definedName>
    <definedName name="_SCH_2201_2201" localSheetId="3">#REF!</definedName>
    <definedName name="_SCH_2201_2201" localSheetId="12">#REF!</definedName>
    <definedName name="_SCH_2201_2201" localSheetId="5">#REF!</definedName>
    <definedName name="_SCH_2201_2201" localSheetId="4">#REF!</definedName>
    <definedName name="_SCH_2201_2201" localSheetId="16">#REF!</definedName>
    <definedName name="_SCH_2201_2201" localSheetId="15">#REF!</definedName>
    <definedName name="_SCH_2201_2201">#REF!</definedName>
    <definedName name="_SCH_2201_2202" localSheetId="14">#REF!</definedName>
    <definedName name="_SCH_2201_2202" localSheetId="19">#REF!</definedName>
    <definedName name="_SCH_2201_2202" localSheetId="17">#REF!</definedName>
    <definedName name="_SCH_2201_2202" localSheetId="18">#REF!</definedName>
    <definedName name="_SCH_2201_2202" localSheetId="10">#REF!</definedName>
    <definedName name="_SCH_2201_2202" localSheetId="9">#REF!</definedName>
    <definedName name="_SCH_2201_2202" localSheetId="13">#REF!</definedName>
    <definedName name="_SCH_2201_2202" localSheetId="1">#REF!</definedName>
    <definedName name="_SCH_2201_2202" localSheetId="2">#REF!</definedName>
    <definedName name="_SCH_2201_2202" localSheetId="8">#REF!</definedName>
    <definedName name="_SCH_2201_2202" localSheetId="7">#REF!</definedName>
    <definedName name="_SCH_2201_2202" localSheetId="6">#REF!</definedName>
    <definedName name="_SCH_2201_2202" localSheetId="3">#REF!</definedName>
    <definedName name="_SCH_2201_2202" localSheetId="12">#REF!</definedName>
    <definedName name="_SCH_2201_2202" localSheetId="5">#REF!</definedName>
    <definedName name="_SCH_2201_2202" localSheetId="4">#REF!</definedName>
    <definedName name="_SCH_2201_2202" localSheetId="16">#REF!</definedName>
    <definedName name="_SCH_2201_2202" localSheetId="15">#REF!</definedName>
    <definedName name="_SCH_2201_2202">#REF!</definedName>
    <definedName name="_SCH_22801_22801" localSheetId="14">#REF!</definedName>
    <definedName name="_SCH_22801_22801" localSheetId="19">#REF!</definedName>
    <definedName name="_SCH_22801_22801" localSheetId="17">#REF!</definedName>
    <definedName name="_SCH_22801_22801" localSheetId="18">#REF!</definedName>
    <definedName name="_SCH_22801_22801" localSheetId="10">#REF!</definedName>
    <definedName name="_SCH_22801_22801" localSheetId="9">#REF!</definedName>
    <definedName name="_SCH_22801_22801" localSheetId="13">#REF!</definedName>
    <definedName name="_SCH_22801_22801" localSheetId="1">#REF!</definedName>
    <definedName name="_SCH_22801_22801" localSheetId="2">#REF!</definedName>
    <definedName name="_SCH_22801_22801" localSheetId="8">#REF!</definedName>
    <definedName name="_SCH_22801_22801" localSheetId="7">#REF!</definedName>
    <definedName name="_SCH_22801_22801" localSheetId="6">#REF!</definedName>
    <definedName name="_SCH_22801_22801" localSheetId="3">#REF!</definedName>
    <definedName name="_SCH_22801_22801" localSheetId="12">#REF!</definedName>
    <definedName name="_SCH_22801_22801" localSheetId="5">#REF!</definedName>
    <definedName name="_SCH_22801_22801" localSheetId="4">#REF!</definedName>
    <definedName name="_SCH_22801_22801" localSheetId="16">#REF!</definedName>
    <definedName name="_SCH_22801_22801" localSheetId="15">#REF!</definedName>
    <definedName name="_SCH_22801_22801">#REF!</definedName>
    <definedName name="_SCH_22801_22806" localSheetId="14">#REF!</definedName>
    <definedName name="_SCH_22801_22806" localSheetId="19">#REF!</definedName>
    <definedName name="_SCH_22801_22806" localSheetId="17">#REF!</definedName>
    <definedName name="_SCH_22801_22806" localSheetId="18">#REF!</definedName>
    <definedName name="_SCH_22801_22806" localSheetId="10">#REF!</definedName>
    <definedName name="_SCH_22801_22806" localSheetId="9">#REF!</definedName>
    <definedName name="_SCH_22801_22806" localSheetId="13">#REF!</definedName>
    <definedName name="_SCH_22801_22806" localSheetId="1">#REF!</definedName>
    <definedName name="_SCH_22801_22806" localSheetId="2">#REF!</definedName>
    <definedName name="_SCH_22801_22806" localSheetId="8">#REF!</definedName>
    <definedName name="_SCH_22801_22806" localSheetId="7">#REF!</definedName>
    <definedName name="_SCH_22801_22806" localSheetId="6">#REF!</definedName>
    <definedName name="_SCH_22801_22806" localSheetId="3">#REF!</definedName>
    <definedName name="_SCH_22801_22806" localSheetId="12">#REF!</definedName>
    <definedName name="_SCH_22801_22806" localSheetId="5">#REF!</definedName>
    <definedName name="_SCH_22801_22806" localSheetId="4">#REF!</definedName>
    <definedName name="_SCH_22801_22806" localSheetId="16">#REF!</definedName>
    <definedName name="_SCH_22801_22806" localSheetId="15">#REF!</definedName>
    <definedName name="_SCH_22801_22806">#REF!</definedName>
    <definedName name="_SCH_22801_22807" localSheetId="14">#REF!</definedName>
    <definedName name="_SCH_22801_22807" localSheetId="19">#REF!</definedName>
    <definedName name="_SCH_22801_22807" localSheetId="17">#REF!</definedName>
    <definedName name="_SCH_22801_22807" localSheetId="18">#REF!</definedName>
    <definedName name="_SCH_22801_22807" localSheetId="10">#REF!</definedName>
    <definedName name="_SCH_22801_22807" localSheetId="9">#REF!</definedName>
    <definedName name="_SCH_22801_22807" localSheetId="13">#REF!</definedName>
    <definedName name="_SCH_22801_22807" localSheetId="1">#REF!</definedName>
    <definedName name="_SCH_22801_22807" localSheetId="2">#REF!</definedName>
    <definedName name="_SCH_22801_22807" localSheetId="8">#REF!</definedName>
    <definedName name="_SCH_22801_22807" localSheetId="7">#REF!</definedName>
    <definedName name="_SCH_22801_22807" localSheetId="6">#REF!</definedName>
    <definedName name="_SCH_22801_22807" localSheetId="3">#REF!</definedName>
    <definedName name="_SCH_22801_22807" localSheetId="12">#REF!</definedName>
    <definedName name="_SCH_22801_22807" localSheetId="5">#REF!</definedName>
    <definedName name="_SCH_22801_22807" localSheetId="4">#REF!</definedName>
    <definedName name="_SCH_22801_22807" localSheetId="16">#REF!</definedName>
    <definedName name="_SCH_22801_22807" localSheetId="15">#REF!</definedName>
    <definedName name="_SCH_22801_22807">#REF!</definedName>
    <definedName name="_SCH_23001_23001" localSheetId="14">#REF!</definedName>
    <definedName name="_SCH_23001_23001" localSheetId="19">#REF!</definedName>
    <definedName name="_SCH_23001_23001" localSheetId="17">#REF!</definedName>
    <definedName name="_SCH_23001_23001" localSheetId="18">#REF!</definedName>
    <definedName name="_SCH_23001_23001" localSheetId="10">#REF!</definedName>
    <definedName name="_SCH_23001_23001" localSheetId="9">#REF!</definedName>
    <definedName name="_SCH_23001_23001" localSheetId="13">#REF!</definedName>
    <definedName name="_SCH_23001_23001" localSheetId="1">#REF!</definedName>
    <definedName name="_SCH_23001_23001" localSheetId="2">#REF!</definedName>
    <definedName name="_SCH_23001_23001" localSheetId="8">#REF!</definedName>
    <definedName name="_SCH_23001_23001" localSheetId="7">#REF!</definedName>
    <definedName name="_SCH_23001_23001" localSheetId="6">#REF!</definedName>
    <definedName name="_SCH_23001_23001" localSheetId="3">#REF!</definedName>
    <definedName name="_SCH_23001_23001" localSheetId="12">#REF!</definedName>
    <definedName name="_SCH_23001_23001" localSheetId="5">#REF!</definedName>
    <definedName name="_SCH_23001_23001" localSheetId="4">#REF!</definedName>
    <definedName name="_SCH_23001_23001" localSheetId="16">#REF!</definedName>
    <definedName name="_SCH_23001_23001" localSheetId="15">#REF!</definedName>
    <definedName name="_SCH_23001_23001">#REF!</definedName>
    <definedName name="_SCH_23301_23301" localSheetId="14">#REF!</definedName>
    <definedName name="_SCH_23301_23301" localSheetId="19">#REF!</definedName>
    <definedName name="_SCH_23301_23301" localSheetId="17">#REF!</definedName>
    <definedName name="_SCH_23301_23301" localSheetId="18">#REF!</definedName>
    <definedName name="_SCH_23301_23301" localSheetId="10">#REF!</definedName>
    <definedName name="_SCH_23301_23301" localSheetId="9">#REF!</definedName>
    <definedName name="_SCH_23301_23301" localSheetId="13">#REF!</definedName>
    <definedName name="_SCH_23301_23301" localSheetId="1">#REF!</definedName>
    <definedName name="_SCH_23301_23301" localSheetId="2">#REF!</definedName>
    <definedName name="_SCH_23301_23301" localSheetId="8">#REF!</definedName>
    <definedName name="_SCH_23301_23301" localSheetId="7">#REF!</definedName>
    <definedName name="_SCH_23301_23301" localSheetId="6">#REF!</definedName>
    <definedName name="_SCH_23301_23301" localSheetId="3">#REF!</definedName>
    <definedName name="_SCH_23301_23301" localSheetId="12">#REF!</definedName>
    <definedName name="_SCH_23301_23301" localSheetId="5">#REF!</definedName>
    <definedName name="_SCH_23301_23301" localSheetId="4">#REF!</definedName>
    <definedName name="_SCH_23301_23301" localSheetId="16">#REF!</definedName>
    <definedName name="_SCH_23301_23301" localSheetId="15">#REF!</definedName>
    <definedName name="_SCH_23301_23301">#REF!</definedName>
    <definedName name="_SCH_23301_23302" localSheetId="14">#REF!</definedName>
    <definedName name="_SCH_23301_23302" localSheetId="19">#REF!</definedName>
    <definedName name="_SCH_23301_23302" localSheetId="17">#REF!</definedName>
    <definedName name="_SCH_23301_23302" localSheetId="18">#REF!</definedName>
    <definedName name="_SCH_23301_23302" localSheetId="10">#REF!</definedName>
    <definedName name="_SCH_23301_23302" localSheetId="9">#REF!</definedName>
    <definedName name="_SCH_23301_23302" localSheetId="13">#REF!</definedName>
    <definedName name="_SCH_23301_23302" localSheetId="1">#REF!</definedName>
    <definedName name="_SCH_23301_23302" localSheetId="2">#REF!</definedName>
    <definedName name="_SCH_23301_23302" localSheetId="8">#REF!</definedName>
    <definedName name="_SCH_23301_23302" localSheetId="7">#REF!</definedName>
    <definedName name="_SCH_23301_23302" localSheetId="6">#REF!</definedName>
    <definedName name="_SCH_23301_23302" localSheetId="3">#REF!</definedName>
    <definedName name="_SCH_23301_23302" localSheetId="12">#REF!</definedName>
    <definedName name="_SCH_23301_23302" localSheetId="5">#REF!</definedName>
    <definedName name="_SCH_23301_23302" localSheetId="4">#REF!</definedName>
    <definedName name="_SCH_23301_23302" localSheetId="16">#REF!</definedName>
    <definedName name="_SCH_23301_23302" localSheetId="15">#REF!</definedName>
    <definedName name="_SCH_23301_23302">#REF!</definedName>
    <definedName name="_SCH_23301_23306" localSheetId="14">#REF!</definedName>
    <definedName name="_SCH_23301_23306" localSheetId="19">#REF!</definedName>
    <definedName name="_SCH_23301_23306" localSheetId="17">#REF!</definedName>
    <definedName name="_SCH_23301_23306" localSheetId="18">#REF!</definedName>
    <definedName name="_SCH_23301_23306" localSheetId="10">#REF!</definedName>
    <definedName name="_SCH_23301_23306" localSheetId="9">#REF!</definedName>
    <definedName name="_SCH_23301_23306" localSheetId="13">#REF!</definedName>
    <definedName name="_SCH_23301_23306" localSheetId="1">#REF!</definedName>
    <definedName name="_SCH_23301_23306" localSheetId="2">#REF!</definedName>
    <definedName name="_SCH_23301_23306" localSheetId="8">#REF!</definedName>
    <definedName name="_SCH_23301_23306" localSheetId="7">#REF!</definedName>
    <definedName name="_SCH_23301_23306" localSheetId="6">#REF!</definedName>
    <definedName name="_SCH_23301_23306" localSheetId="3">#REF!</definedName>
    <definedName name="_SCH_23301_23306" localSheetId="12">#REF!</definedName>
    <definedName name="_SCH_23301_23306" localSheetId="5">#REF!</definedName>
    <definedName name="_SCH_23301_23306" localSheetId="4">#REF!</definedName>
    <definedName name="_SCH_23301_23306" localSheetId="16">#REF!</definedName>
    <definedName name="_SCH_23301_23306" localSheetId="15">#REF!</definedName>
    <definedName name="_SCH_23301_23306">#REF!</definedName>
    <definedName name="_SCH_23301_23307" localSheetId="14">#REF!</definedName>
    <definedName name="_SCH_23301_23307" localSheetId="19">#REF!</definedName>
    <definedName name="_SCH_23301_23307" localSheetId="17">#REF!</definedName>
    <definedName name="_SCH_23301_23307" localSheetId="18">#REF!</definedName>
    <definedName name="_SCH_23301_23307" localSheetId="10">#REF!</definedName>
    <definedName name="_SCH_23301_23307" localSheetId="9">#REF!</definedName>
    <definedName name="_SCH_23301_23307" localSheetId="13">#REF!</definedName>
    <definedName name="_SCH_23301_23307" localSheetId="1">#REF!</definedName>
    <definedName name="_SCH_23301_23307" localSheetId="2">#REF!</definedName>
    <definedName name="_SCH_23301_23307" localSheetId="8">#REF!</definedName>
    <definedName name="_SCH_23301_23307" localSheetId="7">#REF!</definedName>
    <definedName name="_SCH_23301_23307" localSheetId="6">#REF!</definedName>
    <definedName name="_SCH_23301_23307" localSheetId="3">#REF!</definedName>
    <definedName name="_SCH_23301_23307" localSheetId="12">#REF!</definedName>
    <definedName name="_SCH_23301_23307" localSheetId="5">#REF!</definedName>
    <definedName name="_SCH_23301_23307" localSheetId="4">#REF!</definedName>
    <definedName name="_SCH_23301_23307" localSheetId="16">#REF!</definedName>
    <definedName name="_SCH_23301_23307" localSheetId="15">#REF!</definedName>
    <definedName name="_SCH_23301_23307">#REF!</definedName>
    <definedName name="_SCH_23401_23401" localSheetId="14">#REF!</definedName>
    <definedName name="_SCH_23401_23401" localSheetId="19">#REF!</definedName>
    <definedName name="_SCH_23401_23401" localSheetId="17">#REF!</definedName>
    <definedName name="_SCH_23401_23401" localSheetId="18">#REF!</definedName>
    <definedName name="_SCH_23401_23401" localSheetId="10">#REF!</definedName>
    <definedName name="_SCH_23401_23401" localSheetId="9">#REF!</definedName>
    <definedName name="_SCH_23401_23401" localSheetId="13">#REF!</definedName>
    <definedName name="_SCH_23401_23401" localSheetId="1">#REF!</definedName>
    <definedName name="_SCH_23401_23401" localSheetId="2">#REF!</definedName>
    <definedName name="_SCH_23401_23401" localSheetId="8">#REF!</definedName>
    <definedName name="_SCH_23401_23401" localSheetId="7">#REF!</definedName>
    <definedName name="_SCH_23401_23401" localSheetId="6">#REF!</definedName>
    <definedName name="_SCH_23401_23401" localSheetId="3">#REF!</definedName>
    <definedName name="_SCH_23401_23401" localSheetId="12">#REF!</definedName>
    <definedName name="_SCH_23401_23401" localSheetId="5">#REF!</definedName>
    <definedName name="_SCH_23401_23401" localSheetId="4">#REF!</definedName>
    <definedName name="_SCH_23401_23401" localSheetId="16">#REF!</definedName>
    <definedName name="_SCH_23401_23401" localSheetId="15">#REF!</definedName>
    <definedName name="_SCH_23401_23401">#REF!</definedName>
    <definedName name="_SCH_23501_23501" localSheetId="14">#REF!</definedName>
    <definedName name="_SCH_23501_23501" localSheetId="19">#REF!</definedName>
    <definedName name="_SCH_23501_23501" localSheetId="17">#REF!</definedName>
    <definedName name="_SCH_23501_23501" localSheetId="18">#REF!</definedName>
    <definedName name="_SCH_23501_23501" localSheetId="10">#REF!</definedName>
    <definedName name="_SCH_23501_23501" localSheetId="9">#REF!</definedName>
    <definedName name="_SCH_23501_23501" localSheetId="13">#REF!</definedName>
    <definedName name="_SCH_23501_23501" localSheetId="1">#REF!</definedName>
    <definedName name="_SCH_23501_23501" localSheetId="2">#REF!</definedName>
    <definedName name="_SCH_23501_23501" localSheetId="8">#REF!</definedName>
    <definedName name="_SCH_23501_23501" localSheetId="7">#REF!</definedName>
    <definedName name="_SCH_23501_23501" localSheetId="6">#REF!</definedName>
    <definedName name="_SCH_23501_23501" localSheetId="3">#REF!</definedName>
    <definedName name="_SCH_23501_23501" localSheetId="12">#REF!</definedName>
    <definedName name="_SCH_23501_23501" localSheetId="5">#REF!</definedName>
    <definedName name="_SCH_23501_23501" localSheetId="4">#REF!</definedName>
    <definedName name="_SCH_23501_23501" localSheetId="16">#REF!</definedName>
    <definedName name="_SCH_23501_23501" localSheetId="15">#REF!</definedName>
    <definedName name="_SCH_23501_23501">#REF!</definedName>
    <definedName name="_SCH_23501_23502" localSheetId="14">#REF!</definedName>
    <definedName name="_SCH_23501_23502" localSheetId="19">#REF!</definedName>
    <definedName name="_SCH_23501_23502" localSheetId="17">#REF!</definedName>
    <definedName name="_SCH_23501_23502" localSheetId="18">#REF!</definedName>
    <definedName name="_SCH_23501_23502" localSheetId="10">#REF!</definedName>
    <definedName name="_SCH_23501_23502" localSheetId="9">#REF!</definedName>
    <definedName name="_SCH_23501_23502" localSheetId="13">#REF!</definedName>
    <definedName name="_SCH_23501_23502" localSheetId="1">#REF!</definedName>
    <definedName name="_SCH_23501_23502" localSheetId="2">#REF!</definedName>
    <definedName name="_SCH_23501_23502" localSheetId="8">#REF!</definedName>
    <definedName name="_SCH_23501_23502" localSheetId="7">#REF!</definedName>
    <definedName name="_SCH_23501_23502" localSheetId="6">#REF!</definedName>
    <definedName name="_SCH_23501_23502" localSheetId="3">#REF!</definedName>
    <definedName name="_SCH_23501_23502" localSheetId="12">#REF!</definedName>
    <definedName name="_SCH_23501_23502" localSheetId="5">#REF!</definedName>
    <definedName name="_SCH_23501_23502" localSheetId="4">#REF!</definedName>
    <definedName name="_SCH_23501_23502" localSheetId="16">#REF!</definedName>
    <definedName name="_SCH_23501_23502" localSheetId="15">#REF!</definedName>
    <definedName name="_SCH_23501_23502">#REF!</definedName>
    <definedName name="_SCH_23901_23901" localSheetId="14">#REF!</definedName>
    <definedName name="_SCH_23901_23901" localSheetId="19">#REF!</definedName>
    <definedName name="_SCH_23901_23901" localSheetId="17">#REF!</definedName>
    <definedName name="_SCH_23901_23901" localSheetId="18">#REF!</definedName>
    <definedName name="_SCH_23901_23901" localSheetId="10">#REF!</definedName>
    <definedName name="_SCH_23901_23901" localSheetId="9">#REF!</definedName>
    <definedName name="_SCH_23901_23901" localSheetId="13">#REF!</definedName>
    <definedName name="_SCH_23901_23901" localSheetId="1">#REF!</definedName>
    <definedName name="_SCH_23901_23901" localSheetId="2">#REF!</definedName>
    <definedName name="_SCH_23901_23901" localSheetId="8">#REF!</definedName>
    <definedName name="_SCH_23901_23901" localSheetId="7">#REF!</definedName>
    <definedName name="_SCH_23901_23901" localSheetId="6">#REF!</definedName>
    <definedName name="_SCH_23901_23901" localSheetId="3">#REF!</definedName>
    <definedName name="_SCH_23901_23901" localSheetId="12">#REF!</definedName>
    <definedName name="_SCH_23901_23901" localSheetId="5">#REF!</definedName>
    <definedName name="_SCH_23901_23901" localSheetId="4">#REF!</definedName>
    <definedName name="_SCH_23901_23901" localSheetId="16">#REF!</definedName>
    <definedName name="_SCH_23901_23901" localSheetId="15">#REF!</definedName>
    <definedName name="_SCH_23901_23901">#REF!</definedName>
    <definedName name="_SCH_23901_23902" localSheetId="14">#REF!</definedName>
    <definedName name="_SCH_23901_23902" localSheetId="19">#REF!</definedName>
    <definedName name="_SCH_23901_23902" localSheetId="17">#REF!</definedName>
    <definedName name="_SCH_23901_23902" localSheetId="18">#REF!</definedName>
    <definedName name="_SCH_23901_23902" localSheetId="10">#REF!</definedName>
    <definedName name="_SCH_23901_23902" localSheetId="9">#REF!</definedName>
    <definedName name="_SCH_23901_23902" localSheetId="13">#REF!</definedName>
    <definedName name="_SCH_23901_23902" localSheetId="1">#REF!</definedName>
    <definedName name="_SCH_23901_23902" localSheetId="2">#REF!</definedName>
    <definedName name="_SCH_23901_23902" localSheetId="8">#REF!</definedName>
    <definedName name="_SCH_23901_23902" localSheetId="7">#REF!</definedName>
    <definedName name="_SCH_23901_23902" localSheetId="6">#REF!</definedName>
    <definedName name="_SCH_23901_23902" localSheetId="3">#REF!</definedName>
    <definedName name="_SCH_23901_23902" localSheetId="12">#REF!</definedName>
    <definedName name="_SCH_23901_23902" localSheetId="5">#REF!</definedName>
    <definedName name="_SCH_23901_23902" localSheetId="4">#REF!</definedName>
    <definedName name="_SCH_23901_23902" localSheetId="16">#REF!</definedName>
    <definedName name="_SCH_23901_23902" localSheetId="15">#REF!</definedName>
    <definedName name="_SCH_23901_23902">#REF!</definedName>
    <definedName name="_SCH_701_701" localSheetId="14">#REF!</definedName>
    <definedName name="_SCH_701_701" localSheetId="19">#REF!</definedName>
    <definedName name="_SCH_701_701" localSheetId="17">#REF!</definedName>
    <definedName name="_SCH_701_701" localSheetId="18">#REF!</definedName>
    <definedName name="_SCH_701_701" localSheetId="10">#REF!</definedName>
    <definedName name="_SCH_701_701" localSheetId="9">#REF!</definedName>
    <definedName name="_SCH_701_701" localSheetId="13">#REF!</definedName>
    <definedName name="_SCH_701_701" localSheetId="1">#REF!</definedName>
    <definedName name="_SCH_701_701" localSheetId="2">#REF!</definedName>
    <definedName name="_SCH_701_701" localSheetId="8">#REF!</definedName>
    <definedName name="_SCH_701_701" localSheetId="7">#REF!</definedName>
    <definedName name="_SCH_701_701" localSheetId="6">#REF!</definedName>
    <definedName name="_SCH_701_701" localSheetId="3">#REF!</definedName>
    <definedName name="_SCH_701_701" localSheetId="12">#REF!</definedName>
    <definedName name="_SCH_701_701" localSheetId="5">#REF!</definedName>
    <definedName name="_SCH_701_701" localSheetId="4">#REF!</definedName>
    <definedName name="_SCH_701_701" localSheetId="16">#REF!</definedName>
    <definedName name="_SCH_701_701" localSheetId="15">#REF!</definedName>
    <definedName name="_SCH_701_701">#REF!</definedName>
    <definedName name="_SCH_701_702" localSheetId="14">#REF!</definedName>
    <definedName name="_SCH_701_702" localSheetId="19">#REF!</definedName>
    <definedName name="_SCH_701_702" localSheetId="17">#REF!</definedName>
    <definedName name="_SCH_701_702" localSheetId="18">#REF!</definedName>
    <definedName name="_SCH_701_702" localSheetId="10">#REF!</definedName>
    <definedName name="_SCH_701_702" localSheetId="9">#REF!</definedName>
    <definedName name="_SCH_701_702" localSheetId="13">#REF!</definedName>
    <definedName name="_SCH_701_702" localSheetId="1">#REF!</definedName>
    <definedName name="_SCH_701_702" localSheetId="2">#REF!</definedName>
    <definedName name="_SCH_701_702" localSheetId="8">#REF!</definedName>
    <definedName name="_SCH_701_702" localSheetId="7">#REF!</definedName>
    <definedName name="_SCH_701_702" localSheetId="6">#REF!</definedName>
    <definedName name="_SCH_701_702" localSheetId="3">#REF!</definedName>
    <definedName name="_SCH_701_702" localSheetId="12">#REF!</definedName>
    <definedName name="_SCH_701_702" localSheetId="5">#REF!</definedName>
    <definedName name="_SCH_701_702" localSheetId="4">#REF!</definedName>
    <definedName name="_SCH_701_702" localSheetId="16">#REF!</definedName>
    <definedName name="_SCH_701_702" localSheetId="15">#REF!</definedName>
    <definedName name="_SCH_701_702">#REF!</definedName>
    <definedName name="_set1" localSheetId="14">#REF!</definedName>
    <definedName name="_set1" localSheetId="19">#REF!</definedName>
    <definedName name="_set1" localSheetId="17">#REF!</definedName>
    <definedName name="_set1" localSheetId="18">#REF!</definedName>
    <definedName name="_set1" localSheetId="10">#REF!</definedName>
    <definedName name="_set1" localSheetId="9">#REF!</definedName>
    <definedName name="_set1" localSheetId="13">#REF!</definedName>
    <definedName name="_set1" localSheetId="1">#REF!</definedName>
    <definedName name="_set1" localSheetId="2">#REF!</definedName>
    <definedName name="_set1" localSheetId="8">#REF!</definedName>
    <definedName name="_set1" localSheetId="7">#REF!</definedName>
    <definedName name="_set1" localSheetId="6">#REF!</definedName>
    <definedName name="_set1" localSheetId="3">#REF!</definedName>
    <definedName name="_set1" localSheetId="12">#REF!</definedName>
    <definedName name="_set1" localSheetId="5">#REF!</definedName>
    <definedName name="_set1" localSheetId="4">#REF!</definedName>
    <definedName name="_set1" localSheetId="16">#REF!</definedName>
    <definedName name="_set1" localSheetId="15">#REF!</definedName>
    <definedName name="_set1">#REF!</definedName>
    <definedName name="_set2" localSheetId="14">#REF!</definedName>
    <definedName name="_set2" localSheetId="19">#REF!</definedName>
    <definedName name="_set2" localSheetId="17">#REF!</definedName>
    <definedName name="_set2" localSheetId="18">#REF!</definedName>
    <definedName name="_set2" localSheetId="10">#REF!</definedName>
    <definedName name="_set2" localSheetId="9">#REF!</definedName>
    <definedName name="_set2" localSheetId="13">#REF!</definedName>
    <definedName name="_set2" localSheetId="1">#REF!</definedName>
    <definedName name="_set2" localSheetId="2">#REF!</definedName>
    <definedName name="_set2" localSheetId="8">#REF!</definedName>
    <definedName name="_set2" localSheetId="7">#REF!</definedName>
    <definedName name="_set2" localSheetId="6">#REF!</definedName>
    <definedName name="_set2" localSheetId="3">#REF!</definedName>
    <definedName name="_set2" localSheetId="12">#REF!</definedName>
    <definedName name="_set2" localSheetId="5">#REF!</definedName>
    <definedName name="_set2" localSheetId="4">#REF!</definedName>
    <definedName name="_set2" localSheetId="16">#REF!</definedName>
    <definedName name="_set2" localSheetId="15">#REF!</definedName>
    <definedName name="_set2">#REF!</definedName>
    <definedName name="_set3" localSheetId="14">#REF!</definedName>
    <definedName name="_set3" localSheetId="19">#REF!</definedName>
    <definedName name="_set3" localSheetId="17">#REF!</definedName>
    <definedName name="_set3" localSheetId="18">#REF!</definedName>
    <definedName name="_set3" localSheetId="10">#REF!</definedName>
    <definedName name="_set3" localSheetId="9">#REF!</definedName>
    <definedName name="_set3" localSheetId="13">#REF!</definedName>
    <definedName name="_set3" localSheetId="1">#REF!</definedName>
    <definedName name="_set3" localSheetId="2">#REF!</definedName>
    <definedName name="_set3" localSheetId="8">#REF!</definedName>
    <definedName name="_set3" localSheetId="7">#REF!</definedName>
    <definedName name="_set3" localSheetId="6">#REF!</definedName>
    <definedName name="_set3" localSheetId="3">#REF!</definedName>
    <definedName name="_set3" localSheetId="12">#REF!</definedName>
    <definedName name="_set3" localSheetId="5">#REF!</definedName>
    <definedName name="_set3" localSheetId="4">#REF!</definedName>
    <definedName name="_set3" localSheetId="16">#REF!</definedName>
    <definedName name="_set3" localSheetId="15">#REF!</definedName>
    <definedName name="_set3">#REF!</definedName>
    <definedName name="_set4" localSheetId="14">#REF!</definedName>
    <definedName name="_set4" localSheetId="19">#REF!</definedName>
    <definedName name="_set4" localSheetId="17">#REF!</definedName>
    <definedName name="_set4" localSheetId="18">#REF!</definedName>
    <definedName name="_set4" localSheetId="10">#REF!</definedName>
    <definedName name="_set4" localSheetId="9">#REF!</definedName>
    <definedName name="_set4" localSheetId="13">#REF!</definedName>
    <definedName name="_set4" localSheetId="1">#REF!</definedName>
    <definedName name="_set4" localSheetId="2">#REF!</definedName>
    <definedName name="_set4" localSheetId="8">#REF!</definedName>
    <definedName name="_set4" localSheetId="7">#REF!</definedName>
    <definedName name="_set4" localSheetId="6">#REF!</definedName>
    <definedName name="_set4" localSheetId="3">#REF!</definedName>
    <definedName name="_set4" localSheetId="12">#REF!</definedName>
    <definedName name="_set4" localSheetId="5">#REF!</definedName>
    <definedName name="_set4" localSheetId="4">#REF!</definedName>
    <definedName name="_set4" localSheetId="16">#REF!</definedName>
    <definedName name="_set4" localSheetId="15">#REF!</definedName>
    <definedName name="_set4">#REF!</definedName>
    <definedName name="_set5" localSheetId="14">#REF!</definedName>
    <definedName name="_set5" localSheetId="19">#REF!</definedName>
    <definedName name="_set5" localSheetId="17">#REF!</definedName>
    <definedName name="_set5" localSheetId="18">#REF!</definedName>
    <definedName name="_set5" localSheetId="10">#REF!</definedName>
    <definedName name="_set5" localSheetId="9">#REF!</definedName>
    <definedName name="_set5" localSheetId="13">#REF!</definedName>
    <definedName name="_set5" localSheetId="1">#REF!</definedName>
    <definedName name="_set5" localSheetId="2">#REF!</definedName>
    <definedName name="_set5" localSheetId="8">#REF!</definedName>
    <definedName name="_set5" localSheetId="7">#REF!</definedName>
    <definedName name="_set5" localSheetId="6">#REF!</definedName>
    <definedName name="_set5" localSheetId="3">#REF!</definedName>
    <definedName name="_set5" localSheetId="12">#REF!</definedName>
    <definedName name="_set5" localSheetId="5">#REF!</definedName>
    <definedName name="_set5" localSheetId="4">#REF!</definedName>
    <definedName name="_set5" localSheetId="16">#REF!</definedName>
    <definedName name="_set5" localSheetId="15">#REF!</definedName>
    <definedName name="_set5">#REF!</definedName>
    <definedName name="_set6" localSheetId="14">#REF!</definedName>
    <definedName name="_set6" localSheetId="19">#REF!</definedName>
    <definedName name="_set6" localSheetId="17">#REF!</definedName>
    <definedName name="_set6" localSheetId="18">#REF!</definedName>
    <definedName name="_set6" localSheetId="10">#REF!</definedName>
    <definedName name="_set6" localSheetId="9">#REF!</definedName>
    <definedName name="_set6" localSheetId="13">#REF!</definedName>
    <definedName name="_set6" localSheetId="1">#REF!</definedName>
    <definedName name="_set6" localSheetId="2">#REF!</definedName>
    <definedName name="_set6" localSheetId="8">#REF!</definedName>
    <definedName name="_set6" localSheetId="7">#REF!</definedName>
    <definedName name="_set6" localSheetId="6">#REF!</definedName>
    <definedName name="_set6" localSheetId="3">#REF!</definedName>
    <definedName name="_set6" localSheetId="12">#REF!</definedName>
    <definedName name="_set6" localSheetId="5">#REF!</definedName>
    <definedName name="_set6" localSheetId="4">#REF!</definedName>
    <definedName name="_set6" localSheetId="16">#REF!</definedName>
    <definedName name="_set6" localSheetId="15">#REF!</definedName>
    <definedName name="_set6">#REF!</definedName>
    <definedName name="_set7" localSheetId="14">#REF!</definedName>
    <definedName name="_set7" localSheetId="19">#REF!</definedName>
    <definedName name="_set7" localSheetId="17">#REF!</definedName>
    <definedName name="_set7" localSheetId="18">#REF!</definedName>
    <definedName name="_set7" localSheetId="10">#REF!</definedName>
    <definedName name="_set7" localSheetId="9">#REF!</definedName>
    <definedName name="_set7" localSheetId="13">#REF!</definedName>
    <definedName name="_set7" localSheetId="1">#REF!</definedName>
    <definedName name="_set7" localSheetId="2">#REF!</definedName>
    <definedName name="_set7" localSheetId="8">#REF!</definedName>
    <definedName name="_set7" localSheetId="7">#REF!</definedName>
    <definedName name="_set7" localSheetId="6">#REF!</definedName>
    <definedName name="_set7" localSheetId="3">#REF!</definedName>
    <definedName name="_set7" localSheetId="12">#REF!</definedName>
    <definedName name="_set7" localSheetId="5">#REF!</definedName>
    <definedName name="_set7" localSheetId="4">#REF!</definedName>
    <definedName name="_set7" localSheetId="16">#REF!</definedName>
    <definedName name="_set7" localSheetId="15">#REF!</definedName>
    <definedName name="_set7">#REF!</definedName>
    <definedName name="_set8" localSheetId="14">#REF!</definedName>
    <definedName name="_set8" localSheetId="19">#REF!</definedName>
    <definedName name="_set8" localSheetId="17">#REF!</definedName>
    <definedName name="_set8" localSheetId="18">#REF!</definedName>
    <definedName name="_set8" localSheetId="10">#REF!</definedName>
    <definedName name="_set8" localSheetId="9">#REF!</definedName>
    <definedName name="_set8" localSheetId="13">#REF!</definedName>
    <definedName name="_set8" localSheetId="1">#REF!</definedName>
    <definedName name="_set8" localSheetId="2">#REF!</definedName>
    <definedName name="_set8" localSheetId="8">#REF!</definedName>
    <definedName name="_set8" localSheetId="7">#REF!</definedName>
    <definedName name="_set8" localSheetId="6">#REF!</definedName>
    <definedName name="_set8" localSheetId="3">#REF!</definedName>
    <definedName name="_set8" localSheetId="12">#REF!</definedName>
    <definedName name="_set8" localSheetId="5">#REF!</definedName>
    <definedName name="_set8" localSheetId="4">#REF!</definedName>
    <definedName name="_set8" localSheetId="16">#REF!</definedName>
    <definedName name="_set8" localSheetId="15">#REF!</definedName>
    <definedName name="_set8">#REF!</definedName>
    <definedName name="_st1" localSheetId="14">#REF!</definedName>
    <definedName name="_st1" localSheetId="19">#REF!</definedName>
    <definedName name="_st1" localSheetId="17">#REF!</definedName>
    <definedName name="_st1" localSheetId="18">#REF!</definedName>
    <definedName name="_st1" localSheetId="10">#REF!</definedName>
    <definedName name="_st1" localSheetId="9">#REF!</definedName>
    <definedName name="_st1" localSheetId="13">#REF!</definedName>
    <definedName name="_st1" localSheetId="1">#REF!</definedName>
    <definedName name="_st1" localSheetId="2">#REF!</definedName>
    <definedName name="_st1" localSheetId="8">#REF!</definedName>
    <definedName name="_st1" localSheetId="7">#REF!</definedName>
    <definedName name="_st1" localSheetId="6">#REF!</definedName>
    <definedName name="_st1" localSheetId="3">#REF!</definedName>
    <definedName name="_st1" localSheetId="12">#REF!</definedName>
    <definedName name="_st1" localSheetId="5">#REF!</definedName>
    <definedName name="_st1" localSheetId="4">#REF!</definedName>
    <definedName name="_st1" localSheetId="16">#REF!</definedName>
    <definedName name="_st1" localSheetId="15">#REF!</definedName>
    <definedName name="_st1">#REF!</definedName>
    <definedName name="_tabmercati" localSheetId="14">#REF!</definedName>
    <definedName name="_tabmercati" localSheetId="19">#REF!</definedName>
    <definedName name="_tabmercati" localSheetId="17">#REF!</definedName>
    <definedName name="_tabmercati" localSheetId="18">#REF!</definedName>
    <definedName name="_tabmercati" localSheetId="10">#REF!</definedName>
    <definedName name="_tabmercati" localSheetId="9">#REF!</definedName>
    <definedName name="_tabmercati" localSheetId="13">#REF!</definedName>
    <definedName name="_tabmercati" localSheetId="1">#REF!</definedName>
    <definedName name="_tabmercati" localSheetId="2">#REF!</definedName>
    <definedName name="_tabmercati" localSheetId="8">#REF!</definedName>
    <definedName name="_tabmercati" localSheetId="7">#REF!</definedName>
    <definedName name="_tabmercati" localSheetId="6">#REF!</definedName>
    <definedName name="_tabmercati" localSheetId="3">#REF!</definedName>
    <definedName name="_tabmercati" localSheetId="12">#REF!</definedName>
    <definedName name="_tabmercati" localSheetId="5">#REF!</definedName>
    <definedName name="_tabmercati" localSheetId="4">#REF!</definedName>
    <definedName name="_tabmercati" localSheetId="16">#REF!</definedName>
    <definedName name="_tabmercati" localSheetId="15">#REF!</definedName>
    <definedName name="_tabmercati">#REF!</definedName>
    <definedName name="_TDB1" localSheetId="14">#REF!</definedName>
    <definedName name="_TDB1" localSheetId="19">#REF!</definedName>
    <definedName name="_TDB1" localSheetId="17">#REF!</definedName>
    <definedName name="_TDB1" localSheetId="18">#REF!</definedName>
    <definedName name="_TDB1" localSheetId="10">#REF!</definedName>
    <definedName name="_TDB1" localSheetId="9">#REF!</definedName>
    <definedName name="_TDB1" localSheetId="13">#REF!</definedName>
    <definedName name="_TDB1" localSheetId="1">#REF!</definedName>
    <definedName name="_TDB1" localSheetId="2">#REF!</definedName>
    <definedName name="_TDB1" localSheetId="8">#REF!</definedName>
    <definedName name="_TDB1" localSheetId="7">#REF!</definedName>
    <definedName name="_TDB1" localSheetId="6">#REF!</definedName>
    <definedName name="_TDB1" localSheetId="3">#REF!</definedName>
    <definedName name="_TDB1" localSheetId="12">#REF!</definedName>
    <definedName name="_TDB1" localSheetId="5">#REF!</definedName>
    <definedName name="_TDB1" localSheetId="4">#REF!</definedName>
    <definedName name="_TDB1" localSheetId="16">#REF!</definedName>
    <definedName name="_TDB1" localSheetId="15">#REF!</definedName>
    <definedName name="_TDB1">#REF!</definedName>
    <definedName name="_TDB2" localSheetId="14">#REF!</definedName>
    <definedName name="_TDB2" localSheetId="19">#REF!</definedName>
    <definedName name="_TDB2" localSheetId="17">#REF!</definedName>
    <definedName name="_TDB2" localSheetId="18">#REF!</definedName>
    <definedName name="_TDB2" localSheetId="10">#REF!</definedName>
    <definedName name="_TDB2" localSheetId="9">#REF!</definedName>
    <definedName name="_TDB2" localSheetId="13">#REF!</definedName>
    <definedName name="_TDB2" localSheetId="1">#REF!</definedName>
    <definedName name="_TDB2" localSheetId="2">#REF!</definedName>
    <definedName name="_TDB2" localSheetId="8">#REF!</definedName>
    <definedName name="_TDB2" localSheetId="7">#REF!</definedName>
    <definedName name="_TDB2" localSheetId="6">#REF!</definedName>
    <definedName name="_TDB2" localSheetId="3">#REF!</definedName>
    <definedName name="_TDB2" localSheetId="12">#REF!</definedName>
    <definedName name="_TDB2" localSheetId="5">#REF!</definedName>
    <definedName name="_TDB2" localSheetId="4">#REF!</definedName>
    <definedName name="_TDB2" localSheetId="16">#REF!</definedName>
    <definedName name="_TDB2" localSheetId="15">#REF!</definedName>
    <definedName name="_TDB2">#REF!</definedName>
    <definedName name="_TT1" localSheetId="14">#REF!</definedName>
    <definedName name="_TT1" localSheetId="19">#REF!</definedName>
    <definedName name="_TT1" localSheetId="17">#REF!</definedName>
    <definedName name="_TT1" localSheetId="18">#REF!</definedName>
    <definedName name="_TT1" localSheetId="10">#REF!</definedName>
    <definedName name="_TT1" localSheetId="9">#REF!</definedName>
    <definedName name="_TT1" localSheetId="13">#REF!</definedName>
    <definedName name="_TT1" localSheetId="1">#REF!</definedName>
    <definedName name="_TT1" localSheetId="2">#REF!</definedName>
    <definedName name="_TT1" localSheetId="8">#REF!</definedName>
    <definedName name="_TT1" localSheetId="7">#REF!</definedName>
    <definedName name="_TT1" localSheetId="6">#REF!</definedName>
    <definedName name="_TT1" localSheetId="3">#REF!</definedName>
    <definedName name="_TT1" localSheetId="12">#REF!</definedName>
    <definedName name="_TT1" localSheetId="5">#REF!</definedName>
    <definedName name="_TT1" localSheetId="4">#REF!</definedName>
    <definedName name="_TT1" localSheetId="16">#REF!</definedName>
    <definedName name="_TT1" localSheetId="15">#REF!</definedName>
    <definedName name="_TT1">#REF!</definedName>
    <definedName name="_TT10" localSheetId="14">#REF!</definedName>
    <definedName name="_TT10" localSheetId="19">#REF!</definedName>
    <definedName name="_TT10" localSheetId="17">#REF!</definedName>
    <definedName name="_TT10" localSheetId="18">#REF!</definedName>
    <definedName name="_TT10" localSheetId="10">#REF!</definedName>
    <definedName name="_TT10" localSheetId="9">#REF!</definedName>
    <definedName name="_TT10" localSheetId="13">#REF!</definedName>
    <definedName name="_TT10" localSheetId="1">#REF!</definedName>
    <definedName name="_TT10" localSheetId="2">#REF!</definedName>
    <definedName name="_TT10" localSheetId="8">#REF!</definedName>
    <definedName name="_TT10" localSheetId="7">#REF!</definedName>
    <definedName name="_TT10" localSheetId="6">#REF!</definedName>
    <definedName name="_TT10" localSheetId="3">#REF!</definedName>
    <definedName name="_TT10" localSheetId="12">#REF!</definedName>
    <definedName name="_TT10" localSheetId="5">#REF!</definedName>
    <definedName name="_TT10" localSheetId="4">#REF!</definedName>
    <definedName name="_TT10" localSheetId="16">#REF!</definedName>
    <definedName name="_TT10" localSheetId="15">#REF!</definedName>
    <definedName name="_TT10">#REF!</definedName>
    <definedName name="_TT11" localSheetId="14">#REF!</definedName>
    <definedName name="_TT11" localSheetId="19">#REF!</definedName>
    <definedName name="_TT11" localSheetId="17">#REF!</definedName>
    <definedName name="_TT11" localSheetId="18">#REF!</definedName>
    <definedName name="_TT11" localSheetId="10">#REF!</definedName>
    <definedName name="_TT11" localSheetId="9">#REF!</definedName>
    <definedName name="_TT11" localSheetId="13">#REF!</definedName>
    <definedName name="_TT11" localSheetId="1">#REF!</definedName>
    <definedName name="_TT11" localSheetId="2">#REF!</definedName>
    <definedName name="_TT11" localSheetId="8">#REF!</definedName>
    <definedName name="_TT11" localSheetId="7">#REF!</definedName>
    <definedName name="_TT11" localSheetId="6">#REF!</definedName>
    <definedName name="_TT11" localSheetId="3">#REF!</definedName>
    <definedName name="_TT11" localSheetId="12">#REF!</definedName>
    <definedName name="_TT11" localSheetId="5">#REF!</definedName>
    <definedName name="_TT11" localSheetId="4">#REF!</definedName>
    <definedName name="_TT11" localSheetId="16">#REF!</definedName>
    <definedName name="_TT11" localSheetId="15">#REF!</definedName>
    <definedName name="_TT11">#REF!</definedName>
    <definedName name="_TT12" localSheetId="14">#REF!</definedName>
    <definedName name="_TT12" localSheetId="19">#REF!</definedName>
    <definedName name="_TT12" localSheetId="17">#REF!</definedName>
    <definedName name="_TT12" localSheetId="18">#REF!</definedName>
    <definedName name="_TT12" localSheetId="10">#REF!</definedName>
    <definedName name="_TT12" localSheetId="9">#REF!</definedName>
    <definedName name="_TT12" localSheetId="13">#REF!</definedName>
    <definedName name="_TT12" localSheetId="1">#REF!</definedName>
    <definedName name="_TT12" localSheetId="2">#REF!</definedName>
    <definedName name="_TT12" localSheetId="8">#REF!</definedName>
    <definedName name="_TT12" localSheetId="7">#REF!</definedName>
    <definedName name="_TT12" localSheetId="6">#REF!</definedName>
    <definedName name="_TT12" localSheetId="3">#REF!</definedName>
    <definedName name="_TT12" localSheetId="12">#REF!</definedName>
    <definedName name="_TT12" localSheetId="5">#REF!</definedName>
    <definedName name="_TT12" localSheetId="4">#REF!</definedName>
    <definedName name="_TT12" localSheetId="16">#REF!</definedName>
    <definedName name="_TT12" localSheetId="15">#REF!</definedName>
    <definedName name="_TT12">#REF!</definedName>
    <definedName name="_TT2" localSheetId="14">#REF!</definedName>
    <definedName name="_TT2" localSheetId="19">#REF!</definedName>
    <definedName name="_TT2" localSheetId="17">#REF!</definedName>
    <definedName name="_TT2" localSheetId="18">#REF!</definedName>
    <definedName name="_TT2" localSheetId="10">#REF!</definedName>
    <definedName name="_TT2" localSheetId="9">#REF!</definedName>
    <definedName name="_TT2" localSheetId="13">#REF!</definedName>
    <definedName name="_TT2" localSheetId="1">#REF!</definedName>
    <definedName name="_TT2" localSheetId="2">#REF!</definedName>
    <definedName name="_TT2" localSheetId="8">#REF!</definedName>
    <definedName name="_TT2" localSheetId="7">#REF!</definedName>
    <definedName name="_TT2" localSheetId="6">#REF!</definedName>
    <definedName name="_TT2" localSheetId="3">#REF!</definedName>
    <definedName name="_TT2" localSheetId="12">#REF!</definedName>
    <definedName name="_TT2" localSheetId="5">#REF!</definedName>
    <definedName name="_TT2" localSheetId="4">#REF!</definedName>
    <definedName name="_TT2" localSheetId="16">#REF!</definedName>
    <definedName name="_TT2" localSheetId="15">#REF!</definedName>
    <definedName name="_TT2">#REF!</definedName>
    <definedName name="_TT3" localSheetId="14">#REF!</definedName>
    <definedName name="_TT3" localSheetId="19">#REF!</definedName>
    <definedName name="_TT3" localSheetId="17">#REF!</definedName>
    <definedName name="_TT3" localSheetId="18">#REF!</definedName>
    <definedName name="_TT3" localSheetId="10">#REF!</definedName>
    <definedName name="_TT3" localSheetId="9">#REF!</definedName>
    <definedName name="_TT3" localSheetId="13">#REF!</definedName>
    <definedName name="_TT3" localSheetId="1">#REF!</definedName>
    <definedName name="_TT3" localSheetId="2">#REF!</definedName>
    <definedName name="_TT3" localSheetId="8">#REF!</definedName>
    <definedName name="_TT3" localSheetId="7">#REF!</definedName>
    <definedName name="_TT3" localSheetId="6">#REF!</definedName>
    <definedName name="_TT3" localSheetId="3">#REF!</definedName>
    <definedName name="_TT3" localSheetId="12">#REF!</definedName>
    <definedName name="_TT3" localSheetId="5">#REF!</definedName>
    <definedName name="_TT3" localSheetId="4">#REF!</definedName>
    <definedName name="_TT3" localSheetId="16">#REF!</definedName>
    <definedName name="_TT3" localSheetId="15">#REF!</definedName>
    <definedName name="_TT3">#REF!</definedName>
    <definedName name="_TT4" localSheetId="14">#REF!</definedName>
    <definedName name="_TT4" localSheetId="19">#REF!</definedName>
    <definedName name="_TT4" localSheetId="17">#REF!</definedName>
    <definedName name="_TT4" localSheetId="18">#REF!</definedName>
    <definedName name="_TT4" localSheetId="10">#REF!</definedName>
    <definedName name="_TT4" localSheetId="9">#REF!</definedName>
    <definedName name="_TT4" localSheetId="13">#REF!</definedName>
    <definedName name="_TT4" localSheetId="1">#REF!</definedName>
    <definedName name="_TT4" localSheetId="2">#REF!</definedName>
    <definedName name="_TT4" localSheetId="8">#REF!</definedName>
    <definedName name="_TT4" localSheetId="7">#REF!</definedName>
    <definedName name="_TT4" localSheetId="6">#REF!</definedName>
    <definedName name="_TT4" localSheetId="3">#REF!</definedName>
    <definedName name="_TT4" localSheetId="12">#REF!</definedName>
    <definedName name="_TT4" localSheetId="5">#REF!</definedName>
    <definedName name="_TT4" localSheetId="4">#REF!</definedName>
    <definedName name="_TT4" localSheetId="16">#REF!</definedName>
    <definedName name="_TT4" localSheetId="15">#REF!</definedName>
    <definedName name="_TT4">#REF!</definedName>
    <definedName name="_TT44" localSheetId="14">#REF!</definedName>
    <definedName name="_TT44" localSheetId="19">#REF!</definedName>
    <definedName name="_TT44" localSheetId="17">#REF!</definedName>
    <definedName name="_TT44" localSheetId="18">#REF!</definedName>
    <definedName name="_TT44" localSheetId="10">#REF!</definedName>
    <definedName name="_TT44" localSheetId="9">#REF!</definedName>
    <definedName name="_TT44" localSheetId="13">#REF!</definedName>
    <definedName name="_TT44" localSheetId="1">#REF!</definedName>
    <definedName name="_TT44" localSheetId="2">#REF!</definedName>
    <definedName name="_TT44" localSheetId="8">#REF!</definedName>
    <definedName name="_TT44" localSheetId="7">#REF!</definedName>
    <definedName name="_TT44" localSheetId="6">#REF!</definedName>
    <definedName name="_TT44" localSheetId="3">#REF!</definedName>
    <definedName name="_TT44" localSheetId="12">#REF!</definedName>
    <definedName name="_TT44" localSheetId="5">#REF!</definedName>
    <definedName name="_TT44" localSheetId="4">#REF!</definedName>
    <definedName name="_TT44" localSheetId="16">#REF!</definedName>
    <definedName name="_TT44" localSheetId="15">#REF!</definedName>
    <definedName name="_TT44">#REF!</definedName>
    <definedName name="_TT5" localSheetId="14">#REF!</definedName>
    <definedName name="_TT5" localSheetId="19">#REF!</definedName>
    <definedName name="_TT5" localSheetId="17">#REF!</definedName>
    <definedName name="_TT5" localSheetId="18">#REF!</definedName>
    <definedName name="_TT5" localSheetId="10">#REF!</definedName>
    <definedName name="_TT5" localSheetId="9">#REF!</definedName>
    <definedName name="_TT5" localSheetId="13">#REF!</definedName>
    <definedName name="_TT5" localSheetId="1">#REF!</definedName>
    <definedName name="_TT5" localSheetId="2">#REF!</definedName>
    <definedName name="_TT5" localSheetId="8">#REF!</definedName>
    <definedName name="_TT5" localSheetId="7">#REF!</definedName>
    <definedName name="_TT5" localSheetId="6">#REF!</definedName>
    <definedName name="_TT5" localSheetId="3">#REF!</definedName>
    <definedName name="_TT5" localSheetId="12">#REF!</definedName>
    <definedName name="_TT5" localSheetId="5">#REF!</definedName>
    <definedName name="_TT5" localSheetId="4">#REF!</definedName>
    <definedName name="_TT5" localSheetId="16">#REF!</definedName>
    <definedName name="_TT5" localSheetId="15">#REF!</definedName>
    <definedName name="_TT5">#REF!</definedName>
    <definedName name="_TT6" localSheetId="14">#REF!</definedName>
    <definedName name="_TT6" localSheetId="19">#REF!</definedName>
    <definedName name="_TT6" localSheetId="17">#REF!</definedName>
    <definedName name="_TT6" localSheetId="18">#REF!</definedName>
    <definedName name="_TT6" localSheetId="10">#REF!</definedName>
    <definedName name="_TT6" localSheetId="9">#REF!</definedName>
    <definedName name="_TT6" localSheetId="13">#REF!</definedName>
    <definedName name="_TT6" localSheetId="1">#REF!</definedName>
    <definedName name="_TT6" localSheetId="2">#REF!</definedName>
    <definedName name="_TT6" localSheetId="8">#REF!</definedName>
    <definedName name="_TT6" localSheetId="7">#REF!</definedName>
    <definedName name="_TT6" localSheetId="6">#REF!</definedName>
    <definedName name="_TT6" localSheetId="3">#REF!</definedName>
    <definedName name="_TT6" localSheetId="12">#REF!</definedName>
    <definedName name="_TT6" localSheetId="5">#REF!</definedName>
    <definedName name="_TT6" localSheetId="4">#REF!</definedName>
    <definedName name="_TT6" localSheetId="16">#REF!</definedName>
    <definedName name="_TT6" localSheetId="15">#REF!</definedName>
    <definedName name="_TT6">#REF!</definedName>
    <definedName name="_TT7" localSheetId="14">#REF!</definedName>
    <definedName name="_TT7" localSheetId="19">#REF!</definedName>
    <definedName name="_TT7" localSheetId="17">#REF!</definedName>
    <definedName name="_TT7" localSheetId="18">#REF!</definedName>
    <definedName name="_TT7" localSheetId="10">#REF!</definedName>
    <definedName name="_TT7" localSheetId="9">#REF!</definedName>
    <definedName name="_TT7" localSheetId="13">#REF!</definedName>
    <definedName name="_TT7" localSheetId="1">#REF!</definedName>
    <definedName name="_TT7" localSheetId="2">#REF!</definedName>
    <definedName name="_TT7" localSheetId="8">#REF!</definedName>
    <definedName name="_TT7" localSheetId="7">#REF!</definedName>
    <definedName name="_TT7" localSheetId="6">#REF!</definedName>
    <definedName name="_TT7" localSheetId="3">#REF!</definedName>
    <definedName name="_TT7" localSheetId="12">#REF!</definedName>
    <definedName name="_TT7" localSheetId="5">#REF!</definedName>
    <definedName name="_TT7" localSheetId="4">#REF!</definedName>
    <definedName name="_TT7" localSheetId="16">#REF!</definedName>
    <definedName name="_TT7" localSheetId="15">#REF!</definedName>
    <definedName name="_TT7">#REF!</definedName>
    <definedName name="_TT9" localSheetId="14">#REF!</definedName>
    <definedName name="_TT9" localSheetId="19">#REF!</definedName>
    <definedName name="_TT9" localSheetId="17">#REF!</definedName>
    <definedName name="_TT9" localSheetId="18">#REF!</definedName>
    <definedName name="_TT9" localSheetId="10">#REF!</definedName>
    <definedName name="_TT9" localSheetId="9">#REF!</definedName>
    <definedName name="_TT9" localSheetId="13">#REF!</definedName>
    <definedName name="_TT9" localSheetId="1">#REF!</definedName>
    <definedName name="_TT9" localSheetId="2">#REF!</definedName>
    <definedName name="_TT9" localSheetId="8">#REF!</definedName>
    <definedName name="_TT9" localSheetId="7">#REF!</definedName>
    <definedName name="_TT9" localSheetId="6">#REF!</definedName>
    <definedName name="_TT9" localSheetId="3">#REF!</definedName>
    <definedName name="_TT9" localSheetId="12">#REF!</definedName>
    <definedName name="_TT9" localSheetId="5">#REF!</definedName>
    <definedName name="_TT9" localSheetId="4">#REF!</definedName>
    <definedName name="_TT9" localSheetId="16">#REF!</definedName>
    <definedName name="_TT9" localSheetId="15">#REF!</definedName>
    <definedName name="_TT9">#REF!</definedName>
    <definedName name="_VD7">'[7]Marea MY'!$B$2</definedName>
    <definedName name="A" localSheetId="14">#REF!</definedName>
    <definedName name="A" localSheetId="19">#REF!</definedName>
    <definedName name="A" localSheetId="17">#REF!</definedName>
    <definedName name="A" localSheetId="18">#REF!</definedName>
    <definedName name="A" localSheetId="10">#REF!</definedName>
    <definedName name="A" localSheetId="9">#REF!</definedName>
    <definedName name="A" localSheetId="13">#REF!</definedName>
    <definedName name="A" localSheetId="1">#REF!</definedName>
    <definedName name="A" localSheetId="2">#REF!</definedName>
    <definedName name="A" localSheetId="8">#REF!</definedName>
    <definedName name="A" localSheetId="7">#REF!</definedName>
    <definedName name="A" localSheetId="6">#REF!</definedName>
    <definedName name="A" localSheetId="3">#REF!</definedName>
    <definedName name="A" localSheetId="12">#REF!</definedName>
    <definedName name="A" localSheetId="5">#REF!</definedName>
    <definedName name="A" localSheetId="4">#REF!</definedName>
    <definedName name="A" localSheetId="16">#REF!</definedName>
    <definedName name="A" localSheetId="15">#REF!</definedName>
    <definedName name="A">#REF!</definedName>
    <definedName name="A_1456" localSheetId="14">'[8]PO 2002 Dettaglio 843'!#REF!</definedName>
    <definedName name="A_1456" localSheetId="19">'[8]PO 2002 Dettaglio 843'!#REF!</definedName>
    <definedName name="A_1456" localSheetId="17">'[8]PO 2002 Dettaglio 843'!#REF!</definedName>
    <definedName name="A_1456" localSheetId="18">'[8]PO 2002 Dettaglio 843'!#REF!</definedName>
    <definedName name="A_1456" localSheetId="10">'[8]PO 2002 Dettaglio 843'!#REF!</definedName>
    <definedName name="A_1456" localSheetId="9">'[8]PO 2002 Dettaglio 843'!#REF!</definedName>
    <definedName name="A_1456" localSheetId="13">'[8]PO 2002 Dettaglio 843'!#REF!</definedName>
    <definedName name="A_1456" localSheetId="1">'[8]PO 2002 Dettaglio 843'!#REF!</definedName>
    <definedName name="A_1456" localSheetId="2">'[8]PO 2002 Dettaglio 843'!#REF!</definedName>
    <definedName name="A_1456" localSheetId="8">'[8]PO 2002 Dettaglio 843'!#REF!</definedName>
    <definedName name="A_1456" localSheetId="7">'[8]PO 2002 Dettaglio 843'!#REF!</definedName>
    <definedName name="A_1456" localSheetId="6">'[8]PO 2002 Dettaglio 843'!#REF!</definedName>
    <definedName name="A_1456" localSheetId="3">'[8]PO 2002 Dettaglio 843'!#REF!</definedName>
    <definedName name="A_1456" localSheetId="12">'[8]PO 2002 Dettaglio 843'!#REF!</definedName>
    <definedName name="A_1456" localSheetId="5">'[8]PO 2002 Dettaglio 843'!#REF!</definedName>
    <definedName name="A_1456" localSheetId="4">'[8]PO 2002 Dettaglio 843'!#REF!</definedName>
    <definedName name="A_1456" localSheetId="16">'[8]PO 2002 Dettaglio 843'!#REF!</definedName>
    <definedName name="A_1456" localSheetId="15">'[8]PO 2002 Dettaglio 843'!#REF!</definedName>
    <definedName name="A_1456">'[8]PO 2002 Dettaglio 843'!#REF!</definedName>
    <definedName name="A_156" localSheetId="14">'[8]PO 2002 Dettaglio 843'!#REF!</definedName>
    <definedName name="A_156" localSheetId="19">'[8]PO 2002 Dettaglio 843'!#REF!</definedName>
    <definedName name="A_156" localSheetId="17">'[8]PO 2002 Dettaglio 843'!#REF!</definedName>
    <definedName name="A_156" localSheetId="18">'[8]PO 2002 Dettaglio 843'!#REF!</definedName>
    <definedName name="A_156" localSheetId="10">'[8]PO 2002 Dettaglio 843'!#REF!</definedName>
    <definedName name="A_156" localSheetId="9">'[8]PO 2002 Dettaglio 843'!#REF!</definedName>
    <definedName name="A_156" localSheetId="13">'[8]PO 2002 Dettaglio 843'!#REF!</definedName>
    <definedName name="A_156" localSheetId="1">'[8]PO 2002 Dettaglio 843'!#REF!</definedName>
    <definedName name="A_156" localSheetId="2">'[8]PO 2002 Dettaglio 843'!#REF!</definedName>
    <definedName name="A_156" localSheetId="8">'[8]PO 2002 Dettaglio 843'!#REF!</definedName>
    <definedName name="A_156" localSheetId="7">'[8]PO 2002 Dettaglio 843'!#REF!</definedName>
    <definedName name="A_156" localSheetId="6">'[8]PO 2002 Dettaglio 843'!#REF!</definedName>
    <definedName name="A_156" localSheetId="3">'[8]PO 2002 Dettaglio 843'!#REF!</definedName>
    <definedName name="A_156" localSheetId="12">'[8]PO 2002 Dettaglio 843'!#REF!</definedName>
    <definedName name="A_156" localSheetId="5">'[8]PO 2002 Dettaglio 843'!#REF!</definedName>
    <definedName name="A_156" localSheetId="4">'[8]PO 2002 Dettaglio 843'!#REF!</definedName>
    <definedName name="A_156" localSheetId="16">'[8]PO 2002 Dettaglio 843'!#REF!</definedName>
    <definedName name="A_156" localSheetId="15">'[8]PO 2002 Dettaglio 843'!#REF!</definedName>
    <definedName name="A_156">'[8]PO 2002 Dettaglio 843'!#REF!</definedName>
    <definedName name="A_166" localSheetId="14">'[8]PO 2002 Dettaglio 843'!#REF!</definedName>
    <definedName name="A_166" localSheetId="19">'[8]PO 2002 Dettaglio 843'!#REF!</definedName>
    <definedName name="A_166" localSheetId="17">'[8]PO 2002 Dettaglio 843'!#REF!</definedName>
    <definedName name="A_166" localSheetId="18">'[8]PO 2002 Dettaglio 843'!#REF!</definedName>
    <definedName name="A_166" localSheetId="10">'[8]PO 2002 Dettaglio 843'!#REF!</definedName>
    <definedName name="A_166" localSheetId="9">'[8]PO 2002 Dettaglio 843'!#REF!</definedName>
    <definedName name="A_166" localSheetId="13">'[8]PO 2002 Dettaglio 843'!#REF!</definedName>
    <definedName name="A_166" localSheetId="1">'[8]PO 2002 Dettaglio 843'!#REF!</definedName>
    <definedName name="A_166" localSheetId="2">'[8]PO 2002 Dettaglio 843'!#REF!</definedName>
    <definedName name="A_166" localSheetId="8">'[8]PO 2002 Dettaglio 843'!#REF!</definedName>
    <definedName name="A_166" localSheetId="7">'[8]PO 2002 Dettaglio 843'!#REF!</definedName>
    <definedName name="A_166" localSheetId="6">'[8]PO 2002 Dettaglio 843'!#REF!</definedName>
    <definedName name="A_166" localSheetId="3">'[8]PO 2002 Dettaglio 843'!#REF!</definedName>
    <definedName name="A_166" localSheetId="12">'[8]PO 2002 Dettaglio 843'!#REF!</definedName>
    <definedName name="A_166" localSheetId="5">'[8]PO 2002 Dettaglio 843'!#REF!</definedName>
    <definedName name="A_166" localSheetId="4">'[8]PO 2002 Dettaglio 843'!#REF!</definedName>
    <definedName name="A_166" localSheetId="16">'[8]PO 2002 Dettaglio 843'!#REF!</definedName>
    <definedName name="A_166" localSheetId="15">'[8]PO 2002 Dettaglio 843'!#REF!</definedName>
    <definedName name="A_166">'[8]PO 2002 Dettaglio 843'!#REF!</definedName>
    <definedName name="A_937" localSheetId="14">'[8]PO 2002 Dettaglio 843'!#REF!</definedName>
    <definedName name="A_937" localSheetId="19">'[8]PO 2002 Dettaglio 843'!#REF!</definedName>
    <definedName name="A_937" localSheetId="17">'[8]PO 2002 Dettaglio 843'!#REF!</definedName>
    <definedName name="A_937" localSheetId="18">'[8]PO 2002 Dettaglio 843'!#REF!</definedName>
    <definedName name="A_937" localSheetId="10">'[8]PO 2002 Dettaglio 843'!#REF!</definedName>
    <definedName name="A_937" localSheetId="9">'[8]PO 2002 Dettaglio 843'!#REF!</definedName>
    <definedName name="A_937" localSheetId="13">'[8]PO 2002 Dettaglio 843'!#REF!</definedName>
    <definedName name="A_937" localSheetId="1">'[8]PO 2002 Dettaglio 843'!#REF!</definedName>
    <definedName name="A_937" localSheetId="2">'[8]PO 2002 Dettaglio 843'!#REF!</definedName>
    <definedName name="A_937" localSheetId="8">'[8]PO 2002 Dettaglio 843'!#REF!</definedName>
    <definedName name="A_937" localSheetId="7">'[8]PO 2002 Dettaglio 843'!#REF!</definedName>
    <definedName name="A_937" localSheetId="6">'[8]PO 2002 Dettaglio 843'!#REF!</definedName>
    <definedName name="A_937" localSheetId="3">'[8]PO 2002 Dettaglio 843'!#REF!</definedName>
    <definedName name="A_937" localSheetId="12">'[8]PO 2002 Dettaglio 843'!#REF!</definedName>
    <definedName name="A_937" localSheetId="5">'[8]PO 2002 Dettaglio 843'!#REF!</definedName>
    <definedName name="A_937" localSheetId="4">'[8]PO 2002 Dettaglio 843'!#REF!</definedName>
    <definedName name="A_937" localSheetId="16">'[8]PO 2002 Dettaglio 843'!#REF!</definedName>
    <definedName name="A_937" localSheetId="15">'[8]PO 2002 Dettaglio 843'!#REF!</definedName>
    <definedName name="A_937">'[8]PO 2002 Dettaglio 843'!#REF!</definedName>
    <definedName name="A_new" localSheetId="14">#REF!</definedName>
    <definedName name="A_new" localSheetId="19">#REF!</definedName>
    <definedName name="A_new" localSheetId="17">#REF!</definedName>
    <definedName name="A_new" localSheetId="18">#REF!</definedName>
    <definedName name="A_new" localSheetId="10">#REF!</definedName>
    <definedName name="A_new" localSheetId="9">#REF!</definedName>
    <definedName name="A_new" localSheetId="13">#REF!</definedName>
    <definedName name="A_new" localSheetId="1">#REF!</definedName>
    <definedName name="A_new" localSheetId="2">#REF!</definedName>
    <definedName name="A_new" localSheetId="8">#REF!</definedName>
    <definedName name="A_new" localSheetId="7">#REF!</definedName>
    <definedName name="A_new" localSheetId="6">#REF!</definedName>
    <definedName name="A_new" localSheetId="3">#REF!</definedName>
    <definedName name="A_new" localSheetId="12">#REF!</definedName>
    <definedName name="A_new" localSheetId="5">#REF!</definedName>
    <definedName name="A_new" localSheetId="4">#REF!</definedName>
    <definedName name="A_new" localSheetId="16">#REF!</definedName>
    <definedName name="A_new" localSheetId="15">#REF!</definedName>
    <definedName name="A_new">#REF!</definedName>
    <definedName name="AA" localSheetId="14">#REF!</definedName>
    <definedName name="AA" localSheetId="19">#REF!</definedName>
    <definedName name="AA" localSheetId="17">#REF!</definedName>
    <definedName name="AA" localSheetId="18">#REF!</definedName>
    <definedName name="AA" localSheetId="10">#REF!</definedName>
    <definedName name="AA" localSheetId="9">#REF!</definedName>
    <definedName name="AA" localSheetId="13">#REF!</definedName>
    <definedName name="AA" localSheetId="1">#REF!</definedName>
    <definedName name="AA" localSheetId="2">#REF!</definedName>
    <definedName name="AA" localSheetId="8">#REF!</definedName>
    <definedName name="AA" localSheetId="7">#REF!</definedName>
    <definedName name="AA" localSheetId="6">#REF!</definedName>
    <definedName name="AA" localSheetId="3">#REF!</definedName>
    <definedName name="AA" localSheetId="12">#REF!</definedName>
    <definedName name="AA" localSheetId="5">#REF!</definedName>
    <definedName name="AA" localSheetId="4">#REF!</definedName>
    <definedName name="AA" localSheetId="16">#REF!</definedName>
    <definedName name="AA" localSheetId="15">#REF!</definedName>
    <definedName name="AA">#REF!</definedName>
    <definedName name="AAA" localSheetId="14">#REF!</definedName>
    <definedName name="AAA" localSheetId="19">#REF!</definedName>
    <definedName name="AAA" localSheetId="17">#REF!</definedName>
    <definedName name="AAA" localSheetId="18">#REF!</definedName>
    <definedName name="AAA" localSheetId="10">#REF!</definedName>
    <definedName name="AAA" localSheetId="9">#REF!</definedName>
    <definedName name="AAA" localSheetId="13">#REF!</definedName>
    <definedName name="AAA" localSheetId="1">#REF!</definedName>
    <definedName name="AAA" localSheetId="2">#REF!</definedName>
    <definedName name="AAA" localSheetId="8">#REF!</definedName>
    <definedName name="AAA" localSheetId="7">#REF!</definedName>
    <definedName name="AAA" localSheetId="6">#REF!</definedName>
    <definedName name="AAA" localSheetId="3">#REF!</definedName>
    <definedName name="AAA" localSheetId="12">#REF!</definedName>
    <definedName name="AAA" localSheetId="5">#REF!</definedName>
    <definedName name="AAA" localSheetId="4">#REF!</definedName>
    <definedName name="AAA" localSheetId="16">#REF!</definedName>
    <definedName name="AAA" localSheetId="15">#REF!</definedName>
    <definedName name="AAA">#REF!</definedName>
    <definedName name="AAAA" localSheetId="14">#N/A</definedName>
    <definedName name="AAAA" localSheetId="19">#N/A</definedName>
    <definedName name="AAAA" localSheetId="17">#N/A</definedName>
    <definedName name="AAAA" localSheetId="18">#N/A</definedName>
    <definedName name="AAAA" localSheetId="10">#N/A</definedName>
    <definedName name="AAAA" localSheetId="9">#N/A</definedName>
    <definedName name="AAAA" localSheetId="1">[6]!AAAA</definedName>
    <definedName name="AAAA" localSheetId="2">#N/A</definedName>
    <definedName name="AAAA" localSheetId="8">#N/A</definedName>
    <definedName name="AAAA" localSheetId="7">#N/A</definedName>
    <definedName name="AAAA" localSheetId="6">#N/A</definedName>
    <definedName name="AAAA" localSheetId="3">#N/A</definedName>
    <definedName name="AAAA" localSheetId="12">'PANDA VAN S4'!AAAA</definedName>
    <definedName name="AAAA" localSheetId="5">#N/A</definedName>
    <definedName name="AAAA" localSheetId="4">#N/A</definedName>
    <definedName name="AAAA" localSheetId="16">#N/A</definedName>
    <definedName name="AAAA" localSheetId="15">#N/A</definedName>
    <definedName name="AAAA">[6]!AAAA</definedName>
    <definedName name="aaaaaaa" localSheetId="14">#REF!</definedName>
    <definedName name="aaaaaaa" localSheetId="19">#REF!</definedName>
    <definedName name="aaaaaaa" localSheetId="17">#REF!</definedName>
    <definedName name="aaaaaaa" localSheetId="18">#REF!</definedName>
    <definedName name="aaaaaaa" localSheetId="10">#REF!</definedName>
    <definedName name="aaaaaaa" localSheetId="9">#REF!</definedName>
    <definedName name="aaaaaaa" localSheetId="13">#REF!</definedName>
    <definedName name="aaaaaaa" localSheetId="1">#REF!</definedName>
    <definedName name="aaaaaaa" localSheetId="2">#REF!</definedName>
    <definedName name="aaaaaaa" localSheetId="8">#REF!</definedName>
    <definedName name="aaaaaaa" localSheetId="7">#REF!</definedName>
    <definedName name="aaaaaaa" localSheetId="6">#REF!</definedName>
    <definedName name="aaaaaaa" localSheetId="3">#REF!</definedName>
    <definedName name="aaaaaaa" localSheetId="12">#REF!</definedName>
    <definedName name="aaaaaaa" localSheetId="5">#REF!</definedName>
    <definedName name="aaaaaaa" localSheetId="4">#REF!</definedName>
    <definedName name="aaaaaaa" localSheetId="16">#REF!</definedName>
    <definedName name="aaaaaaa" localSheetId="15">#REF!</definedName>
    <definedName name="aaaaaaa">#REF!</definedName>
    <definedName name="aaaaaaaa" localSheetId="14">#REF!</definedName>
    <definedName name="aaaaaaaa" localSheetId="19">#REF!</definedName>
    <definedName name="aaaaaaaa" localSheetId="17">#REF!</definedName>
    <definedName name="aaaaaaaa" localSheetId="18">#REF!</definedName>
    <definedName name="aaaaaaaa" localSheetId="10">#REF!</definedName>
    <definedName name="aaaaaaaa" localSheetId="9">#REF!</definedName>
    <definedName name="aaaaaaaa" localSheetId="13">#REF!</definedName>
    <definedName name="aaaaaaaa" localSheetId="1">#REF!</definedName>
    <definedName name="aaaaaaaa" localSheetId="2">#REF!</definedName>
    <definedName name="aaaaaaaa" localSheetId="8">#REF!</definedName>
    <definedName name="aaaaaaaa" localSheetId="7">#REF!</definedName>
    <definedName name="aaaaaaaa" localSheetId="6">#REF!</definedName>
    <definedName name="aaaaaaaa" localSheetId="3">#REF!</definedName>
    <definedName name="aaaaaaaa" localSheetId="12">#REF!</definedName>
    <definedName name="aaaaaaaa" localSheetId="5">#REF!</definedName>
    <definedName name="aaaaaaaa" localSheetId="4">#REF!</definedName>
    <definedName name="aaaaaaaa" localSheetId="16">#REF!</definedName>
    <definedName name="aaaaaaaa" localSheetId="15">#REF!</definedName>
    <definedName name="aaaaaaaa">#REF!</definedName>
    <definedName name="aaaaaaaaaa" localSheetId="14">#REF!</definedName>
    <definedName name="aaaaaaaaaa" localSheetId="19">#REF!</definedName>
    <definedName name="aaaaaaaaaa" localSheetId="17">#REF!</definedName>
    <definedName name="aaaaaaaaaa" localSheetId="18">#REF!</definedName>
    <definedName name="aaaaaaaaaa" localSheetId="10">#REF!</definedName>
    <definedName name="aaaaaaaaaa" localSheetId="9">#REF!</definedName>
    <definedName name="aaaaaaaaaa" localSheetId="13">#REF!</definedName>
    <definedName name="aaaaaaaaaa" localSheetId="1">#REF!</definedName>
    <definedName name="aaaaaaaaaa" localSheetId="2">#REF!</definedName>
    <definedName name="aaaaaaaaaa" localSheetId="8">#REF!</definedName>
    <definedName name="aaaaaaaaaa" localSheetId="7">#REF!</definedName>
    <definedName name="aaaaaaaaaa" localSheetId="6">#REF!</definedName>
    <definedName name="aaaaaaaaaa" localSheetId="3">#REF!</definedName>
    <definedName name="aaaaaaaaaa" localSheetId="12">#REF!</definedName>
    <definedName name="aaaaaaaaaa" localSheetId="5">#REF!</definedName>
    <definedName name="aaaaaaaaaa" localSheetId="4">#REF!</definedName>
    <definedName name="aaaaaaaaaa" localSheetId="16">#REF!</definedName>
    <definedName name="aaaaaaaaaa" localSheetId="15">#REF!</definedName>
    <definedName name="aaaaaaaaaa">#REF!</definedName>
    <definedName name="aaaaaaaaaaaaaa" localSheetId="14">#REF!</definedName>
    <definedName name="aaaaaaaaaaaaaa" localSheetId="19">#REF!</definedName>
    <definedName name="aaaaaaaaaaaaaa" localSheetId="17">#REF!</definedName>
    <definedName name="aaaaaaaaaaaaaa" localSheetId="18">#REF!</definedName>
    <definedName name="aaaaaaaaaaaaaa" localSheetId="10">#REF!</definedName>
    <definedName name="aaaaaaaaaaaaaa" localSheetId="9">#REF!</definedName>
    <definedName name="aaaaaaaaaaaaaa" localSheetId="13">#REF!</definedName>
    <definedName name="aaaaaaaaaaaaaa" localSheetId="1">#REF!</definedName>
    <definedName name="aaaaaaaaaaaaaa" localSheetId="2">#REF!</definedName>
    <definedName name="aaaaaaaaaaaaaa" localSheetId="8">#REF!</definedName>
    <definedName name="aaaaaaaaaaaaaa" localSheetId="7">#REF!</definedName>
    <definedName name="aaaaaaaaaaaaaa" localSheetId="6">#REF!</definedName>
    <definedName name="aaaaaaaaaaaaaa" localSheetId="3">#REF!</definedName>
    <definedName name="aaaaaaaaaaaaaa" localSheetId="12">#REF!</definedName>
    <definedName name="aaaaaaaaaaaaaa" localSheetId="5">#REF!</definedName>
    <definedName name="aaaaaaaaaaaaaa" localSheetId="4">#REF!</definedName>
    <definedName name="aaaaaaaaaaaaaa" localSheetId="16">#REF!</definedName>
    <definedName name="aaaaaaaaaaaaaa" localSheetId="15">#REF!</definedName>
    <definedName name="aaaaaaaaaaaaaa">#REF!</definedName>
    <definedName name="aaaaaaaaaaaaaaaa" localSheetId="14">"AL  "&amp;INDEX([9]Ref!Mesi,MONTH([9]!Data),2)&amp;"/"&amp;MONTH([9]!Data)&amp;"/"&amp;[9]!Anno</definedName>
    <definedName name="aaaaaaaaaaaaaaaa" localSheetId="19">"AL  "&amp;INDEX([9]Ref!Mesi,MONTH([9]!Data),2)&amp;"/"&amp;MONTH([9]!Data)&amp;"/"&amp;[9]!Anno</definedName>
    <definedName name="aaaaaaaaaaaaaaaa" localSheetId="17">"AL  "&amp;INDEX([9]Ref!Mesi,MONTH([9]!Data),2)&amp;"/"&amp;MONTH([9]!Data)&amp;"/"&amp;[9]!Anno</definedName>
    <definedName name="aaaaaaaaaaaaaaaa" localSheetId="18">"AL  "&amp;INDEX([9]Ref!Mesi,MONTH([9]!Data),2)&amp;"/"&amp;MONTH([9]!Data)&amp;"/"&amp;[9]!Anno</definedName>
    <definedName name="aaaaaaaaaaaaaaaa" localSheetId="10">"AL  "&amp;INDEX([9]Ref!Mesi,MONTH([9]!Data),2)&amp;"/"&amp;MONTH([9]!Data)&amp;"/"&amp;[9]!Anno</definedName>
    <definedName name="aaaaaaaaaaaaaaaa" localSheetId="9">"AL  "&amp;INDEX([9]Ref!Mesi,MONTH([9]!Data),2)&amp;"/"&amp;MONTH([9]!Data)&amp;"/"&amp;[9]!Anno</definedName>
    <definedName name="aaaaaaaaaaaaaaaa" localSheetId="13">"AL  "&amp;INDEX([9]Ref!Mesi,MONTH([9]!Data),2)&amp;"/"&amp;MONTH([9]!Data)&amp;"/"&amp;[9]!Anno</definedName>
    <definedName name="aaaaaaaaaaaaaaaa" localSheetId="1">"AL  "&amp;INDEX([9]Ref!Mesi,MONTH([9]!Data),2)&amp;"/"&amp;MONTH([9]!Data)&amp;"/"&amp;[9]!Anno</definedName>
    <definedName name="aaaaaaaaaaaaaaaa" localSheetId="2">"AL  "&amp;INDEX([9]Ref!Mesi,MONTH([9]!Data),2)&amp;"/"&amp;MONTH([9]!Data)&amp;"/"&amp;[9]!Anno</definedName>
    <definedName name="aaaaaaaaaaaaaaaa" localSheetId="8">"AL  "&amp;INDEX([9]Ref!Mesi,MONTH([9]!Data),2)&amp;"/"&amp;MONTH([9]!Data)&amp;"/"&amp;[9]!Anno</definedName>
    <definedName name="aaaaaaaaaaaaaaaa" localSheetId="7">"AL  "&amp;INDEX([9]Ref!Mesi,MONTH([9]!Data),2)&amp;"/"&amp;MONTH([9]!Data)&amp;"/"&amp;[9]!Anno</definedName>
    <definedName name="aaaaaaaaaaaaaaaa" localSheetId="6">"AL  "&amp;INDEX([9]Ref!Mesi,MONTH([9]!Data),2)&amp;"/"&amp;MONTH([9]!Data)&amp;"/"&amp;[9]!Anno</definedName>
    <definedName name="aaaaaaaaaaaaaaaa" localSheetId="3">"AL  "&amp;INDEX([9]Ref!Mesi,MONTH([9]!Data),2)&amp;"/"&amp;MONTH([9]!Data)&amp;"/"&amp;[9]!Anno</definedName>
    <definedName name="aaaaaaaaaaaaaaaa" localSheetId="12">"AL  "&amp;INDEX([9]Ref!Mesi,MONTH([9]!Data),2)&amp;"/"&amp;MONTH([9]!Data)&amp;"/"&amp;[9]!Anno</definedName>
    <definedName name="aaaaaaaaaaaaaaaa" localSheetId="5">"AL  "&amp;INDEX([9]Ref!Mesi,MONTH([9]!Data),2)&amp;"/"&amp;MONTH([9]!Data)&amp;"/"&amp;[9]!Anno</definedName>
    <definedName name="aaaaaaaaaaaaaaaa" localSheetId="4">"AL  "&amp;INDEX([9]Ref!Mesi,MONTH([9]!Data),2)&amp;"/"&amp;MONTH([9]!Data)&amp;"/"&amp;[9]!Anno</definedName>
    <definedName name="aaaaaaaaaaaaaaaa" localSheetId="16">"AL  "&amp;INDEX([9]Ref!Mesi,MONTH([9]!Data),2)&amp;"/"&amp;MONTH([9]!Data)&amp;"/"&amp;[9]!Anno</definedName>
    <definedName name="aaaaaaaaaaaaaaaa" localSheetId="15">"AL  "&amp;INDEX([9]Ref!Mesi,MONTH([9]!Data),2)&amp;"/"&amp;MONTH([9]!Data)&amp;"/"&amp;[9]!Anno</definedName>
    <definedName name="aaaaaaaaaaaaaaaa">"AL  "&amp;INDEX([9]Ref!Mesi,MONTH([9]!Data),2)&amp;"/"&amp;MONTH([9]!Data)&amp;"/"&amp;[9]!Anno</definedName>
    <definedName name="AABenchMarkValue" localSheetId="14">#REF!</definedName>
    <definedName name="AABenchMarkValue" localSheetId="19">#REF!</definedName>
    <definedName name="AABenchMarkValue" localSheetId="17">#REF!</definedName>
    <definedName name="AABenchMarkValue" localSheetId="18">#REF!</definedName>
    <definedName name="AABenchMarkValue" localSheetId="10">#REF!</definedName>
    <definedName name="AABenchMarkValue" localSheetId="9">#REF!</definedName>
    <definedName name="AABenchMarkValue" localSheetId="13">#REF!</definedName>
    <definedName name="AABenchMarkValue" localSheetId="1">#REF!</definedName>
    <definedName name="AABenchMarkValue" localSheetId="2">#REF!</definedName>
    <definedName name="AABenchMarkValue" localSheetId="8">#REF!</definedName>
    <definedName name="AABenchMarkValue" localSheetId="7">#REF!</definedName>
    <definedName name="AABenchMarkValue" localSheetId="6">#REF!</definedName>
    <definedName name="AABenchMarkValue" localSheetId="3">#REF!</definedName>
    <definedName name="AABenchMarkValue" localSheetId="12">#REF!</definedName>
    <definedName name="AABenchMarkValue" localSheetId="5">#REF!</definedName>
    <definedName name="AABenchMarkValue" localSheetId="4">#REF!</definedName>
    <definedName name="AABenchMarkValue" localSheetId="16">#REF!</definedName>
    <definedName name="AABenchMarkValue" localSheetId="15">#REF!</definedName>
    <definedName name="AABenchMarkValue">#REF!</definedName>
    <definedName name="AAValues" localSheetId="14">#REF!</definedName>
    <definedName name="AAValues" localSheetId="19">#REF!</definedName>
    <definedName name="AAValues" localSheetId="17">#REF!</definedName>
    <definedName name="AAValues" localSheetId="18">#REF!</definedName>
    <definedName name="AAValues" localSheetId="10">#REF!</definedName>
    <definedName name="AAValues" localSheetId="9">#REF!</definedName>
    <definedName name="AAValues" localSheetId="13">#REF!</definedName>
    <definedName name="AAValues" localSheetId="1">#REF!</definedName>
    <definedName name="AAValues" localSheetId="2">#REF!</definedName>
    <definedName name="AAValues" localSheetId="8">#REF!</definedName>
    <definedName name="AAValues" localSheetId="7">#REF!</definedName>
    <definedName name="AAValues" localSheetId="6">#REF!</definedName>
    <definedName name="AAValues" localSheetId="3">#REF!</definedName>
    <definedName name="AAValues" localSheetId="12">#REF!</definedName>
    <definedName name="AAValues" localSheetId="5">#REF!</definedName>
    <definedName name="AAValues" localSheetId="4">#REF!</definedName>
    <definedName name="AAValues" localSheetId="16">#REF!</definedName>
    <definedName name="AAValues" localSheetId="15">#REF!</definedName>
    <definedName name="AAValues">#REF!</definedName>
    <definedName name="abc">[10]ALTRI!$A$1:$R$46</definedName>
    <definedName name="ACC">[7]ULYSSE!$B$2</definedName>
    <definedName name="ACQ" localSheetId="14">#REF!</definedName>
    <definedName name="ACQ" localSheetId="19">#REF!</definedName>
    <definedName name="ACQ" localSheetId="17">#REF!</definedName>
    <definedName name="ACQ" localSheetId="18">#REF!</definedName>
    <definedName name="ACQ" localSheetId="10">#REF!</definedName>
    <definedName name="ACQ" localSheetId="9">#REF!</definedName>
    <definedName name="ACQ" localSheetId="13">#REF!</definedName>
    <definedName name="ACQ" localSheetId="1">#REF!</definedName>
    <definedName name="ACQ" localSheetId="2">#REF!</definedName>
    <definedName name="ACQ" localSheetId="8">#REF!</definedName>
    <definedName name="ACQ" localSheetId="7">#REF!</definedName>
    <definedName name="ACQ" localSheetId="6">#REF!</definedName>
    <definedName name="ACQ" localSheetId="3">#REF!</definedName>
    <definedName name="ACQ" localSheetId="12">#REF!</definedName>
    <definedName name="ACQ" localSheetId="5">#REF!</definedName>
    <definedName name="ACQ" localSheetId="4">#REF!</definedName>
    <definedName name="ACQ" localSheetId="16">#REF!</definedName>
    <definedName name="ACQ" localSheetId="15">#REF!</definedName>
    <definedName name="ACQ">#REF!</definedName>
    <definedName name="ACQ." localSheetId="14">[11]TABELLA!#REF!</definedName>
    <definedName name="ACQ." localSheetId="19">[11]TABELLA!#REF!</definedName>
    <definedName name="ACQ." localSheetId="17">[11]TABELLA!#REF!</definedName>
    <definedName name="ACQ." localSheetId="18">[11]TABELLA!#REF!</definedName>
    <definedName name="ACQ." localSheetId="10">[11]TABELLA!#REF!</definedName>
    <definedName name="ACQ." localSheetId="9">[11]TABELLA!#REF!</definedName>
    <definedName name="ACQ." localSheetId="13">[11]TABELLA!#REF!</definedName>
    <definedName name="ACQ." localSheetId="1">[11]TABELLA!#REF!</definedName>
    <definedName name="ACQ." localSheetId="2">[11]TABELLA!#REF!</definedName>
    <definedName name="ACQ." localSheetId="8">[11]TABELLA!#REF!</definedName>
    <definedName name="ACQ." localSheetId="7">[11]TABELLA!#REF!</definedName>
    <definedName name="ACQ." localSheetId="6">[11]TABELLA!#REF!</definedName>
    <definedName name="ACQ." localSheetId="3">[11]TABELLA!#REF!</definedName>
    <definedName name="ACQ." localSheetId="12">[11]TABELLA!#REF!</definedName>
    <definedName name="ACQ." localSheetId="5">[11]TABELLA!#REF!</definedName>
    <definedName name="ACQ." localSheetId="4">[11]TABELLA!#REF!</definedName>
    <definedName name="ACQ." localSheetId="16">[11]TABELLA!#REF!</definedName>
    <definedName name="ACQ." localSheetId="15">[11]TABELLA!#REF!</definedName>
    <definedName name="ACQ.">[11]TABELLA!#REF!</definedName>
    <definedName name="actimp" localSheetId="14">#REF!</definedName>
    <definedName name="actimp" localSheetId="19">#REF!</definedName>
    <definedName name="actimp" localSheetId="17">#REF!</definedName>
    <definedName name="actimp" localSheetId="18">#REF!</definedName>
    <definedName name="actimp" localSheetId="10">#REF!</definedName>
    <definedName name="actimp" localSheetId="9">#REF!</definedName>
    <definedName name="actimp" localSheetId="13">#REF!</definedName>
    <definedName name="actimp" localSheetId="1">#REF!</definedName>
    <definedName name="actimp" localSheetId="2">#REF!</definedName>
    <definedName name="actimp" localSheetId="8">#REF!</definedName>
    <definedName name="actimp" localSheetId="7">#REF!</definedName>
    <definedName name="actimp" localSheetId="6">#REF!</definedName>
    <definedName name="actimp" localSheetId="3">#REF!</definedName>
    <definedName name="actimp" localSheetId="12">#REF!</definedName>
    <definedName name="actimp" localSheetId="5">#REF!</definedName>
    <definedName name="actimp" localSheetId="4">#REF!</definedName>
    <definedName name="actimp" localSheetId="16">#REF!</definedName>
    <definedName name="actimp" localSheetId="15">#REF!</definedName>
    <definedName name="actimp">#REF!</definedName>
    <definedName name="actlocal" localSheetId="14">#REF!</definedName>
    <definedName name="actlocal" localSheetId="19">#REF!</definedName>
    <definedName name="actlocal" localSheetId="17">#REF!</definedName>
    <definedName name="actlocal" localSheetId="18">#REF!</definedName>
    <definedName name="actlocal" localSheetId="10">#REF!</definedName>
    <definedName name="actlocal" localSheetId="9">#REF!</definedName>
    <definedName name="actlocal" localSheetId="13">#REF!</definedName>
    <definedName name="actlocal" localSheetId="1">#REF!</definedName>
    <definedName name="actlocal" localSheetId="2">#REF!</definedName>
    <definedName name="actlocal" localSheetId="8">#REF!</definedName>
    <definedName name="actlocal" localSheetId="7">#REF!</definedName>
    <definedName name="actlocal" localSheetId="6">#REF!</definedName>
    <definedName name="actlocal" localSheetId="3">#REF!</definedName>
    <definedName name="actlocal" localSheetId="12">#REF!</definedName>
    <definedName name="actlocal" localSheetId="5">#REF!</definedName>
    <definedName name="actlocal" localSheetId="4">#REF!</definedName>
    <definedName name="actlocal" localSheetId="16">#REF!</definedName>
    <definedName name="actlocal" localSheetId="15">#REF!</definedName>
    <definedName name="actlocal">#REF!</definedName>
    <definedName name="AD" localSheetId="14">#REF!</definedName>
    <definedName name="AD" localSheetId="19">#REF!</definedName>
    <definedName name="AD" localSheetId="17">#REF!</definedName>
    <definedName name="AD" localSheetId="18">#REF!</definedName>
    <definedName name="AD" localSheetId="10">#REF!</definedName>
    <definedName name="AD" localSheetId="9">#REF!</definedName>
    <definedName name="AD" localSheetId="13">#REF!</definedName>
    <definedName name="AD" localSheetId="1">#REF!</definedName>
    <definedName name="AD" localSheetId="2">#REF!</definedName>
    <definedName name="AD" localSheetId="8">#REF!</definedName>
    <definedName name="AD" localSheetId="7">#REF!</definedName>
    <definedName name="AD" localSheetId="6">#REF!</definedName>
    <definedName name="AD" localSheetId="3">#REF!</definedName>
    <definedName name="AD" localSheetId="12">#REF!</definedName>
    <definedName name="AD" localSheetId="5">#REF!</definedName>
    <definedName name="AD" localSheetId="4">#REF!</definedName>
    <definedName name="AD" localSheetId="16">#REF!</definedName>
    <definedName name="AD" localSheetId="15">#REF!</definedName>
    <definedName name="AD">#REF!</definedName>
    <definedName name="agg">[1]Copertina!$A$1</definedName>
    <definedName name="AGGIORNAMENTO" localSheetId="14">#REF!</definedName>
    <definedName name="AGGIORNAMENTO" localSheetId="19">#REF!</definedName>
    <definedName name="AGGIORNAMENTO" localSheetId="17">#REF!</definedName>
    <definedName name="AGGIORNAMENTO" localSheetId="18">#REF!</definedName>
    <definedName name="AGGIORNAMENTO" localSheetId="10">#REF!</definedName>
    <definedName name="AGGIORNAMENTO" localSheetId="9">#REF!</definedName>
    <definedName name="AGGIORNAMENTO" localSheetId="13">#REF!</definedName>
    <definedName name="AGGIORNAMENTO" localSheetId="1">#REF!</definedName>
    <definedName name="AGGIORNAMENTO" localSheetId="2">#REF!</definedName>
    <definedName name="AGGIORNAMENTO" localSheetId="8">#REF!</definedName>
    <definedName name="AGGIORNAMENTO" localSheetId="7">#REF!</definedName>
    <definedName name="AGGIORNAMENTO" localSheetId="6">#REF!</definedName>
    <definedName name="AGGIORNAMENTO" localSheetId="3">#REF!</definedName>
    <definedName name="AGGIORNAMENTO" localSheetId="12">#REF!</definedName>
    <definedName name="AGGIORNAMENTO" localSheetId="5">#REF!</definedName>
    <definedName name="AGGIORNAMENTO" localSheetId="4">#REF!</definedName>
    <definedName name="AGGIORNAMENTO" localSheetId="16">#REF!</definedName>
    <definedName name="AGGIORNAMENTO" localSheetId="15">#REF!</definedName>
    <definedName name="AGGIORNAMENTO">#REF!</definedName>
    <definedName name="AGO" localSheetId="14">#REF!</definedName>
    <definedName name="AGO" localSheetId="19">#REF!</definedName>
    <definedName name="AGO" localSheetId="17">#REF!</definedName>
    <definedName name="AGO" localSheetId="18">#REF!</definedName>
    <definedName name="AGO" localSheetId="10">#REF!</definedName>
    <definedName name="AGO" localSheetId="9">#REF!</definedName>
    <definedName name="AGO" localSheetId="13">#REF!</definedName>
    <definedName name="AGO" localSheetId="1">#REF!</definedName>
    <definedName name="AGO" localSheetId="2">#REF!</definedName>
    <definedName name="AGO" localSheetId="8">#REF!</definedName>
    <definedName name="AGO" localSheetId="7">#REF!</definedName>
    <definedName name="AGO" localSheetId="6">#REF!</definedName>
    <definedName name="AGO" localSheetId="3">#REF!</definedName>
    <definedName name="AGO" localSheetId="12">#REF!</definedName>
    <definedName name="AGO" localSheetId="5">#REF!</definedName>
    <definedName name="AGO" localSheetId="4">#REF!</definedName>
    <definedName name="AGO" localSheetId="16">#REF!</definedName>
    <definedName name="AGO" localSheetId="15">#REF!</definedName>
    <definedName name="AGO">#REF!</definedName>
    <definedName name="ALFA14562001" localSheetId="14">'[8]PO 2002 Dettaglio 843'!#REF!</definedName>
    <definedName name="ALFA14562001" localSheetId="19">'[8]PO 2002 Dettaglio 843'!#REF!</definedName>
    <definedName name="ALFA14562001" localSheetId="17">'[8]PO 2002 Dettaglio 843'!#REF!</definedName>
    <definedName name="ALFA14562001" localSheetId="18">'[8]PO 2002 Dettaglio 843'!#REF!</definedName>
    <definedName name="ALFA14562001" localSheetId="10">'[8]PO 2002 Dettaglio 843'!#REF!</definedName>
    <definedName name="ALFA14562001" localSheetId="9">'[8]PO 2002 Dettaglio 843'!#REF!</definedName>
    <definedName name="ALFA14562001" localSheetId="13">'[8]PO 2002 Dettaglio 843'!#REF!</definedName>
    <definedName name="ALFA14562001" localSheetId="1">'[8]PO 2002 Dettaglio 843'!#REF!</definedName>
    <definedName name="ALFA14562001" localSheetId="2">'[8]PO 2002 Dettaglio 843'!#REF!</definedName>
    <definedName name="ALFA14562001" localSheetId="8">'[8]PO 2002 Dettaglio 843'!#REF!</definedName>
    <definedName name="ALFA14562001" localSheetId="7">'[8]PO 2002 Dettaglio 843'!#REF!</definedName>
    <definedName name="ALFA14562001" localSheetId="6">'[8]PO 2002 Dettaglio 843'!#REF!</definedName>
    <definedName name="ALFA14562001" localSheetId="3">'[8]PO 2002 Dettaglio 843'!#REF!</definedName>
    <definedName name="ALFA14562001" localSheetId="12">'[8]PO 2002 Dettaglio 843'!#REF!</definedName>
    <definedName name="ALFA14562001" localSheetId="5">'[8]PO 2002 Dettaglio 843'!#REF!</definedName>
    <definedName name="ALFA14562001" localSheetId="4">'[8]PO 2002 Dettaglio 843'!#REF!</definedName>
    <definedName name="ALFA14562001" localSheetId="16">'[8]PO 2002 Dettaglio 843'!#REF!</definedName>
    <definedName name="ALFA14562001" localSheetId="15">'[8]PO 2002 Dettaglio 843'!#REF!</definedName>
    <definedName name="ALFA14562001">'[8]PO 2002 Dettaglio 843'!#REF!</definedName>
    <definedName name="ALFA14563" localSheetId="14">'[8]PO 2002 Dettaglio 843'!#REF!</definedName>
    <definedName name="ALFA14563" localSheetId="19">'[8]PO 2002 Dettaglio 843'!#REF!</definedName>
    <definedName name="ALFA14563" localSheetId="17">'[8]PO 2002 Dettaglio 843'!#REF!</definedName>
    <definedName name="ALFA14563" localSheetId="18">'[8]PO 2002 Dettaglio 843'!#REF!</definedName>
    <definedName name="ALFA14563" localSheetId="10">'[8]PO 2002 Dettaglio 843'!#REF!</definedName>
    <definedName name="ALFA14563" localSheetId="9">'[8]PO 2002 Dettaglio 843'!#REF!</definedName>
    <definedName name="ALFA14563" localSheetId="13">'[8]PO 2002 Dettaglio 843'!#REF!</definedName>
    <definedName name="ALFA14563" localSheetId="1">'[8]PO 2002 Dettaglio 843'!#REF!</definedName>
    <definedName name="ALFA14563" localSheetId="2">'[8]PO 2002 Dettaglio 843'!#REF!</definedName>
    <definedName name="ALFA14563" localSheetId="8">'[8]PO 2002 Dettaglio 843'!#REF!</definedName>
    <definedName name="ALFA14563" localSheetId="7">'[8]PO 2002 Dettaglio 843'!#REF!</definedName>
    <definedName name="ALFA14563" localSheetId="6">'[8]PO 2002 Dettaglio 843'!#REF!</definedName>
    <definedName name="ALFA14563" localSheetId="3">'[8]PO 2002 Dettaglio 843'!#REF!</definedName>
    <definedName name="ALFA14563" localSheetId="12">'[8]PO 2002 Dettaglio 843'!#REF!</definedName>
    <definedName name="ALFA14563" localSheetId="5">'[8]PO 2002 Dettaglio 843'!#REF!</definedName>
    <definedName name="ALFA14563" localSheetId="4">'[8]PO 2002 Dettaglio 843'!#REF!</definedName>
    <definedName name="ALFA14563" localSheetId="16">'[8]PO 2002 Dettaglio 843'!#REF!</definedName>
    <definedName name="ALFA14563" localSheetId="15">'[8]PO 2002 Dettaglio 843'!#REF!</definedName>
    <definedName name="ALFA14563">'[8]PO 2002 Dettaglio 843'!#REF!</definedName>
    <definedName name="ALFA152001" localSheetId="14">'[8]PO 2002 Dettaglio 843'!#REF!</definedName>
    <definedName name="ALFA152001" localSheetId="19">'[8]PO 2002 Dettaglio 843'!#REF!</definedName>
    <definedName name="ALFA152001" localSheetId="17">'[8]PO 2002 Dettaglio 843'!#REF!</definedName>
    <definedName name="ALFA152001" localSheetId="18">'[8]PO 2002 Dettaglio 843'!#REF!</definedName>
    <definedName name="ALFA152001" localSheetId="10">'[8]PO 2002 Dettaglio 843'!#REF!</definedName>
    <definedName name="ALFA152001" localSheetId="9">'[8]PO 2002 Dettaglio 843'!#REF!</definedName>
    <definedName name="ALFA152001" localSheetId="13">'[8]PO 2002 Dettaglio 843'!#REF!</definedName>
    <definedName name="ALFA152001" localSheetId="1">'[8]PO 2002 Dettaglio 843'!#REF!</definedName>
    <definedName name="ALFA152001" localSheetId="2">'[8]PO 2002 Dettaglio 843'!#REF!</definedName>
    <definedName name="ALFA152001" localSheetId="8">'[8]PO 2002 Dettaglio 843'!#REF!</definedName>
    <definedName name="ALFA152001" localSheetId="7">'[8]PO 2002 Dettaglio 843'!#REF!</definedName>
    <definedName name="ALFA152001" localSheetId="6">'[8]PO 2002 Dettaglio 843'!#REF!</definedName>
    <definedName name="ALFA152001" localSheetId="3">'[8]PO 2002 Dettaglio 843'!#REF!</definedName>
    <definedName name="ALFA152001" localSheetId="12">'[8]PO 2002 Dettaglio 843'!#REF!</definedName>
    <definedName name="ALFA152001" localSheetId="5">'[8]PO 2002 Dettaglio 843'!#REF!</definedName>
    <definedName name="ALFA152001" localSheetId="4">'[8]PO 2002 Dettaglio 843'!#REF!</definedName>
    <definedName name="ALFA152001" localSheetId="16">'[8]PO 2002 Dettaglio 843'!#REF!</definedName>
    <definedName name="ALFA152001" localSheetId="15">'[8]PO 2002 Dettaglio 843'!#REF!</definedName>
    <definedName name="ALFA152001">'[8]PO 2002 Dettaglio 843'!#REF!</definedName>
    <definedName name="ALFA1562001" localSheetId="14">#REF!</definedName>
    <definedName name="ALFA1562001" localSheetId="19">#REF!</definedName>
    <definedName name="ALFA1562001" localSheetId="17">#REF!</definedName>
    <definedName name="ALFA1562001" localSheetId="18">#REF!</definedName>
    <definedName name="ALFA1562001" localSheetId="10">#REF!</definedName>
    <definedName name="ALFA1562001" localSheetId="9">#REF!</definedName>
    <definedName name="ALFA1562001" localSheetId="13">#REF!</definedName>
    <definedName name="ALFA1562001" localSheetId="1">#REF!</definedName>
    <definedName name="ALFA1562001" localSheetId="2">#REF!</definedName>
    <definedName name="ALFA1562001" localSheetId="8">#REF!</definedName>
    <definedName name="ALFA1562001" localSheetId="7">#REF!</definedName>
    <definedName name="ALFA1562001" localSheetId="6">#REF!</definedName>
    <definedName name="ALFA1562001" localSheetId="3">#REF!</definedName>
    <definedName name="ALFA1562001" localSheetId="12">#REF!</definedName>
    <definedName name="ALFA1562001" localSheetId="5">#REF!</definedName>
    <definedName name="ALFA1562001" localSheetId="4">#REF!</definedName>
    <definedName name="ALFA1562001" localSheetId="16">#REF!</definedName>
    <definedName name="ALFA1562001" localSheetId="15">#REF!</definedName>
    <definedName name="ALFA1562001">#REF!</definedName>
    <definedName name="ALFA1563" localSheetId="14">'[8]PO 2002 Dettaglio 843'!#REF!</definedName>
    <definedName name="ALFA1563" localSheetId="19">'[8]PO 2002 Dettaglio 843'!#REF!</definedName>
    <definedName name="ALFA1563" localSheetId="17">'[8]PO 2002 Dettaglio 843'!#REF!</definedName>
    <definedName name="ALFA1563" localSheetId="18">'[8]PO 2002 Dettaglio 843'!#REF!</definedName>
    <definedName name="ALFA1563" localSheetId="10">'[8]PO 2002 Dettaglio 843'!#REF!</definedName>
    <definedName name="ALFA1563" localSheetId="9">'[8]PO 2002 Dettaglio 843'!#REF!</definedName>
    <definedName name="ALFA1563" localSheetId="13">'[8]PO 2002 Dettaglio 843'!#REF!</definedName>
    <definedName name="ALFA1563" localSheetId="1">'[8]PO 2002 Dettaglio 843'!#REF!</definedName>
    <definedName name="ALFA1563" localSheetId="2">'[8]PO 2002 Dettaglio 843'!#REF!</definedName>
    <definedName name="ALFA1563" localSheetId="8">'[8]PO 2002 Dettaglio 843'!#REF!</definedName>
    <definedName name="ALFA1563" localSheetId="7">'[8]PO 2002 Dettaglio 843'!#REF!</definedName>
    <definedName name="ALFA1563" localSheetId="6">'[8]PO 2002 Dettaglio 843'!#REF!</definedName>
    <definedName name="ALFA1563" localSheetId="3">'[8]PO 2002 Dettaglio 843'!#REF!</definedName>
    <definedName name="ALFA1563" localSheetId="12">'[8]PO 2002 Dettaglio 843'!#REF!</definedName>
    <definedName name="ALFA1563" localSheetId="5">'[8]PO 2002 Dettaglio 843'!#REF!</definedName>
    <definedName name="ALFA1563" localSheetId="4">'[8]PO 2002 Dettaglio 843'!#REF!</definedName>
    <definedName name="ALFA1563" localSheetId="16">'[8]PO 2002 Dettaglio 843'!#REF!</definedName>
    <definedName name="ALFA1563" localSheetId="15">'[8]PO 2002 Dettaglio 843'!#REF!</definedName>
    <definedName name="ALFA1563">'[8]PO 2002 Dettaglio 843'!#REF!</definedName>
    <definedName name="ALFA1662001" localSheetId="14">'[8]PO 2002 Dettaglio 843'!#REF!</definedName>
    <definedName name="ALFA1662001" localSheetId="19">'[8]PO 2002 Dettaglio 843'!#REF!</definedName>
    <definedName name="ALFA1662001" localSheetId="17">'[8]PO 2002 Dettaglio 843'!#REF!</definedName>
    <definedName name="ALFA1662001" localSheetId="18">'[8]PO 2002 Dettaglio 843'!#REF!</definedName>
    <definedName name="ALFA1662001" localSheetId="10">'[8]PO 2002 Dettaglio 843'!#REF!</definedName>
    <definedName name="ALFA1662001" localSheetId="9">'[8]PO 2002 Dettaglio 843'!#REF!</definedName>
    <definedName name="ALFA1662001" localSheetId="13">'[8]PO 2002 Dettaglio 843'!#REF!</definedName>
    <definedName name="ALFA1662001" localSheetId="1">'[8]PO 2002 Dettaglio 843'!#REF!</definedName>
    <definedName name="ALFA1662001" localSheetId="2">'[8]PO 2002 Dettaglio 843'!#REF!</definedName>
    <definedName name="ALFA1662001" localSheetId="8">'[8]PO 2002 Dettaglio 843'!#REF!</definedName>
    <definedName name="ALFA1662001" localSheetId="7">'[8]PO 2002 Dettaglio 843'!#REF!</definedName>
    <definedName name="ALFA1662001" localSheetId="6">'[8]PO 2002 Dettaglio 843'!#REF!</definedName>
    <definedName name="ALFA1662001" localSheetId="3">'[8]PO 2002 Dettaglio 843'!#REF!</definedName>
    <definedName name="ALFA1662001" localSheetId="12">'[8]PO 2002 Dettaglio 843'!#REF!</definedName>
    <definedName name="ALFA1662001" localSheetId="5">'[8]PO 2002 Dettaglio 843'!#REF!</definedName>
    <definedName name="ALFA1662001" localSheetId="4">'[8]PO 2002 Dettaglio 843'!#REF!</definedName>
    <definedName name="ALFA1662001" localSheetId="16">'[8]PO 2002 Dettaglio 843'!#REF!</definedName>
    <definedName name="ALFA1662001" localSheetId="15">'[8]PO 2002 Dettaglio 843'!#REF!</definedName>
    <definedName name="ALFA1662001">'[8]PO 2002 Dettaglio 843'!#REF!</definedName>
    <definedName name="ALFA1663" localSheetId="14">'[8]PO 2002 Dettaglio 843'!#REF!</definedName>
    <definedName name="ALFA1663" localSheetId="19">'[8]PO 2002 Dettaglio 843'!#REF!</definedName>
    <definedName name="ALFA1663" localSheetId="17">'[8]PO 2002 Dettaglio 843'!#REF!</definedName>
    <definedName name="ALFA1663" localSheetId="18">'[8]PO 2002 Dettaglio 843'!#REF!</definedName>
    <definedName name="ALFA1663" localSheetId="10">'[8]PO 2002 Dettaglio 843'!#REF!</definedName>
    <definedName name="ALFA1663" localSheetId="9">'[8]PO 2002 Dettaglio 843'!#REF!</definedName>
    <definedName name="ALFA1663" localSheetId="13">'[8]PO 2002 Dettaglio 843'!#REF!</definedName>
    <definedName name="ALFA1663" localSheetId="1">'[8]PO 2002 Dettaglio 843'!#REF!</definedName>
    <definedName name="ALFA1663" localSheetId="2">'[8]PO 2002 Dettaglio 843'!#REF!</definedName>
    <definedName name="ALFA1663" localSheetId="8">'[8]PO 2002 Dettaglio 843'!#REF!</definedName>
    <definedName name="ALFA1663" localSheetId="7">'[8]PO 2002 Dettaglio 843'!#REF!</definedName>
    <definedName name="ALFA1663" localSheetId="6">'[8]PO 2002 Dettaglio 843'!#REF!</definedName>
    <definedName name="ALFA1663" localSheetId="3">'[8]PO 2002 Dettaglio 843'!#REF!</definedName>
    <definedName name="ALFA1663" localSheetId="12">'[8]PO 2002 Dettaglio 843'!#REF!</definedName>
    <definedName name="ALFA1663" localSheetId="5">'[8]PO 2002 Dettaglio 843'!#REF!</definedName>
    <definedName name="ALFA1663" localSheetId="4">'[8]PO 2002 Dettaglio 843'!#REF!</definedName>
    <definedName name="ALFA1663" localSheetId="16">'[8]PO 2002 Dettaglio 843'!#REF!</definedName>
    <definedName name="ALFA1663" localSheetId="15">'[8]PO 2002 Dettaglio 843'!#REF!</definedName>
    <definedName name="ALFA1663">'[8]PO 2002 Dettaglio 843'!#REF!</definedName>
    <definedName name="ALFAC2001" localSheetId="14">'[8]PO 2002 Dettaglio 843'!#REF!</definedName>
    <definedName name="ALFAC2001" localSheetId="19">'[8]PO 2002 Dettaglio 843'!#REF!</definedName>
    <definedName name="ALFAC2001" localSheetId="17">'[8]PO 2002 Dettaglio 843'!#REF!</definedName>
    <definedName name="ALFAC2001" localSheetId="18">'[8]PO 2002 Dettaglio 843'!#REF!</definedName>
    <definedName name="ALFAC2001" localSheetId="10">'[8]PO 2002 Dettaglio 843'!#REF!</definedName>
    <definedName name="ALFAC2001" localSheetId="9">'[8]PO 2002 Dettaglio 843'!#REF!</definedName>
    <definedName name="ALFAC2001" localSheetId="13">'[8]PO 2002 Dettaglio 843'!#REF!</definedName>
    <definedName name="ALFAC2001" localSheetId="1">'[8]PO 2002 Dettaglio 843'!#REF!</definedName>
    <definedName name="ALFAC2001" localSheetId="2">'[8]PO 2002 Dettaglio 843'!#REF!</definedName>
    <definedName name="ALFAC2001" localSheetId="8">'[8]PO 2002 Dettaglio 843'!#REF!</definedName>
    <definedName name="ALFAC2001" localSheetId="7">'[8]PO 2002 Dettaglio 843'!#REF!</definedName>
    <definedName name="ALFAC2001" localSheetId="6">'[8]PO 2002 Dettaglio 843'!#REF!</definedName>
    <definedName name="ALFAC2001" localSheetId="3">'[8]PO 2002 Dettaglio 843'!#REF!</definedName>
    <definedName name="ALFAC2001" localSheetId="12">'[8]PO 2002 Dettaglio 843'!#REF!</definedName>
    <definedName name="ALFAC2001" localSheetId="5">'[8]PO 2002 Dettaglio 843'!#REF!</definedName>
    <definedName name="ALFAC2001" localSheetId="4">'[8]PO 2002 Dettaglio 843'!#REF!</definedName>
    <definedName name="ALFAC2001" localSheetId="16">'[8]PO 2002 Dettaglio 843'!#REF!</definedName>
    <definedName name="ALFAC2001" localSheetId="15">'[8]PO 2002 Dettaglio 843'!#REF!</definedName>
    <definedName name="ALFAC2001">'[8]PO 2002 Dettaglio 843'!#REF!</definedName>
    <definedName name="ALFAC3" localSheetId="14">'[8]PO 2002 Dettaglio 843'!#REF!</definedName>
    <definedName name="ALFAC3" localSheetId="19">'[8]PO 2002 Dettaglio 843'!#REF!</definedName>
    <definedName name="ALFAC3" localSheetId="17">'[8]PO 2002 Dettaglio 843'!#REF!</definedName>
    <definedName name="ALFAC3" localSheetId="18">'[8]PO 2002 Dettaglio 843'!#REF!</definedName>
    <definedName name="ALFAC3" localSheetId="10">'[8]PO 2002 Dettaglio 843'!#REF!</definedName>
    <definedName name="ALFAC3" localSheetId="9">'[8]PO 2002 Dettaglio 843'!#REF!</definedName>
    <definedName name="ALFAC3" localSheetId="13">'[8]PO 2002 Dettaglio 843'!#REF!</definedName>
    <definedName name="ALFAC3" localSheetId="1">'[8]PO 2002 Dettaglio 843'!#REF!</definedName>
    <definedName name="ALFAC3" localSheetId="2">'[8]PO 2002 Dettaglio 843'!#REF!</definedName>
    <definedName name="ALFAC3" localSheetId="8">'[8]PO 2002 Dettaglio 843'!#REF!</definedName>
    <definedName name="ALFAC3" localSheetId="7">'[8]PO 2002 Dettaglio 843'!#REF!</definedName>
    <definedName name="ALFAC3" localSheetId="6">'[8]PO 2002 Dettaglio 843'!#REF!</definedName>
    <definedName name="ALFAC3" localSheetId="3">'[8]PO 2002 Dettaglio 843'!#REF!</definedName>
    <definedName name="ALFAC3" localSheetId="12">'[8]PO 2002 Dettaglio 843'!#REF!</definedName>
    <definedName name="ALFAC3" localSheetId="5">'[8]PO 2002 Dettaglio 843'!#REF!</definedName>
    <definedName name="ALFAC3" localSheetId="4">'[8]PO 2002 Dettaglio 843'!#REF!</definedName>
    <definedName name="ALFAC3" localSheetId="16">'[8]PO 2002 Dettaglio 843'!#REF!</definedName>
    <definedName name="ALFAC3" localSheetId="15">'[8]PO 2002 Dettaglio 843'!#REF!</definedName>
    <definedName name="ALFAC3">'[8]PO 2002 Dettaglio 843'!#REF!</definedName>
    <definedName name="ALT_PO">[12]Macro1!$A$1</definedName>
    <definedName name="ALTRE_OPERAZIONI_SALTUARIE_EFFETTUABILI_DALL__ESTERNO" localSheetId="14">#REF!</definedName>
    <definedName name="ALTRE_OPERAZIONI_SALTUARIE_EFFETTUABILI_DALL__ESTERNO" localSheetId="19">#REF!</definedName>
    <definedName name="ALTRE_OPERAZIONI_SALTUARIE_EFFETTUABILI_DALL__ESTERNO" localSheetId="17">#REF!</definedName>
    <definedName name="ALTRE_OPERAZIONI_SALTUARIE_EFFETTUABILI_DALL__ESTERNO" localSheetId="18">#REF!</definedName>
    <definedName name="ALTRE_OPERAZIONI_SALTUARIE_EFFETTUABILI_DALL__ESTERNO" localSheetId="10">#REF!</definedName>
    <definedName name="ALTRE_OPERAZIONI_SALTUARIE_EFFETTUABILI_DALL__ESTERNO" localSheetId="9">#REF!</definedName>
    <definedName name="ALTRE_OPERAZIONI_SALTUARIE_EFFETTUABILI_DALL__ESTERNO" localSheetId="13">#REF!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8">#REF!</definedName>
    <definedName name="ALTRE_OPERAZIONI_SALTUARIE_EFFETTUABILI_DALL__ESTERNO" localSheetId="7">#REF!</definedName>
    <definedName name="ALTRE_OPERAZIONI_SALTUARIE_EFFETTUABILI_DALL__ESTERNO" localSheetId="6">#REF!</definedName>
    <definedName name="ALTRE_OPERAZIONI_SALTUARIE_EFFETTUABILI_DALL__ESTERNO" localSheetId="3">#REF!</definedName>
    <definedName name="ALTRE_OPERAZIONI_SALTUARIE_EFFETTUABILI_DALL__ESTERNO" localSheetId="12">#REF!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 localSheetId="16">#REF!</definedName>
    <definedName name="ALTRE_OPERAZIONI_SALTUARIE_EFFETTUABILI_DALL__ESTERNO" localSheetId="15">#REF!</definedName>
    <definedName name="ALTRE_OPERAZIONI_SALTUARIE_EFFETTUABILI_DALL__ESTERNO">#REF!</definedName>
    <definedName name="ALTRI" localSheetId="14">#REF!</definedName>
    <definedName name="ALTRI" localSheetId="19">#REF!</definedName>
    <definedName name="ALTRI" localSheetId="17">#REF!</definedName>
    <definedName name="ALTRI" localSheetId="18">#REF!</definedName>
    <definedName name="ALTRI" localSheetId="10">#REF!</definedName>
    <definedName name="ALTRI" localSheetId="9">#REF!</definedName>
    <definedName name="ALTRI" localSheetId="13">#REF!</definedName>
    <definedName name="ALTRI" localSheetId="1">#REF!</definedName>
    <definedName name="ALTRI" localSheetId="2">#REF!</definedName>
    <definedName name="ALTRI" localSheetId="8">#REF!</definedName>
    <definedName name="ALTRI" localSheetId="7">#REF!</definedName>
    <definedName name="ALTRI" localSheetId="6">#REF!</definedName>
    <definedName name="ALTRI" localSheetId="3">#REF!</definedName>
    <definedName name="ALTRI" localSheetId="12">#REF!</definedName>
    <definedName name="ALTRI" localSheetId="5">#REF!</definedName>
    <definedName name="ALTRI" localSheetId="4">#REF!</definedName>
    <definedName name="ALTRI" localSheetId="16">#REF!</definedName>
    <definedName name="ALTRI" localSheetId="15">#REF!</definedName>
    <definedName name="ALTRI">#REF!</definedName>
    <definedName name="altri_area_A" localSheetId="14">#REF!</definedName>
    <definedName name="altri_area_A" localSheetId="19">#REF!</definedName>
    <definedName name="altri_area_A" localSheetId="17">#REF!</definedName>
    <definedName name="altri_area_A" localSheetId="18">#REF!</definedName>
    <definedName name="altri_area_A" localSheetId="10">#REF!</definedName>
    <definedName name="altri_area_A" localSheetId="9">#REF!</definedName>
    <definedName name="altri_area_A" localSheetId="13">#REF!</definedName>
    <definedName name="altri_area_A" localSheetId="1">#REF!</definedName>
    <definedName name="altri_area_A" localSheetId="2">#REF!</definedName>
    <definedName name="altri_area_A" localSheetId="8">#REF!</definedName>
    <definedName name="altri_area_A" localSheetId="7">#REF!</definedName>
    <definedName name="altri_area_A" localSheetId="6">#REF!</definedName>
    <definedName name="altri_area_A" localSheetId="3">#REF!</definedName>
    <definedName name="altri_area_A" localSheetId="12">#REF!</definedName>
    <definedName name="altri_area_A" localSheetId="5">#REF!</definedName>
    <definedName name="altri_area_A" localSheetId="4">#REF!</definedName>
    <definedName name="altri_area_A" localSheetId="16">#REF!</definedName>
    <definedName name="altri_area_A" localSheetId="15">#REF!</definedName>
    <definedName name="altri_area_A">#REF!</definedName>
    <definedName name="altri_area_B" localSheetId="14">#REF!</definedName>
    <definedName name="altri_area_B" localSheetId="19">#REF!</definedName>
    <definedName name="altri_area_B" localSheetId="17">#REF!</definedName>
    <definedName name="altri_area_B" localSheetId="18">#REF!</definedName>
    <definedName name="altri_area_B" localSheetId="10">#REF!</definedName>
    <definedName name="altri_area_B" localSheetId="9">#REF!</definedName>
    <definedName name="altri_area_B" localSheetId="13">#REF!</definedName>
    <definedName name="altri_area_B" localSheetId="1">#REF!</definedName>
    <definedName name="altri_area_B" localSheetId="2">#REF!</definedName>
    <definedName name="altri_area_B" localSheetId="8">#REF!</definedName>
    <definedName name="altri_area_B" localSheetId="7">#REF!</definedName>
    <definedName name="altri_area_B" localSheetId="6">#REF!</definedName>
    <definedName name="altri_area_B" localSheetId="3">#REF!</definedName>
    <definedName name="altri_area_B" localSheetId="12">#REF!</definedName>
    <definedName name="altri_area_B" localSheetId="5">#REF!</definedName>
    <definedName name="altri_area_B" localSheetId="4">#REF!</definedName>
    <definedName name="altri_area_B" localSheetId="16">#REF!</definedName>
    <definedName name="altri_area_B" localSheetId="15">#REF!</definedName>
    <definedName name="altri_area_B">#REF!</definedName>
    <definedName name="altri_DAL" localSheetId="14">#REF!</definedName>
    <definedName name="altri_DAL" localSheetId="19">#REF!</definedName>
    <definedName name="altri_DAL" localSheetId="17">#REF!</definedName>
    <definedName name="altri_DAL" localSheetId="18">#REF!</definedName>
    <definedName name="altri_DAL" localSheetId="10">#REF!</definedName>
    <definedName name="altri_DAL" localSheetId="9">#REF!</definedName>
    <definedName name="altri_DAL" localSheetId="13">#REF!</definedName>
    <definedName name="altri_DAL" localSheetId="1">#REF!</definedName>
    <definedName name="altri_DAL" localSheetId="2">#REF!</definedName>
    <definedName name="altri_DAL" localSheetId="8">#REF!</definedName>
    <definedName name="altri_DAL" localSheetId="7">#REF!</definedName>
    <definedName name="altri_DAL" localSheetId="6">#REF!</definedName>
    <definedName name="altri_DAL" localSheetId="3">#REF!</definedName>
    <definedName name="altri_DAL" localSheetId="12">#REF!</definedName>
    <definedName name="altri_DAL" localSheetId="5">#REF!</definedName>
    <definedName name="altri_DAL" localSheetId="4">#REF!</definedName>
    <definedName name="altri_DAL" localSheetId="16">#REF!</definedName>
    <definedName name="altri_DAL" localSheetId="15">#REF!</definedName>
    <definedName name="altri_DAL">#REF!</definedName>
    <definedName name="Altri_Mercati">[13]ALTRI!$A$1:$R$46</definedName>
    <definedName name="Ambien.Ko" localSheetId="14">#REF!</definedName>
    <definedName name="Ambien.Ko" localSheetId="19">#REF!</definedName>
    <definedName name="Ambien.Ko" localSheetId="17">#REF!</definedName>
    <definedName name="Ambien.Ko" localSheetId="18">#REF!</definedName>
    <definedName name="Ambien.Ko" localSheetId="10">#REF!</definedName>
    <definedName name="Ambien.Ko" localSheetId="9">#REF!</definedName>
    <definedName name="Ambien.Ko" localSheetId="13">#REF!</definedName>
    <definedName name="Ambien.Ko" localSheetId="1">#REF!</definedName>
    <definedName name="Ambien.Ko" localSheetId="2">#REF!</definedName>
    <definedName name="Ambien.Ko" localSheetId="8">#REF!</definedName>
    <definedName name="Ambien.Ko" localSheetId="7">#REF!</definedName>
    <definedName name="Ambien.Ko" localSheetId="6">#REF!</definedName>
    <definedName name="Ambien.Ko" localSheetId="3">#REF!</definedName>
    <definedName name="Ambien.Ko" localSheetId="12">#REF!</definedName>
    <definedName name="Ambien.Ko" localSheetId="5">#REF!</definedName>
    <definedName name="Ambien.Ko" localSheetId="4">#REF!</definedName>
    <definedName name="Ambien.Ko" localSheetId="16">#REF!</definedName>
    <definedName name="Ambien.Ko" localSheetId="15">#REF!</definedName>
    <definedName name="Ambien.Ko">#REF!</definedName>
    <definedName name="AMM" localSheetId="14">#REF!</definedName>
    <definedName name="AMM" localSheetId="19">#REF!</definedName>
    <definedName name="AMM" localSheetId="17">#REF!</definedName>
    <definedName name="AMM" localSheetId="18">#REF!</definedName>
    <definedName name="AMM" localSheetId="10">#REF!</definedName>
    <definedName name="AMM" localSheetId="9">#REF!</definedName>
    <definedName name="AMM" localSheetId="13">#REF!</definedName>
    <definedName name="AMM" localSheetId="1">#REF!</definedName>
    <definedName name="AMM" localSheetId="2">#REF!</definedName>
    <definedName name="AMM" localSheetId="8">#REF!</definedName>
    <definedName name="AMM" localSheetId="7">#REF!</definedName>
    <definedName name="AMM" localSheetId="6">#REF!</definedName>
    <definedName name="AMM" localSheetId="3">#REF!</definedName>
    <definedName name="AMM" localSheetId="12">#REF!</definedName>
    <definedName name="AMM" localSheetId="5">#REF!</definedName>
    <definedName name="AMM" localSheetId="4">#REF!</definedName>
    <definedName name="AMM" localSheetId="16">#REF!</definedName>
    <definedName name="AMM" localSheetId="15">#REF!</definedName>
    <definedName name="AMM">#REF!</definedName>
    <definedName name="AMMORT" localSheetId="14">#REF!</definedName>
    <definedName name="AMMORT" localSheetId="19">#REF!</definedName>
    <definedName name="AMMORT" localSheetId="17">#REF!</definedName>
    <definedName name="AMMORT" localSheetId="18">#REF!</definedName>
    <definedName name="AMMORT" localSheetId="10">#REF!</definedName>
    <definedName name="AMMORT" localSheetId="9">#REF!</definedName>
    <definedName name="AMMORT" localSheetId="13">#REF!</definedName>
    <definedName name="AMMORT" localSheetId="1">#REF!</definedName>
    <definedName name="AMMORT" localSheetId="2">#REF!</definedName>
    <definedName name="AMMORT" localSheetId="8">#REF!</definedName>
    <definedName name="AMMORT" localSheetId="7">#REF!</definedName>
    <definedName name="AMMORT" localSheetId="6">#REF!</definedName>
    <definedName name="AMMORT" localSheetId="3">#REF!</definedName>
    <definedName name="AMMORT" localSheetId="12">#REF!</definedName>
    <definedName name="AMMORT" localSheetId="5">#REF!</definedName>
    <definedName name="AMMORT" localSheetId="4">#REF!</definedName>
    <definedName name="AMMORT" localSheetId="16">#REF!</definedName>
    <definedName name="AMMORT" localSheetId="15">#REF!</definedName>
    <definedName name="AMMORT">#REF!</definedName>
    <definedName name="ANGELA" localSheetId="14">#REF!</definedName>
    <definedName name="ANGELA" localSheetId="19">#REF!</definedName>
    <definedName name="ANGELA" localSheetId="17">#REF!</definedName>
    <definedName name="ANGELA" localSheetId="18">#REF!</definedName>
    <definedName name="ANGELA" localSheetId="10">#REF!</definedName>
    <definedName name="ANGELA" localSheetId="9">#REF!</definedName>
    <definedName name="ANGELA" localSheetId="13">#REF!</definedName>
    <definedName name="ANGELA" localSheetId="1">#REF!</definedName>
    <definedName name="ANGELA" localSheetId="2">#REF!</definedName>
    <definedName name="ANGELA" localSheetId="8">#REF!</definedName>
    <definedName name="ANGELA" localSheetId="7">#REF!</definedName>
    <definedName name="ANGELA" localSheetId="6">#REF!</definedName>
    <definedName name="ANGELA" localSheetId="3">#REF!</definedName>
    <definedName name="ANGELA" localSheetId="12">#REF!</definedName>
    <definedName name="ANGELA" localSheetId="5">#REF!</definedName>
    <definedName name="ANGELA" localSheetId="4">#REF!</definedName>
    <definedName name="ANGELA" localSheetId="16">#REF!</definedName>
    <definedName name="ANGELA" localSheetId="15">#REF!</definedName>
    <definedName name="ANGELA">#REF!</definedName>
    <definedName name="anna" localSheetId="14">"AL  "&amp;INDEX([14]Ref!Mesi,MONTH([14]!Data),2)&amp;"/"&amp;MONTH([14]!Data)&amp;"/"&amp;[14]!Anno-1</definedName>
    <definedName name="anna" localSheetId="19">"AL  "&amp;INDEX([14]Ref!Mesi,MONTH([14]!Data),2)&amp;"/"&amp;MONTH([14]!Data)&amp;"/"&amp;[14]!Anno-1</definedName>
    <definedName name="anna" localSheetId="17">"AL  "&amp;INDEX([14]Ref!Mesi,MONTH([14]!Data),2)&amp;"/"&amp;MONTH([14]!Data)&amp;"/"&amp;[14]!Anno-1</definedName>
    <definedName name="anna" localSheetId="18">"AL  "&amp;INDEX([14]Ref!Mesi,MONTH([14]!Data),2)&amp;"/"&amp;MONTH([14]!Data)&amp;"/"&amp;[14]!Anno-1</definedName>
    <definedName name="anna" localSheetId="10">"AL  "&amp;INDEX([14]Ref!Mesi,MONTH([14]!Data),2)&amp;"/"&amp;MONTH([14]!Data)&amp;"/"&amp;[14]!Anno-1</definedName>
    <definedName name="anna" localSheetId="9">"AL  "&amp;INDEX([14]Ref!Mesi,MONTH([14]!Data),2)&amp;"/"&amp;MONTH([14]!Data)&amp;"/"&amp;[14]!Anno-1</definedName>
    <definedName name="anna" localSheetId="13">"AL  "&amp;INDEX([14]Ref!Mesi,MONTH([14]!Data),2)&amp;"/"&amp;MONTH([14]!Data)&amp;"/"&amp;[14]!Anno-1</definedName>
    <definedName name="anna" localSheetId="1">"AL  "&amp;INDEX([14]Ref!Mesi,MONTH([14]!Data),2)&amp;"/"&amp;MONTH([14]!Data)&amp;"/"&amp;[14]!Anno-1</definedName>
    <definedName name="anna" localSheetId="2">"AL  "&amp;INDEX([14]Ref!Mesi,MONTH([14]!Data),2)&amp;"/"&amp;MONTH([14]!Data)&amp;"/"&amp;[14]!Anno-1</definedName>
    <definedName name="anna" localSheetId="8">"AL  "&amp;INDEX([14]Ref!Mesi,MONTH([14]!Data),2)&amp;"/"&amp;MONTH([14]!Data)&amp;"/"&amp;[14]!Anno-1</definedName>
    <definedName name="anna" localSheetId="7">"AL  "&amp;INDEX([14]Ref!Mesi,MONTH([14]!Data),2)&amp;"/"&amp;MONTH([14]!Data)&amp;"/"&amp;[14]!Anno-1</definedName>
    <definedName name="anna" localSheetId="6">"AL  "&amp;INDEX([14]Ref!Mesi,MONTH([14]!Data),2)&amp;"/"&amp;MONTH([14]!Data)&amp;"/"&amp;[14]!Anno-1</definedName>
    <definedName name="anna" localSheetId="3">"AL  "&amp;INDEX([14]Ref!Mesi,MONTH([14]!Data),2)&amp;"/"&amp;MONTH([14]!Data)&amp;"/"&amp;[14]!Anno-1</definedName>
    <definedName name="anna" localSheetId="12">"AL  "&amp;INDEX([14]Ref!Mesi,MONTH([14]!Data),2)&amp;"/"&amp;MONTH([14]!Data)&amp;"/"&amp;[14]!Anno-1</definedName>
    <definedName name="anna" localSheetId="5">"AL  "&amp;INDEX([14]Ref!Mesi,MONTH([14]!Data),2)&amp;"/"&amp;MONTH([14]!Data)&amp;"/"&amp;[14]!Anno-1</definedName>
    <definedName name="anna" localSheetId="4">"AL  "&amp;INDEX([14]Ref!Mesi,MONTH([14]!Data),2)&amp;"/"&amp;MONTH([14]!Data)&amp;"/"&amp;[14]!Anno-1</definedName>
    <definedName name="anna" localSheetId="16">"AL  "&amp;INDEX([14]Ref!Mesi,MONTH([14]!Data),2)&amp;"/"&amp;MONTH([14]!Data)&amp;"/"&amp;[14]!Anno-1</definedName>
    <definedName name="anna" localSheetId="15">"AL  "&amp;INDEX([14]Ref!Mesi,MONTH([14]!Data),2)&amp;"/"&amp;MONTH([14]!Data)&amp;"/"&amp;[14]!Anno-1</definedName>
    <definedName name="anna">"AL  "&amp;INDEX([14]Ref!Mesi,MONTH([14]!Data),2)&amp;"/"&amp;MONTH([14]!Data)&amp;"/"&amp;[14]!Anno-1</definedName>
    <definedName name="Annee" localSheetId="14">#REF!</definedName>
    <definedName name="Annee" localSheetId="19">#REF!</definedName>
    <definedName name="Annee" localSheetId="17">#REF!</definedName>
    <definedName name="Annee" localSheetId="18">#REF!</definedName>
    <definedName name="Annee" localSheetId="10">#REF!</definedName>
    <definedName name="Annee" localSheetId="9">#REF!</definedName>
    <definedName name="Annee" localSheetId="13">#REF!</definedName>
    <definedName name="Annee" localSheetId="1">#REF!</definedName>
    <definedName name="Annee" localSheetId="2">#REF!</definedName>
    <definedName name="Annee" localSheetId="8">#REF!</definedName>
    <definedName name="Annee" localSheetId="7">#REF!</definedName>
    <definedName name="Annee" localSheetId="6">#REF!</definedName>
    <definedName name="Annee" localSheetId="3">#REF!</definedName>
    <definedName name="Annee" localSheetId="12">#REF!</definedName>
    <definedName name="Annee" localSheetId="5">#REF!</definedName>
    <definedName name="Annee" localSheetId="4">#REF!</definedName>
    <definedName name="Annee" localSheetId="16">#REF!</definedName>
    <definedName name="Annee" localSheetId="15">#REF!</definedName>
    <definedName name="Annee">#REF!</definedName>
    <definedName name="anno" localSheetId="14">#REF!</definedName>
    <definedName name="anno" localSheetId="19">#REF!</definedName>
    <definedName name="anno" localSheetId="17">#REF!</definedName>
    <definedName name="anno" localSheetId="18">#REF!</definedName>
    <definedName name="anno" localSheetId="10">#REF!</definedName>
    <definedName name="anno" localSheetId="9">#REF!</definedName>
    <definedName name="anno" localSheetId="13">#REF!</definedName>
    <definedName name="anno" localSheetId="1">#REF!</definedName>
    <definedName name="anno" localSheetId="2">#REF!</definedName>
    <definedName name="anno" localSheetId="8">#REF!</definedName>
    <definedName name="anno" localSheetId="7">#REF!</definedName>
    <definedName name="anno" localSheetId="6">#REF!</definedName>
    <definedName name="anno" localSheetId="3">#REF!</definedName>
    <definedName name="anno" localSheetId="12">#REF!</definedName>
    <definedName name="anno" localSheetId="5">#REF!</definedName>
    <definedName name="anno" localSheetId="4">#REF!</definedName>
    <definedName name="anno" localSheetId="16">#REF!</definedName>
    <definedName name="anno" localSheetId="15">#REF!</definedName>
    <definedName name="anno">#REF!</definedName>
    <definedName name="Anno_2002" localSheetId="14">#REF!</definedName>
    <definedName name="Anno_2002" localSheetId="19">#REF!</definedName>
    <definedName name="Anno_2002" localSheetId="17">#REF!</definedName>
    <definedName name="Anno_2002" localSheetId="18">#REF!</definedName>
    <definedName name="Anno_2002" localSheetId="10">#REF!</definedName>
    <definedName name="Anno_2002" localSheetId="9">#REF!</definedName>
    <definedName name="Anno_2002" localSheetId="13">#REF!</definedName>
    <definedName name="Anno_2002" localSheetId="1">#REF!</definedName>
    <definedName name="Anno_2002" localSheetId="2">#REF!</definedName>
    <definedName name="Anno_2002" localSheetId="8">#REF!</definedName>
    <definedName name="Anno_2002" localSheetId="7">#REF!</definedName>
    <definedName name="Anno_2002" localSheetId="6">#REF!</definedName>
    <definedName name="Anno_2002" localSheetId="3">#REF!</definedName>
    <definedName name="Anno_2002" localSheetId="12">#REF!</definedName>
    <definedName name="Anno_2002" localSheetId="5">#REF!</definedName>
    <definedName name="Anno_2002" localSheetId="4">#REF!</definedName>
    <definedName name="Anno_2002" localSheetId="16">#REF!</definedName>
    <definedName name="Anno_2002" localSheetId="15">#REF!</definedName>
    <definedName name="Anno_2002">#REF!</definedName>
    <definedName name="anno_unità" localSheetId="14">#REF!</definedName>
    <definedName name="anno_unità" localSheetId="19">#REF!</definedName>
    <definedName name="anno_unità" localSheetId="17">#REF!</definedName>
    <definedName name="anno_unità" localSheetId="18">#REF!</definedName>
    <definedName name="anno_unità" localSheetId="10">#REF!</definedName>
    <definedName name="anno_unità" localSheetId="9">#REF!</definedName>
    <definedName name="anno_unità" localSheetId="13">#REF!</definedName>
    <definedName name="anno_unità" localSheetId="1">#REF!</definedName>
    <definedName name="anno_unità" localSheetId="2">#REF!</definedName>
    <definedName name="anno_unità" localSheetId="8">#REF!</definedName>
    <definedName name="anno_unità" localSheetId="7">#REF!</definedName>
    <definedName name="anno_unità" localSheetId="6">#REF!</definedName>
    <definedName name="anno_unità" localSheetId="3">#REF!</definedName>
    <definedName name="anno_unità" localSheetId="12">#REF!</definedName>
    <definedName name="anno_unità" localSheetId="5">#REF!</definedName>
    <definedName name="anno_unità" localSheetId="4">#REF!</definedName>
    <definedName name="anno_unità" localSheetId="16">#REF!</definedName>
    <definedName name="anno_unità" localSheetId="15">#REF!</definedName>
    <definedName name="anno_unità">#REF!</definedName>
    <definedName name="anscount" hidden="1">1</definedName>
    <definedName name="APR" localSheetId="14">#REF!</definedName>
    <definedName name="APR" localSheetId="19">#REF!</definedName>
    <definedName name="APR" localSheetId="17">#REF!</definedName>
    <definedName name="APR" localSheetId="18">#REF!</definedName>
    <definedName name="APR" localSheetId="10">#REF!</definedName>
    <definedName name="APR" localSheetId="9">#REF!</definedName>
    <definedName name="APR" localSheetId="13">#REF!</definedName>
    <definedName name="APR" localSheetId="1">#REF!</definedName>
    <definedName name="APR" localSheetId="2">#REF!</definedName>
    <definedName name="APR" localSheetId="8">#REF!</definedName>
    <definedName name="APR" localSheetId="7">#REF!</definedName>
    <definedName name="APR" localSheetId="6">#REF!</definedName>
    <definedName name="APR" localSheetId="3">#REF!</definedName>
    <definedName name="APR" localSheetId="12">#REF!</definedName>
    <definedName name="APR" localSheetId="5">#REF!</definedName>
    <definedName name="APR" localSheetId="4">#REF!</definedName>
    <definedName name="APR" localSheetId="16">#REF!</definedName>
    <definedName name="APR" localSheetId="15">#REF!</definedName>
    <definedName name="APR">#REF!</definedName>
    <definedName name="aralik" localSheetId="14">#REF!</definedName>
    <definedName name="aralik" localSheetId="19">#REF!</definedName>
    <definedName name="aralik" localSheetId="17">#REF!</definedName>
    <definedName name="aralik" localSheetId="18">#REF!</definedName>
    <definedName name="aralik" localSheetId="10">#REF!</definedName>
    <definedName name="aralik" localSheetId="9">#REF!</definedName>
    <definedName name="aralik" localSheetId="13">#REF!</definedName>
    <definedName name="aralik" localSheetId="1">#REF!</definedName>
    <definedName name="aralik" localSheetId="2">#REF!</definedName>
    <definedName name="aralik" localSheetId="8">#REF!</definedName>
    <definedName name="aralik" localSheetId="7">#REF!</definedName>
    <definedName name="aralik" localSheetId="6">#REF!</definedName>
    <definedName name="aralik" localSheetId="3">#REF!</definedName>
    <definedName name="aralik" localSheetId="12">#REF!</definedName>
    <definedName name="aralik" localSheetId="5">#REF!</definedName>
    <definedName name="aralik" localSheetId="4">#REF!</definedName>
    <definedName name="aralik" localSheetId="16">#REF!</definedName>
    <definedName name="aralik" localSheetId="15">#REF!</definedName>
    <definedName name="aralik">#REF!</definedName>
    <definedName name="aralik1" localSheetId="14">#REF!</definedName>
    <definedName name="aralik1" localSheetId="19">#REF!</definedName>
    <definedName name="aralik1" localSheetId="17">#REF!</definedName>
    <definedName name="aralik1" localSheetId="18">#REF!</definedName>
    <definedName name="aralik1" localSheetId="10">#REF!</definedName>
    <definedName name="aralik1" localSheetId="9">#REF!</definedName>
    <definedName name="aralik1" localSheetId="13">#REF!</definedName>
    <definedName name="aralik1" localSheetId="1">#REF!</definedName>
    <definedName name="aralik1" localSheetId="2">#REF!</definedName>
    <definedName name="aralik1" localSheetId="8">#REF!</definedName>
    <definedName name="aralik1" localSheetId="7">#REF!</definedName>
    <definedName name="aralik1" localSheetId="6">#REF!</definedName>
    <definedName name="aralik1" localSheetId="3">#REF!</definedName>
    <definedName name="aralik1" localSheetId="12">#REF!</definedName>
    <definedName name="aralik1" localSheetId="5">#REF!</definedName>
    <definedName name="aralik1" localSheetId="4">#REF!</definedName>
    <definedName name="aralik1" localSheetId="16">#REF!</definedName>
    <definedName name="aralik1" localSheetId="15">#REF!</definedName>
    <definedName name="aralik1">#REF!</definedName>
    <definedName name="Área_impressão_IM" localSheetId="14">#REF!</definedName>
    <definedName name="Área_impressão_IM" localSheetId="19">#REF!</definedName>
    <definedName name="Área_impressão_IM" localSheetId="17">#REF!</definedName>
    <definedName name="Área_impressão_IM" localSheetId="18">#REF!</definedName>
    <definedName name="Área_impressão_IM" localSheetId="10">#REF!</definedName>
    <definedName name="Área_impressão_IM" localSheetId="9">#REF!</definedName>
    <definedName name="Área_impressão_IM" localSheetId="13">#REF!</definedName>
    <definedName name="Área_impressão_IM" localSheetId="1">#REF!</definedName>
    <definedName name="Área_impressão_IM" localSheetId="2">#REF!</definedName>
    <definedName name="Área_impressão_IM" localSheetId="8">#REF!</definedName>
    <definedName name="Área_impressão_IM" localSheetId="7">#REF!</definedName>
    <definedName name="Área_impressão_IM" localSheetId="6">#REF!</definedName>
    <definedName name="Área_impressão_IM" localSheetId="3">#REF!</definedName>
    <definedName name="Área_impressão_IM" localSheetId="12">#REF!</definedName>
    <definedName name="Área_impressão_IM" localSheetId="5">#REF!</definedName>
    <definedName name="Área_impressão_IM" localSheetId="4">#REF!</definedName>
    <definedName name="Área_impressão_IM" localSheetId="16">#REF!</definedName>
    <definedName name="Área_impressão_IM" localSheetId="15">#REF!</definedName>
    <definedName name="Área_impressão_IM">#REF!</definedName>
    <definedName name="Area_Tab" localSheetId="14">#REF!</definedName>
    <definedName name="Area_Tab" localSheetId="19">#REF!</definedName>
    <definedName name="Area_Tab" localSheetId="17">#REF!</definedName>
    <definedName name="Area_Tab" localSheetId="18">#REF!</definedName>
    <definedName name="Area_Tab" localSheetId="10">#REF!</definedName>
    <definedName name="Area_Tab" localSheetId="9">#REF!</definedName>
    <definedName name="Area_Tab" localSheetId="13">#REF!</definedName>
    <definedName name="Area_Tab" localSheetId="1">#REF!</definedName>
    <definedName name="Area_Tab" localSheetId="2">#REF!</definedName>
    <definedName name="Area_Tab" localSheetId="8">#REF!</definedName>
    <definedName name="Area_Tab" localSheetId="7">#REF!</definedName>
    <definedName name="Area_Tab" localSheetId="6">#REF!</definedName>
    <definedName name="Area_Tab" localSheetId="3">#REF!</definedName>
    <definedName name="Area_Tab" localSheetId="12">#REF!</definedName>
    <definedName name="Area_Tab" localSheetId="5">#REF!</definedName>
    <definedName name="Area_Tab" localSheetId="4">#REF!</definedName>
    <definedName name="Area_Tab" localSheetId="16">#REF!</definedName>
    <definedName name="Area_Tab" localSheetId="15">#REF!</definedName>
    <definedName name="Area_Tab">#REF!</definedName>
    <definedName name="AreaValori">[13]npv!$E$26:$P$36</definedName>
    <definedName name="AREAVOLUMI" localSheetId="14">#REF!</definedName>
    <definedName name="AREAVOLUMI" localSheetId="19">#REF!</definedName>
    <definedName name="AREAVOLUMI" localSheetId="17">#REF!</definedName>
    <definedName name="AREAVOLUMI" localSheetId="18">#REF!</definedName>
    <definedName name="AREAVOLUMI" localSheetId="10">#REF!</definedName>
    <definedName name="AREAVOLUMI" localSheetId="9">#REF!</definedName>
    <definedName name="AREAVOLUMI" localSheetId="13">#REF!</definedName>
    <definedName name="AREAVOLUMI" localSheetId="1">#REF!</definedName>
    <definedName name="AREAVOLUMI" localSheetId="2">#REF!</definedName>
    <definedName name="AREAVOLUMI" localSheetId="8">#REF!</definedName>
    <definedName name="AREAVOLUMI" localSheetId="7">#REF!</definedName>
    <definedName name="AREAVOLUMI" localSheetId="6">#REF!</definedName>
    <definedName name="AREAVOLUMI" localSheetId="3">#REF!</definedName>
    <definedName name="AREAVOLUMI" localSheetId="12">#REF!</definedName>
    <definedName name="AREAVOLUMI" localSheetId="5">#REF!</definedName>
    <definedName name="AREAVOLUMI" localSheetId="4">#REF!</definedName>
    <definedName name="AREAVOLUMI" localSheetId="16">#REF!</definedName>
    <definedName name="AREAVOLUMI" localSheetId="15">#REF!</definedName>
    <definedName name="AREAVOLUMI">#REF!</definedName>
    <definedName name="ARGENTINA" localSheetId="14">#N/A</definedName>
    <definedName name="ARGENTINA" localSheetId="19">#N/A</definedName>
    <definedName name="ARGENTINA" localSheetId="17">#N/A</definedName>
    <definedName name="ARGENTINA" localSheetId="18">#N/A</definedName>
    <definedName name="ARGENTINA" localSheetId="10">#N/A</definedName>
    <definedName name="ARGENTINA" localSheetId="9">#N/A</definedName>
    <definedName name="ARGENTINA" localSheetId="1">[6]!ARGENTINA</definedName>
    <definedName name="ARGENTINA" localSheetId="2">#N/A</definedName>
    <definedName name="ARGENTINA" localSheetId="8">#N/A</definedName>
    <definedName name="ARGENTINA" localSheetId="7">#N/A</definedName>
    <definedName name="ARGENTINA" localSheetId="6">#N/A</definedName>
    <definedName name="ARGENTINA" localSheetId="3">#N/A</definedName>
    <definedName name="ARGENTINA" localSheetId="12">'PANDA VAN S4'!ARGENTINA</definedName>
    <definedName name="ARGENTINA" localSheetId="5">#N/A</definedName>
    <definedName name="ARGENTINA" localSheetId="4">#N/A</definedName>
    <definedName name="ARGENTINA" localSheetId="16">#N/A</definedName>
    <definedName name="ARGENTINA" localSheetId="15">#N/A</definedName>
    <definedName name="ARGENTINA">[6]!ARGENTINA</definedName>
    <definedName name="As" localSheetId="14">#REF!</definedName>
    <definedName name="As" localSheetId="19">#REF!</definedName>
    <definedName name="As" localSheetId="17">#REF!</definedName>
    <definedName name="As" localSheetId="18">#REF!</definedName>
    <definedName name="As" localSheetId="10">#REF!</definedName>
    <definedName name="As" localSheetId="9">#REF!</definedName>
    <definedName name="As" localSheetId="13">#REF!</definedName>
    <definedName name="As" localSheetId="1">#REF!</definedName>
    <definedName name="As" localSheetId="2">#REF!</definedName>
    <definedName name="As" localSheetId="8">#REF!</definedName>
    <definedName name="As" localSheetId="7">#REF!</definedName>
    <definedName name="As" localSheetId="6">#REF!</definedName>
    <definedName name="As" localSheetId="3">#REF!</definedName>
    <definedName name="As" localSheetId="12">#REF!</definedName>
    <definedName name="As" localSheetId="5">#REF!</definedName>
    <definedName name="As" localSheetId="4">#REF!</definedName>
    <definedName name="As" localSheetId="16">#REF!</definedName>
    <definedName name="As" localSheetId="15">#REF!</definedName>
    <definedName name="As">#REF!</definedName>
    <definedName name="asd" localSheetId="14">aaaaa</definedName>
    <definedName name="asd" localSheetId="19">aaaaa</definedName>
    <definedName name="asd" localSheetId="17">aaaaa</definedName>
    <definedName name="asd" localSheetId="18">aaaaa</definedName>
    <definedName name="asd" localSheetId="10">aaaaa</definedName>
    <definedName name="asd" localSheetId="9">aaaaa</definedName>
    <definedName name="asd" localSheetId="13">aaaaa</definedName>
    <definedName name="asd" localSheetId="1">aaaaa</definedName>
    <definedName name="asd" localSheetId="2">aaaaa</definedName>
    <definedName name="asd" localSheetId="8">aaaaa</definedName>
    <definedName name="asd" localSheetId="7">aaaaa</definedName>
    <definedName name="asd" localSheetId="6">aaaaa</definedName>
    <definedName name="asd" localSheetId="3">aaaaa</definedName>
    <definedName name="asd" localSheetId="12">aaaaa</definedName>
    <definedName name="asd" localSheetId="5">aaaaa</definedName>
    <definedName name="asd" localSheetId="4">aaaaa</definedName>
    <definedName name="asd" localSheetId="16">aaaaa</definedName>
    <definedName name="asd" localSheetId="15">aaaaa</definedName>
    <definedName name="asd">aaaaa</definedName>
    <definedName name="asdf" localSheetId="14">'DOBLO CARGO S2'!As</definedName>
    <definedName name="asdf" localSheetId="19">'DUCATO DROPSIDE CHASSIS S8'!As</definedName>
    <definedName name="asdf" localSheetId="17">'DUCATO VAN S8'!As</definedName>
    <definedName name="asdf" localSheetId="18">'DUCATO VAN S8 AT9'!As</definedName>
    <definedName name="asdf" localSheetId="10">'e-DUCATO CHASSIS'!As</definedName>
    <definedName name="asdf" localSheetId="9">'e-DUCATO VAN'!As</definedName>
    <definedName name="asdf" localSheetId="13">'FIORINO S2'!As</definedName>
    <definedName name="asdf" localSheetId="1">'FIORINO S2 E6.4'!As</definedName>
    <definedName name="asdf" localSheetId="2">'NEW DOBLO VAN S0 ICE'!As</definedName>
    <definedName name="asdf" localSheetId="8">'NEW DUCATO CHASSIS S9'!As</definedName>
    <definedName name="asdf" localSheetId="7">'NEW DUCATO DROPSIDE S9'!As</definedName>
    <definedName name="asdf" localSheetId="6">'NEW DUCATO VAN S9'!As</definedName>
    <definedName name="asdf" localSheetId="3">'NEW E-DOBLO VAN S0 BEV'!As</definedName>
    <definedName name="asdf" localSheetId="12">'PANDA VAN S4'!As</definedName>
    <definedName name="asdf" localSheetId="5">'SCUDO S1 BEV'!As</definedName>
    <definedName name="asdf" localSheetId="4">'SCUDO S1 ICE'!As</definedName>
    <definedName name="asdf" localSheetId="16">'SCUDO VAN S0 BEV'!As</definedName>
    <definedName name="asdf" localSheetId="15">'SCUDO VAN S0 ICE'!As</definedName>
    <definedName name="asdf">[6]!As</definedName>
    <definedName name="asdfg" localSheetId="14">#REF!</definedName>
    <definedName name="asdfg" localSheetId="19">#REF!</definedName>
    <definedName name="asdfg" localSheetId="17">#REF!</definedName>
    <definedName name="asdfg" localSheetId="18">#REF!</definedName>
    <definedName name="asdfg" localSheetId="10">#REF!</definedName>
    <definedName name="asdfg" localSheetId="9">#REF!</definedName>
    <definedName name="asdfg" localSheetId="13">#REF!</definedName>
    <definedName name="asdfg" localSheetId="1">#REF!</definedName>
    <definedName name="asdfg" localSheetId="2">#REF!</definedName>
    <definedName name="asdfg" localSheetId="8">#REF!</definedName>
    <definedName name="asdfg" localSheetId="7">#REF!</definedName>
    <definedName name="asdfg" localSheetId="6">#REF!</definedName>
    <definedName name="asdfg" localSheetId="3">#REF!</definedName>
    <definedName name="asdfg" localSheetId="12">#REF!</definedName>
    <definedName name="asdfg" localSheetId="5">#REF!</definedName>
    <definedName name="asdfg" localSheetId="4">#REF!</definedName>
    <definedName name="asdfg" localSheetId="16">#REF!</definedName>
    <definedName name="asdfg" localSheetId="15">#REF!</definedName>
    <definedName name="asdfg">#REF!</definedName>
    <definedName name="ASPETTI_COMMERCIALI" localSheetId="14">#REF!</definedName>
    <definedName name="ASPETTI_COMMERCIALI" localSheetId="19">#REF!</definedName>
    <definedName name="ASPETTI_COMMERCIALI" localSheetId="17">#REF!</definedName>
    <definedName name="ASPETTI_COMMERCIALI" localSheetId="18">#REF!</definedName>
    <definedName name="ASPETTI_COMMERCIALI" localSheetId="10">#REF!</definedName>
    <definedName name="ASPETTI_COMMERCIALI" localSheetId="9">#REF!</definedName>
    <definedName name="ASPETTI_COMMERCIALI" localSheetId="13">#REF!</definedName>
    <definedName name="ASPETTI_COMMERCIALI" localSheetId="1">#REF!</definedName>
    <definedName name="ASPETTI_COMMERCIALI" localSheetId="2">#REF!</definedName>
    <definedName name="ASPETTI_COMMERCIALI" localSheetId="8">#REF!</definedName>
    <definedName name="ASPETTI_COMMERCIALI" localSheetId="7">#REF!</definedName>
    <definedName name="ASPETTI_COMMERCIALI" localSheetId="6">#REF!</definedName>
    <definedName name="ASPETTI_COMMERCIALI" localSheetId="3">#REF!</definedName>
    <definedName name="ASPETTI_COMMERCIALI" localSheetId="12">#REF!</definedName>
    <definedName name="ASPETTI_COMMERCIALI" localSheetId="5">#REF!</definedName>
    <definedName name="ASPETTI_COMMERCIALI" localSheetId="4">#REF!</definedName>
    <definedName name="ASPETTI_COMMERCIALI" localSheetId="16">#REF!</definedName>
    <definedName name="ASPETTI_COMMERCIALI" localSheetId="15">#REF!</definedName>
    <definedName name="ASPETTI_COMMERCIALI">#REF!</definedName>
    <definedName name="asq" localSheetId="14">_a1O,_a2O</definedName>
    <definedName name="asq" localSheetId="19">_a1O,_a2O</definedName>
    <definedName name="asq" localSheetId="17">_a1O,_a2O</definedName>
    <definedName name="asq" localSheetId="18">_a1O,_a2O</definedName>
    <definedName name="asq" localSheetId="10">_a1O,_a2O</definedName>
    <definedName name="asq" localSheetId="9">_a1O,_a2O</definedName>
    <definedName name="asq" localSheetId="13">_a1O,_a2O</definedName>
    <definedName name="asq" localSheetId="1">_a1O,_a2O</definedName>
    <definedName name="asq" localSheetId="2">_a1O,_a2O</definedName>
    <definedName name="asq" localSheetId="8">_a1O,_a2O</definedName>
    <definedName name="asq" localSheetId="7">_a1O,_a2O</definedName>
    <definedName name="asq" localSheetId="6">_a1O,_a2O</definedName>
    <definedName name="asq" localSheetId="3">_a1O,_a2O</definedName>
    <definedName name="asq" localSheetId="12">_a1O,_a2O</definedName>
    <definedName name="asq" localSheetId="5">_a1O,_a2O</definedName>
    <definedName name="asq" localSheetId="4">_a1O,_a2O</definedName>
    <definedName name="asq" localSheetId="16">_a1O,_a2O</definedName>
    <definedName name="asq" localSheetId="15">_a1O,_a2O</definedName>
    <definedName name="asq">_a1O,_a2O</definedName>
    <definedName name="ASS" localSheetId="14">#REF!</definedName>
    <definedName name="ASS" localSheetId="19">#REF!</definedName>
    <definedName name="ASS" localSheetId="17">#REF!</definedName>
    <definedName name="ASS" localSheetId="18">#REF!</definedName>
    <definedName name="ASS" localSheetId="10">#REF!</definedName>
    <definedName name="ASS" localSheetId="9">#REF!</definedName>
    <definedName name="ASS" localSheetId="13">#REF!</definedName>
    <definedName name="ASS" localSheetId="1">#REF!</definedName>
    <definedName name="ASS" localSheetId="2">#REF!</definedName>
    <definedName name="ASS" localSheetId="8">#REF!</definedName>
    <definedName name="ASS" localSheetId="7">#REF!</definedName>
    <definedName name="ASS" localSheetId="6">#REF!</definedName>
    <definedName name="ASS" localSheetId="3">#REF!</definedName>
    <definedName name="ASS" localSheetId="12">#REF!</definedName>
    <definedName name="ASS" localSheetId="5">#REF!</definedName>
    <definedName name="ASS" localSheetId="4">#REF!</definedName>
    <definedName name="ASS" localSheetId="16">#REF!</definedName>
    <definedName name="ASS" localSheetId="15">#REF!</definedName>
    <definedName name="ASS">#REF!</definedName>
    <definedName name="assa" localSheetId="14">kj</definedName>
    <definedName name="assa" localSheetId="19">kj</definedName>
    <definedName name="assa" localSheetId="17">kj</definedName>
    <definedName name="assa" localSheetId="18">kj</definedName>
    <definedName name="assa" localSheetId="10">kj</definedName>
    <definedName name="assa" localSheetId="9">kj</definedName>
    <definedName name="assa" localSheetId="13">kj</definedName>
    <definedName name="assa" localSheetId="1">kj</definedName>
    <definedName name="assa" localSheetId="2">kj</definedName>
    <definedName name="assa" localSheetId="8">kj</definedName>
    <definedName name="assa" localSheetId="7">kj</definedName>
    <definedName name="assa" localSheetId="6">kj</definedName>
    <definedName name="assa" localSheetId="3">kj</definedName>
    <definedName name="assa" localSheetId="12">kj</definedName>
    <definedName name="assa" localSheetId="5">kj</definedName>
    <definedName name="assa" localSheetId="4">kj</definedName>
    <definedName name="assa" localSheetId="16">kj</definedName>
    <definedName name="assa" localSheetId="15">kj</definedName>
    <definedName name="assa">kj</definedName>
    <definedName name="ASSM1" localSheetId="14">#REF!</definedName>
    <definedName name="ASSM1" localSheetId="19">#REF!</definedName>
    <definedName name="ASSM1" localSheetId="17">#REF!</definedName>
    <definedName name="ASSM1" localSheetId="18">#REF!</definedName>
    <definedName name="ASSM1" localSheetId="10">#REF!</definedName>
    <definedName name="ASSM1" localSheetId="9">#REF!</definedName>
    <definedName name="ASSM1" localSheetId="13">#REF!</definedName>
    <definedName name="ASSM1" localSheetId="1">#REF!</definedName>
    <definedName name="ASSM1" localSheetId="2">#REF!</definedName>
    <definedName name="ASSM1" localSheetId="8">#REF!</definedName>
    <definedName name="ASSM1" localSheetId="7">#REF!</definedName>
    <definedName name="ASSM1" localSheetId="6">#REF!</definedName>
    <definedName name="ASSM1" localSheetId="3">#REF!</definedName>
    <definedName name="ASSM1" localSheetId="12">#REF!</definedName>
    <definedName name="ASSM1" localSheetId="5">#REF!</definedName>
    <definedName name="ASSM1" localSheetId="4">#REF!</definedName>
    <definedName name="ASSM1" localSheetId="16">#REF!</definedName>
    <definedName name="ASSM1" localSheetId="15">#REF!</definedName>
    <definedName name="ASSM1">#REF!</definedName>
    <definedName name="ATACVAREJ">[12]Macro1!$B$1</definedName>
    <definedName name="Auteur" localSheetId="14">#REF!</definedName>
    <definedName name="Auteur" localSheetId="19">#REF!</definedName>
    <definedName name="Auteur" localSheetId="17">#REF!</definedName>
    <definedName name="Auteur" localSheetId="18">#REF!</definedName>
    <definedName name="Auteur" localSheetId="10">#REF!</definedName>
    <definedName name="Auteur" localSheetId="9">#REF!</definedName>
    <definedName name="Auteur" localSheetId="13">#REF!</definedName>
    <definedName name="Auteur" localSheetId="1">#REF!</definedName>
    <definedName name="Auteur" localSheetId="2">#REF!</definedName>
    <definedName name="Auteur" localSheetId="8">#REF!</definedName>
    <definedName name="Auteur" localSheetId="7">#REF!</definedName>
    <definedName name="Auteur" localSheetId="6">#REF!</definedName>
    <definedName name="Auteur" localSheetId="3">#REF!</definedName>
    <definedName name="Auteur" localSheetId="12">#REF!</definedName>
    <definedName name="Auteur" localSheetId="5">#REF!</definedName>
    <definedName name="Auteur" localSheetId="4">#REF!</definedName>
    <definedName name="Auteur" localSheetId="16">#REF!</definedName>
    <definedName name="Auteur" localSheetId="15">#REF!</definedName>
    <definedName name="Auteur">#REF!</definedName>
    <definedName name="AV" localSheetId="14">'[12]ANADISP 99'!#REF!</definedName>
    <definedName name="AV" localSheetId="19">'[12]ANADISP 99'!#REF!</definedName>
    <definedName name="AV" localSheetId="17">'[12]ANADISP 99'!#REF!</definedName>
    <definedName name="AV" localSheetId="18">'[12]ANADISP 99'!#REF!</definedName>
    <definedName name="AV" localSheetId="10">'[12]ANADISP 99'!#REF!</definedName>
    <definedName name="AV" localSheetId="9">'[12]ANADISP 99'!#REF!</definedName>
    <definedName name="AV" localSheetId="13">'[12]ANADISP 99'!#REF!</definedName>
    <definedName name="AV" localSheetId="1">'[12]ANADISP 99'!#REF!</definedName>
    <definedName name="AV" localSheetId="2">'[12]ANADISP 99'!#REF!</definedName>
    <definedName name="AV" localSheetId="8">'[12]ANADISP 99'!#REF!</definedName>
    <definedName name="AV" localSheetId="7">'[12]ANADISP 99'!#REF!</definedName>
    <definedName name="AV" localSheetId="6">'[12]ANADISP 99'!#REF!</definedName>
    <definedName name="AV" localSheetId="3">'[12]ANADISP 99'!#REF!</definedName>
    <definedName name="AV" localSheetId="12">'[12]ANADISP 99'!#REF!</definedName>
    <definedName name="AV" localSheetId="5">'[12]ANADISP 99'!#REF!</definedName>
    <definedName name="AV" localSheetId="4">'[12]ANADISP 99'!#REF!</definedName>
    <definedName name="AV" localSheetId="16">'[12]ANADISP 99'!#REF!</definedName>
    <definedName name="AV" localSheetId="15">'[12]ANADISP 99'!#REF!</definedName>
    <definedName name="AV">'[12]ANADISP 99'!#REF!</definedName>
    <definedName name="Avg_CKDImpMat" localSheetId="14">#REF!</definedName>
    <definedName name="Avg_CKDImpMat" localSheetId="19">#REF!</definedName>
    <definedName name="Avg_CKDImpMat" localSheetId="17">#REF!</definedName>
    <definedName name="Avg_CKDImpMat" localSheetId="18">#REF!</definedName>
    <definedName name="Avg_CKDImpMat" localSheetId="10">#REF!</definedName>
    <definedName name="Avg_CKDImpMat" localSheetId="9">#REF!</definedName>
    <definedName name="Avg_CKDImpMat" localSheetId="13">#REF!</definedName>
    <definedName name="Avg_CKDImpMat" localSheetId="1">#REF!</definedName>
    <definedName name="Avg_CKDImpMat" localSheetId="2">#REF!</definedName>
    <definedName name="Avg_CKDImpMat" localSheetId="8">#REF!</definedName>
    <definedName name="Avg_CKDImpMat" localSheetId="7">#REF!</definedName>
    <definedName name="Avg_CKDImpMat" localSheetId="6">#REF!</definedName>
    <definedName name="Avg_CKDImpMat" localSheetId="3">#REF!</definedName>
    <definedName name="Avg_CKDImpMat" localSheetId="12">#REF!</definedName>
    <definedName name="Avg_CKDImpMat" localSheetId="5">#REF!</definedName>
    <definedName name="Avg_CKDImpMat" localSheetId="4">#REF!</definedName>
    <definedName name="Avg_CKDImpMat" localSheetId="16">#REF!</definedName>
    <definedName name="Avg_CKDImpMat" localSheetId="15">#REF!</definedName>
    <definedName name="Avg_CKDImpMat">#REF!</definedName>
    <definedName name="Avg_CKDLocMat" localSheetId="14">#REF!</definedName>
    <definedName name="Avg_CKDLocMat" localSheetId="19">#REF!</definedName>
    <definedName name="Avg_CKDLocMat" localSheetId="17">#REF!</definedName>
    <definedName name="Avg_CKDLocMat" localSheetId="18">#REF!</definedName>
    <definedName name="Avg_CKDLocMat" localSheetId="10">#REF!</definedName>
    <definedName name="Avg_CKDLocMat" localSheetId="9">#REF!</definedName>
    <definedName name="Avg_CKDLocMat" localSheetId="13">#REF!</definedName>
    <definedName name="Avg_CKDLocMat" localSheetId="1">#REF!</definedName>
    <definedName name="Avg_CKDLocMat" localSheetId="2">#REF!</definedName>
    <definedName name="Avg_CKDLocMat" localSheetId="8">#REF!</definedName>
    <definedName name="Avg_CKDLocMat" localSheetId="7">#REF!</definedName>
    <definedName name="Avg_CKDLocMat" localSheetId="6">#REF!</definedName>
    <definedName name="Avg_CKDLocMat" localSheetId="3">#REF!</definedName>
    <definedName name="Avg_CKDLocMat" localSheetId="12">#REF!</definedName>
    <definedName name="Avg_CKDLocMat" localSheetId="5">#REF!</definedName>
    <definedName name="Avg_CKDLocMat" localSheetId="4">#REF!</definedName>
    <definedName name="Avg_CKDLocMat" localSheetId="16">#REF!</definedName>
    <definedName name="Avg_CKDLocMat" localSheetId="15">#REF!</definedName>
    <definedName name="Avg_CKDLocMat">#REF!</definedName>
    <definedName name="Avg_CKDPrice" localSheetId="14">#REF!</definedName>
    <definedName name="Avg_CKDPrice" localSheetId="19">#REF!</definedName>
    <definedName name="Avg_CKDPrice" localSheetId="17">#REF!</definedName>
    <definedName name="Avg_CKDPrice" localSheetId="18">#REF!</definedName>
    <definedName name="Avg_CKDPrice" localSheetId="10">#REF!</definedName>
    <definedName name="Avg_CKDPrice" localSheetId="9">#REF!</definedName>
    <definedName name="Avg_CKDPrice" localSheetId="13">#REF!</definedName>
    <definedName name="Avg_CKDPrice" localSheetId="1">#REF!</definedName>
    <definedName name="Avg_CKDPrice" localSheetId="2">#REF!</definedName>
    <definedName name="Avg_CKDPrice" localSheetId="8">#REF!</definedName>
    <definedName name="Avg_CKDPrice" localSheetId="7">#REF!</definedName>
    <definedName name="Avg_CKDPrice" localSheetId="6">#REF!</definedName>
    <definedName name="Avg_CKDPrice" localSheetId="3">#REF!</definedName>
    <definedName name="Avg_CKDPrice" localSheetId="12">#REF!</definedName>
    <definedName name="Avg_CKDPrice" localSheetId="5">#REF!</definedName>
    <definedName name="Avg_CKDPrice" localSheetId="4">#REF!</definedName>
    <definedName name="Avg_CKDPrice" localSheetId="16">#REF!</definedName>
    <definedName name="Avg_CKDPrice" localSheetId="15">#REF!</definedName>
    <definedName name="Avg_CKDPrice">#REF!</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4">#REF!</definedName>
    <definedName name="b" localSheetId="19">#REF!</definedName>
    <definedName name="b" localSheetId="17">#REF!</definedName>
    <definedName name="b" localSheetId="18">#REF!</definedName>
    <definedName name="b" localSheetId="10">#REF!</definedName>
    <definedName name="b" localSheetId="9">#REF!</definedName>
    <definedName name="b" localSheetId="13">#REF!</definedName>
    <definedName name="b" localSheetId="1">#REF!</definedName>
    <definedName name="b" localSheetId="2">#REF!</definedName>
    <definedName name="b" localSheetId="8">#REF!</definedName>
    <definedName name="b" localSheetId="7">#REF!</definedName>
    <definedName name="b" localSheetId="6">#REF!</definedName>
    <definedName name="b" localSheetId="3">#REF!</definedName>
    <definedName name="b" localSheetId="12">#REF!</definedName>
    <definedName name="b" localSheetId="5">#REF!</definedName>
    <definedName name="b" localSheetId="4">#REF!</definedName>
    <definedName name="b" localSheetId="16">#REF!</definedName>
    <definedName name="b" localSheetId="15">#REF!</definedName>
    <definedName name="b">#REF!</definedName>
    <definedName name="Baht_USD">'[15]Main Model'!$D$66:$R$66</definedName>
    <definedName name="Barchetta">'[16]Griglia Mondo - Volumi'!$A$9:$GQ$996</definedName>
    <definedName name="BASK_GRAFICO" localSheetId="14">#REF!</definedName>
    <definedName name="BASK_GRAFICO" localSheetId="19">#REF!</definedName>
    <definedName name="BASK_GRAFICO" localSheetId="17">#REF!</definedName>
    <definedName name="BASK_GRAFICO" localSheetId="18">#REF!</definedName>
    <definedName name="BASK_GRAFICO" localSheetId="10">#REF!</definedName>
    <definedName name="BASK_GRAFICO" localSheetId="9">#REF!</definedName>
    <definedName name="BASK_GRAFICO" localSheetId="13">#REF!</definedName>
    <definedName name="BASK_GRAFICO" localSheetId="1">#REF!</definedName>
    <definedName name="BASK_GRAFICO" localSheetId="2">#REF!</definedName>
    <definedName name="BASK_GRAFICO" localSheetId="8">#REF!</definedName>
    <definedName name="BASK_GRAFICO" localSheetId="7">#REF!</definedName>
    <definedName name="BASK_GRAFICO" localSheetId="6">#REF!</definedName>
    <definedName name="BASK_GRAFICO" localSheetId="3">#REF!</definedName>
    <definedName name="BASK_GRAFICO" localSheetId="12">#REF!</definedName>
    <definedName name="BASK_GRAFICO" localSheetId="5">#REF!</definedName>
    <definedName name="BASK_GRAFICO" localSheetId="4">#REF!</definedName>
    <definedName name="BASK_GRAFICO" localSheetId="16">#REF!</definedName>
    <definedName name="BASK_GRAFICO" localSheetId="15">#REF!</definedName>
    <definedName name="BASK_GRAFICO">#REF!</definedName>
    <definedName name="BASK_MODELLO" localSheetId="14">#REF!</definedName>
    <definedName name="BASK_MODELLO" localSheetId="19">#REF!</definedName>
    <definedName name="BASK_MODELLO" localSheetId="17">#REF!</definedName>
    <definedName name="BASK_MODELLO" localSheetId="18">#REF!</definedName>
    <definedName name="BASK_MODELLO" localSheetId="10">#REF!</definedName>
    <definedName name="BASK_MODELLO" localSheetId="9">#REF!</definedName>
    <definedName name="BASK_MODELLO" localSheetId="13">#REF!</definedName>
    <definedName name="BASK_MODELLO" localSheetId="1">#REF!</definedName>
    <definedName name="BASK_MODELLO" localSheetId="2">#REF!</definedName>
    <definedName name="BASK_MODELLO" localSheetId="8">#REF!</definedName>
    <definedName name="BASK_MODELLO" localSheetId="7">#REF!</definedName>
    <definedName name="BASK_MODELLO" localSheetId="6">#REF!</definedName>
    <definedName name="BASK_MODELLO" localSheetId="3">#REF!</definedName>
    <definedName name="BASK_MODELLO" localSheetId="12">#REF!</definedName>
    <definedName name="BASK_MODELLO" localSheetId="5">#REF!</definedName>
    <definedName name="BASK_MODELLO" localSheetId="4">#REF!</definedName>
    <definedName name="BASK_MODELLO" localSheetId="16">#REF!</definedName>
    <definedName name="BASK_MODELLO" localSheetId="15">#REF!</definedName>
    <definedName name="BASK_MODELLO">#REF!</definedName>
    <definedName name="BASK_VERSIONE" localSheetId="14">#REF!</definedName>
    <definedName name="BASK_VERSIONE" localSheetId="19">#REF!</definedName>
    <definedName name="BASK_VERSIONE" localSheetId="17">#REF!</definedName>
    <definedName name="BASK_VERSIONE" localSheetId="18">#REF!</definedName>
    <definedName name="BASK_VERSIONE" localSheetId="10">#REF!</definedName>
    <definedName name="BASK_VERSIONE" localSheetId="9">#REF!</definedName>
    <definedName name="BASK_VERSIONE" localSheetId="13">#REF!</definedName>
    <definedName name="BASK_VERSIONE" localSheetId="1">#REF!</definedName>
    <definedName name="BASK_VERSIONE" localSheetId="2">#REF!</definedName>
    <definedName name="BASK_VERSIONE" localSheetId="8">#REF!</definedName>
    <definedName name="BASK_VERSIONE" localSheetId="7">#REF!</definedName>
    <definedName name="BASK_VERSIONE" localSheetId="6">#REF!</definedName>
    <definedName name="BASK_VERSIONE" localSheetId="3">#REF!</definedName>
    <definedName name="BASK_VERSIONE" localSheetId="12">#REF!</definedName>
    <definedName name="BASK_VERSIONE" localSheetId="5">#REF!</definedName>
    <definedName name="BASK_VERSIONE" localSheetId="4">#REF!</definedName>
    <definedName name="BASK_VERSIONE" localSheetId="16">#REF!</definedName>
    <definedName name="BASK_VERSIONE" localSheetId="15">#REF!</definedName>
    <definedName name="BASK_VERSIONE">#REF!</definedName>
    <definedName name="bb" localSheetId="14">#REF!</definedName>
    <definedName name="bb" localSheetId="19">#REF!</definedName>
    <definedName name="bb" localSheetId="17">#REF!</definedName>
    <definedName name="bb" localSheetId="18">#REF!</definedName>
    <definedName name="bb" localSheetId="10">#REF!</definedName>
    <definedName name="bb" localSheetId="9">#REF!</definedName>
    <definedName name="bb" localSheetId="13">#REF!</definedName>
    <definedName name="bb" localSheetId="1">#REF!</definedName>
    <definedName name="bb" localSheetId="2">#REF!</definedName>
    <definedName name="bb" localSheetId="8">#REF!</definedName>
    <definedName name="bb" localSheetId="7">#REF!</definedName>
    <definedName name="bb" localSheetId="6">#REF!</definedName>
    <definedName name="bb" localSheetId="3">#REF!</definedName>
    <definedName name="bb" localSheetId="12">#REF!</definedName>
    <definedName name="bb" localSheetId="5">#REF!</definedName>
    <definedName name="bb" localSheetId="4">#REF!</definedName>
    <definedName name="bb" localSheetId="16">#REF!</definedName>
    <definedName name="bb" localSheetId="15">#REF!</definedName>
    <definedName name="bb">#REF!</definedName>
    <definedName name="BBB" localSheetId="14">#REF!</definedName>
    <definedName name="BBB" localSheetId="19">#REF!</definedName>
    <definedName name="BBB" localSheetId="17">#REF!</definedName>
    <definedName name="BBB" localSheetId="18">#REF!</definedName>
    <definedName name="BBB" localSheetId="10">#REF!</definedName>
    <definedName name="BBB" localSheetId="9">#REF!</definedName>
    <definedName name="BBB" localSheetId="13">#REF!</definedName>
    <definedName name="BBB" localSheetId="1">#REF!</definedName>
    <definedName name="BBB" localSheetId="2">#REF!</definedName>
    <definedName name="BBB" localSheetId="8">#REF!</definedName>
    <definedName name="BBB" localSheetId="7">#REF!</definedName>
    <definedName name="BBB" localSheetId="6">#REF!</definedName>
    <definedName name="BBB" localSheetId="3">#REF!</definedName>
    <definedName name="BBB" localSheetId="12">#REF!</definedName>
    <definedName name="BBB" localSheetId="5">#REF!</definedName>
    <definedName name="BBB" localSheetId="4">#REF!</definedName>
    <definedName name="BBB" localSheetId="16">#REF!</definedName>
    <definedName name="BBB" localSheetId="15">#REF!</definedName>
    <definedName name="BBB">#REF!</definedName>
    <definedName name="BBBB" localSheetId="14">#REF!</definedName>
    <definedName name="BBBB" localSheetId="19">#REF!</definedName>
    <definedName name="BBBB" localSheetId="17">#REF!</definedName>
    <definedName name="BBBB" localSheetId="18">#REF!</definedName>
    <definedName name="BBBB" localSheetId="10">#REF!</definedName>
    <definedName name="BBBB" localSheetId="9">#REF!</definedName>
    <definedName name="BBBB" localSheetId="13">#REF!</definedName>
    <definedName name="BBBB" localSheetId="1">#REF!</definedName>
    <definedName name="BBBB" localSheetId="2">#REF!</definedName>
    <definedName name="BBBB" localSheetId="8">#REF!</definedName>
    <definedName name="BBBB" localSheetId="7">#REF!</definedName>
    <definedName name="BBBB" localSheetId="6">#REF!</definedName>
    <definedName name="BBBB" localSheetId="3">#REF!</definedName>
    <definedName name="BBBB" localSheetId="12">#REF!</definedName>
    <definedName name="BBBB" localSheetId="5">#REF!</definedName>
    <definedName name="BBBB" localSheetId="4">#REF!</definedName>
    <definedName name="BBBB" localSheetId="16">#REF!</definedName>
    <definedName name="BBBB" localSheetId="15">#REF!</definedName>
    <definedName name="BBBB">#REF!</definedName>
    <definedName name="bbbbbbb" localSheetId="14">#REF!</definedName>
    <definedName name="bbbbbbb" localSheetId="19">#REF!</definedName>
    <definedName name="bbbbbbb" localSheetId="17">#REF!</definedName>
    <definedName name="bbbbbbb" localSheetId="18">#REF!</definedName>
    <definedName name="bbbbbbb" localSheetId="10">#REF!</definedName>
    <definedName name="bbbbbbb" localSheetId="9">#REF!</definedName>
    <definedName name="bbbbbbb" localSheetId="13">#REF!</definedName>
    <definedName name="bbbbbbb" localSheetId="1">#REF!</definedName>
    <definedName name="bbbbbbb" localSheetId="2">#REF!</definedName>
    <definedName name="bbbbbbb" localSheetId="8">#REF!</definedName>
    <definedName name="bbbbbbb" localSheetId="7">#REF!</definedName>
    <definedName name="bbbbbbb" localSheetId="6">#REF!</definedName>
    <definedName name="bbbbbbb" localSheetId="3">#REF!</definedName>
    <definedName name="bbbbbbb" localSheetId="12">#REF!</definedName>
    <definedName name="bbbbbbb" localSheetId="5">#REF!</definedName>
    <definedName name="bbbbbbb" localSheetId="4">#REF!</definedName>
    <definedName name="bbbbbbb" localSheetId="16">#REF!</definedName>
    <definedName name="bbbbbbb" localSheetId="15">#REF!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4">#REF!</definedName>
    <definedName name="BBBenchMarkValue" localSheetId="19">#REF!</definedName>
    <definedName name="BBBenchMarkValue" localSheetId="17">#REF!</definedName>
    <definedName name="BBBenchMarkValue" localSheetId="18">#REF!</definedName>
    <definedName name="BBBenchMarkValue" localSheetId="10">#REF!</definedName>
    <definedName name="BBBenchMarkValue" localSheetId="9">#REF!</definedName>
    <definedName name="BBBenchMarkValue" localSheetId="13">#REF!</definedName>
    <definedName name="BBBenchMarkValue" localSheetId="1">#REF!</definedName>
    <definedName name="BBBenchMarkValue" localSheetId="2">#REF!</definedName>
    <definedName name="BBBenchMarkValue" localSheetId="8">#REF!</definedName>
    <definedName name="BBBenchMarkValue" localSheetId="7">#REF!</definedName>
    <definedName name="BBBenchMarkValue" localSheetId="6">#REF!</definedName>
    <definedName name="BBBenchMarkValue" localSheetId="3">#REF!</definedName>
    <definedName name="BBBenchMarkValue" localSheetId="12">#REF!</definedName>
    <definedName name="BBBenchMarkValue" localSheetId="5">#REF!</definedName>
    <definedName name="BBBenchMarkValue" localSheetId="4">#REF!</definedName>
    <definedName name="BBBenchMarkValue" localSheetId="16">#REF!</definedName>
    <definedName name="BBBenchMarkValue" localSheetId="15">#REF!</definedName>
    <definedName name="BBBenchMarkValue">#REF!</definedName>
    <definedName name="BBValues" localSheetId="14">#REF!</definedName>
    <definedName name="BBValues" localSheetId="19">#REF!</definedName>
    <definedName name="BBValues" localSheetId="17">#REF!</definedName>
    <definedName name="BBValues" localSheetId="18">#REF!</definedName>
    <definedName name="BBValues" localSheetId="10">#REF!</definedName>
    <definedName name="BBValues" localSheetId="9">#REF!</definedName>
    <definedName name="BBValues" localSheetId="13">#REF!</definedName>
    <definedName name="BBValues" localSheetId="1">#REF!</definedName>
    <definedName name="BBValues" localSheetId="2">#REF!</definedName>
    <definedName name="BBValues" localSheetId="8">#REF!</definedName>
    <definedName name="BBValues" localSheetId="7">#REF!</definedName>
    <definedName name="BBValues" localSheetId="6">#REF!</definedName>
    <definedName name="BBValues" localSheetId="3">#REF!</definedName>
    <definedName name="BBValues" localSheetId="12">#REF!</definedName>
    <definedName name="BBValues" localSheetId="5">#REF!</definedName>
    <definedName name="BBValues" localSheetId="4">#REF!</definedName>
    <definedName name="BBValues" localSheetId="16">#REF!</definedName>
    <definedName name="BBValues" localSheetId="15">#REF!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4">#REF!</definedName>
    <definedName name="BenchmarkAdjustValue" localSheetId="19">#REF!</definedName>
    <definedName name="BenchmarkAdjustValue" localSheetId="17">#REF!</definedName>
    <definedName name="BenchmarkAdjustValue" localSheetId="18">#REF!</definedName>
    <definedName name="BenchmarkAdjustValue" localSheetId="10">#REF!</definedName>
    <definedName name="BenchmarkAdjustValue" localSheetId="9">#REF!</definedName>
    <definedName name="BenchmarkAdjustValue" localSheetId="13">#REF!</definedName>
    <definedName name="BenchmarkAdjustValue" localSheetId="1">#REF!</definedName>
    <definedName name="BenchmarkAdjustValue" localSheetId="2">#REF!</definedName>
    <definedName name="BenchmarkAdjustValue" localSheetId="8">#REF!</definedName>
    <definedName name="BenchmarkAdjustValue" localSheetId="7">#REF!</definedName>
    <definedName name="BenchmarkAdjustValue" localSheetId="6">#REF!</definedName>
    <definedName name="BenchmarkAdjustValue" localSheetId="3">#REF!</definedName>
    <definedName name="BenchmarkAdjustValue" localSheetId="12">#REF!</definedName>
    <definedName name="BenchmarkAdjustValue" localSheetId="5">#REF!</definedName>
    <definedName name="BenchmarkAdjustValue" localSheetId="4">#REF!</definedName>
    <definedName name="BenchmarkAdjustValue" localSheetId="16">#REF!</definedName>
    <definedName name="BenchmarkAdjustValue" localSheetId="15">#REF!</definedName>
    <definedName name="BenchmarkAdjustValue">#REF!</definedName>
    <definedName name="BF" localSheetId="14">#REF!</definedName>
    <definedName name="BF" localSheetId="19">#REF!</definedName>
    <definedName name="BF" localSheetId="17">#REF!</definedName>
    <definedName name="BF" localSheetId="18">#REF!</definedName>
    <definedName name="BF" localSheetId="10">#REF!</definedName>
    <definedName name="BF" localSheetId="9">#REF!</definedName>
    <definedName name="BF" localSheetId="13">#REF!</definedName>
    <definedName name="BF" localSheetId="1">#REF!</definedName>
    <definedName name="BF" localSheetId="2">#REF!</definedName>
    <definedName name="BF" localSheetId="8">#REF!</definedName>
    <definedName name="BF" localSheetId="7">#REF!</definedName>
    <definedName name="BF" localSheetId="6">#REF!</definedName>
    <definedName name="BF" localSheetId="3">#REF!</definedName>
    <definedName name="BF" localSheetId="12">#REF!</definedName>
    <definedName name="BF" localSheetId="5">#REF!</definedName>
    <definedName name="BF" localSheetId="4">#REF!</definedName>
    <definedName name="BF" localSheetId="16">#REF!</definedName>
    <definedName name="BF" localSheetId="15">#REF!</definedName>
    <definedName name="BF">#REF!</definedName>
    <definedName name="BIELSKO1" localSheetId="14">#REF!</definedName>
    <definedName name="BIELSKO1" localSheetId="19">#REF!</definedName>
    <definedName name="BIELSKO1" localSheetId="17">#REF!</definedName>
    <definedName name="BIELSKO1" localSheetId="18">#REF!</definedName>
    <definedName name="BIELSKO1" localSheetId="10">#REF!</definedName>
    <definedName name="BIELSKO1" localSheetId="9">#REF!</definedName>
    <definedName name="BIELSKO1" localSheetId="13">#REF!</definedName>
    <definedName name="BIELSKO1" localSheetId="1">#REF!</definedName>
    <definedName name="BIELSKO1" localSheetId="2">#REF!</definedName>
    <definedName name="BIELSKO1" localSheetId="8">#REF!</definedName>
    <definedName name="BIELSKO1" localSheetId="7">#REF!</definedName>
    <definedName name="BIELSKO1" localSheetId="6">#REF!</definedName>
    <definedName name="BIELSKO1" localSheetId="3">#REF!</definedName>
    <definedName name="BIELSKO1" localSheetId="12">#REF!</definedName>
    <definedName name="BIELSKO1" localSheetId="5">#REF!</definedName>
    <definedName name="BIELSKO1" localSheetId="4">#REF!</definedName>
    <definedName name="BIELSKO1" localSheetId="16">#REF!</definedName>
    <definedName name="BIELSKO1" localSheetId="15">#REF!</definedName>
    <definedName name="BIELSKO1">#REF!</definedName>
    <definedName name="BIELSKO2" localSheetId="14">#REF!</definedName>
    <definedName name="BIELSKO2" localSheetId="19">#REF!</definedName>
    <definedName name="BIELSKO2" localSheetId="17">#REF!</definedName>
    <definedName name="BIELSKO2" localSheetId="18">#REF!</definedName>
    <definedName name="BIELSKO2" localSheetId="10">#REF!</definedName>
    <definedName name="BIELSKO2" localSheetId="9">#REF!</definedName>
    <definedName name="BIELSKO2" localSheetId="13">#REF!</definedName>
    <definedName name="BIELSKO2" localSheetId="1">#REF!</definedName>
    <definedName name="BIELSKO2" localSheetId="2">#REF!</definedName>
    <definedName name="BIELSKO2" localSheetId="8">#REF!</definedName>
    <definedName name="BIELSKO2" localSheetId="7">#REF!</definedName>
    <definedName name="BIELSKO2" localSheetId="6">#REF!</definedName>
    <definedName name="BIELSKO2" localSheetId="3">#REF!</definedName>
    <definedName name="BIELSKO2" localSheetId="12">#REF!</definedName>
    <definedName name="BIELSKO2" localSheetId="5">#REF!</definedName>
    <definedName name="BIELSKO2" localSheetId="4">#REF!</definedName>
    <definedName name="BIELSKO2" localSheetId="16">#REF!</definedName>
    <definedName name="BIELSKO2" localSheetId="15">#REF!</definedName>
    <definedName name="BIELSKO2">#REF!</definedName>
    <definedName name="Bmpv" localSheetId="14">#REF!</definedName>
    <definedName name="Bmpv" localSheetId="19">#REF!</definedName>
    <definedName name="Bmpv" localSheetId="17">#REF!</definedName>
    <definedName name="Bmpv" localSheetId="18">#REF!</definedName>
    <definedName name="Bmpv" localSheetId="10">#REF!</definedName>
    <definedName name="Bmpv" localSheetId="9">#REF!</definedName>
    <definedName name="Bmpv" localSheetId="13">#REF!</definedName>
    <definedName name="Bmpv" localSheetId="1">#REF!</definedName>
    <definedName name="Bmpv" localSheetId="2">#REF!</definedName>
    <definedName name="Bmpv" localSheetId="8">#REF!</definedName>
    <definedName name="Bmpv" localSheetId="7">#REF!</definedName>
    <definedName name="Bmpv" localSheetId="6">#REF!</definedName>
    <definedName name="Bmpv" localSheetId="3">#REF!</definedName>
    <definedName name="Bmpv" localSheetId="12">#REF!</definedName>
    <definedName name="Bmpv" localSheetId="5">#REF!</definedName>
    <definedName name="Bmpv" localSheetId="4">#REF!</definedName>
    <definedName name="Bmpv" localSheetId="16">#REF!</definedName>
    <definedName name="Bmpv" localSheetId="15">#REF!</definedName>
    <definedName name="Bmpv">#REF!</definedName>
    <definedName name="BOCCI" localSheetId="14">#REF!</definedName>
    <definedName name="BOCCI" localSheetId="19">#REF!</definedName>
    <definedName name="BOCCI" localSheetId="17">#REF!</definedName>
    <definedName name="BOCCI" localSheetId="18">#REF!</definedName>
    <definedName name="BOCCI" localSheetId="10">#REF!</definedName>
    <definedName name="BOCCI" localSheetId="9">#REF!</definedName>
    <definedName name="BOCCI" localSheetId="13">#REF!</definedName>
    <definedName name="BOCCI" localSheetId="1">#REF!</definedName>
    <definedName name="BOCCI" localSheetId="2">#REF!</definedName>
    <definedName name="BOCCI" localSheetId="8">#REF!</definedName>
    <definedName name="BOCCI" localSheetId="7">#REF!</definedName>
    <definedName name="BOCCI" localSheetId="6">#REF!</definedName>
    <definedName name="BOCCI" localSheetId="3">#REF!</definedName>
    <definedName name="BOCCI" localSheetId="12">#REF!</definedName>
    <definedName name="BOCCI" localSheetId="5">#REF!</definedName>
    <definedName name="BOCCI" localSheetId="4">#REF!</definedName>
    <definedName name="BOCCI" localSheetId="16">#REF!</definedName>
    <definedName name="BOCCI" localSheetId="15">#REF!</definedName>
    <definedName name="BOCCI">#REF!</definedName>
    <definedName name="BP_MY98" localSheetId="14">#REF!</definedName>
    <definedName name="BP_MY98" localSheetId="19">#REF!</definedName>
    <definedName name="BP_MY98" localSheetId="17">#REF!</definedName>
    <definedName name="BP_MY98" localSheetId="18">#REF!</definedName>
    <definedName name="BP_MY98" localSheetId="10">#REF!</definedName>
    <definedName name="BP_MY98" localSheetId="9">#REF!</definedName>
    <definedName name="BP_MY98" localSheetId="13">#REF!</definedName>
    <definedName name="BP_MY98" localSheetId="1">#REF!</definedName>
    <definedName name="BP_MY98" localSheetId="2">#REF!</definedName>
    <definedName name="BP_MY98" localSheetId="8">#REF!</definedName>
    <definedName name="BP_MY98" localSheetId="7">#REF!</definedName>
    <definedName name="BP_MY98" localSheetId="6">#REF!</definedName>
    <definedName name="BP_MY98" localSheetId="3">#REF!</definedName>
    <definedName name="BP_MY98" localSheetId="12">#REF!</definedName>
    <definedName name="BP_MY98" localSheetId="5">#REF!</definedName>
    <definedName name="BP_MY98" localSheetId="4">#REF!</definedName>
    <definedName name="BP_MY98" localSheetId="16">#REF!</definedName>
    <definedName name="BP_MY98" localSheetId="15">#REF!</definedName>
    <definedName name="BP_MY98">#REF!</definedName>
    <definedName name="BRAV_PAL1" localSheetId="14">#REF!</definedName>
    <definedName name="BRAV_PAL1" localSheetId="19">#REF!</definedName>
    <definedName name="BRAV_PAL1" localSheetId="17">#REF!</definedName>
    <definedName name="BRAV_PAL1" localSheetId="18">#REF!</definedName>
    <definedName name="BRAV_PAL1" localSheetId="10">#REF!</definedName>
    <definedName name="BRAV_PAL1" localSheetId="9">#REF!</definedName>
    <definedName name="BRAV_PAL1" localSheetId="13">#REF!</definedName>
    <definedName name="BRAV_PAL1" localSheetId="1">#REF!</definedName>
    <definedName name="BRAV_PAL1" localSheetId="2">#REF!</definedName>
    <definedName name="BRAV_PAL1" localSheetId="8">#REF!</definedName>
    <definedName name="BRAV_PAL1" localSheetId="7">#REF!</definedName>
    <definedName name="BRAV_PAL1" localSheetId="6">#REF!</definedName>
    <definedName name="BRAV_PAL1" localSheetId="3">#REF!</definedName>
    <definedName name="BRAV_PAL1" localSheetId="12">#REF!</definedName>
    <definedName name="BRAV_PAL1" localSheetId="5">#REF!</definedName>
    <definedName name="BRAV_PAL1" localSheetId="4">#REF!</definedName>
    <definedName name="BRAV_PAL1" localSheetId="16">#REF!</definedName>
    <definedName name="BRAV_PAL1" localSheetId="15">#REF!</definedName>
    <definedName name="BRAV_PAL1">#REF!</definedName>
    <definedName name="BRAV_PAL2" localSheetId="14">#REF!</definedName>
    <definedName name="BRAV_PAL2" localSheetId="19">#REF!</definedName>
    <definedName name="BRAV_PAL2" localSheetId="17">#REF!</definedName>
    <definedName name="BRAV_PAL2" localSheetId="18">#REF!</definedName>
    <definedName name="BRAV_PAL2" localSheetId="10">#REF!</definedName>
    <definedName name="BRAV_PAL2" localSheetId="9">#REF!</definedName>
    <definedName name="BRAV_PAL2" localSheetId="13">#REF!</definedName>
    <definedName name="BRAV_PAL2" localSheetId="1">#REF!</definedName>
    <definedName name="BRAV_PAL2" localSheetId="2">#REF!</definedName>
    <definedName name="BRAV_PAL2" localSheetId="8">#REF!</definedName>
    <definedName name="BRAV_PAL2" localSheetId="7">#REF!</definedName>
    <definedName name="BRAV_PAL2" localSheetId="6">#REF!</definedName>
    <definedName name="BRAV_PAL2" localSheetId="3">#REF!</definedName>
    <definedName name="BRAV_PAL2" localSheetId="12">#REF!</definedName>
    <definedName name="BRAV_PAL2" localSheetId="5">#REF!</definedName>
    <definedName name="BRAV_PAL2" localSheetId="4">#REF!</definedName>
    <definedName name="BRAV_PAL2" localSheetId="16">#REF!</definedName>
    <definedName name="BRAV_PAL2" localSheetId="15">#REF!</definedName>
    <definedName name="BRAV_PAL2">#REF!</definedName>
    <definedName name="Brava" localSheetId="14">#REF!</definedName>
    <definedName name="Brava" localSheetId="19">#REF!</definedName>
    <definedName name="Brava" localSheetId="17">#REF!</definedName>
    <definedName name="Brava" localSheetId="18">#REF!</definedName>
    <definedName name="Brava" localSheetId="10">#REF!</definedName>
    <definedName name="Brava" localSheetId="9">#REF!</definedName>
    <definedName name="Brava" localSheetId="13">#REF!</definedName>
    <definedName name="Brava" localSheetId="1">#REF!</definedName>
    <definedName name="Brava" localSheetId="2">#REF!</definedName>
    <definedName name="Brava" localSheetId="8">#REF!</definedName>
    <definedName name="Brava" localSheetId="7">#REF!</definedName>
    <definedName name="Brava" localSheetId="6">#REF!</definedName>
    <definedName name="Brava" localSheetId="3">#REF!</definedName>
    <definedName name="Brava" localSheetId="12">#REF!</definedName>
    <definedName name="Brava" localSheetId="5">#REF!</definedName>
    <definedName name="Brava" localSheetId="4">#REF!</definedName>
    <definedName name="Brava" localSheetId="16">#REF!</definedName>
    <definedName name="Brava" localSheetId="15">#REF!</definedName>
    <definedName name="Brava">#REF!</definedName>
    <definedName name="Bravo" localSheetId="14">#REF!</definedName>
    <definedName name="Bravo" localSheetId="19">#REF!</definedName>
    <definedName name="Bravo" localSheetId="17">#REF!</definedName>
    <definedName name="Bravo" localSheetId="18">#REF!</definedName>
    <definedName name="Bravo" localSheetId="10">#REF!</definedName>
    <definedName name="Bravo" localSheetId="9">#REF!</definedName>
    <definedName name="Bravo" localSheetId="13">#REF!</definedName>
    <definedName name="Bravo" localSheetId="1">#REF!</definedName>
    <definedName name="Bravo" localSheetId="2">#REF!</definedName>
    <definedName name="Bravo" localSheetId="8">#REF!</definedName>
    <definedName name="Bravo" localSheetId="7">#REF!</definedName>
    <definedName name="Bravo" localSheetId="6">#REF!</definedName>
    <definedName name="Bravo" localSheetId="3">#REF!</definedName>
    <definedName name="Bravo" localSheetId="12">#REF!</definedName>
    <definedName name="Bravo" localSheetId="5">#REF!</definedName>
    <definedName name="Bravo" localSheetId="4">#REF!</definedName>
    <definedName name="Bravo" localSheetId="16">#REF!</definedName>
    <definedName name="Bravo" localSheetId="15">#REF!</definedName>
    <definedName name="Bravo">#REF!</definedName>
    <definedName name="BRAVOA" localSheetId="14">'[8]PO 2002 Dettaglio 843'!#REF!</definedName>
    <definedName name="BRAVOA" localSheetId="19">'[8]PO 2002 Dettaglio 843'!#REF!</definedName>
    <definedName name="BRAVOA" localSheetId="17">'[8]PO 2002 Dettaglio 843'!#REF!</definedName>
    <definedName name="BRAVOA" localSheetId="18">'[8]PO 2002 Dettaglio 843'!#REF!</definedName>
    <definedName name="BRAVOA" localSheetId="10">'[8]PO 2002 Dettaglio 843'!#REF!</definedName>
    <definedName name="BRAVOA" localSheetId="9">'[8]PO 2002 Dettaglio 843'!#REF!</definedName>
    <definedName name="BRAVOA" localSheetId="13">'[8]PO 2002 Dettaglio 843'!#REF!</definedName>
    <definedName name="BRAVOA" localSheetId="1">'[8]PO 2002 Dettaglio 843'!#REF!</definedName>
    <definedName name="BRAVOA" localSheetId="2">'[8]PO 2002 Dettaglio 843'!#REF!</definedName>
    <definedName name="BRAVOA" localSheetId="8">'[8]PO 2002 Dettaglio 843'!#REF!</definedName>
    <definedName name="BRAVOA" localSheetId="7">'[8]PO 2002 Dettaglio 843'!#REF!</definedName>
    <definedName name="BRAVOA" localSheetId="6">'[8]PO 2002 Dettaglio 843'!#REF!</definedName>
    <definedName name="BRAVOA" localSheetId="3">'[8]PO 2002 Dettaglio 843'!#REF!</definedName>
    <definedName name="BRAVOA" localSheetId="12">'[8]PO 2002 Dettaglio 843'!#REF!</definedName>
    <definedName name="BRAVOA" localSheetId="5">'[8]PO 2002 Dettaglio 843'!#REF!</definedName>
    <definedName name="BRAVOA" localSheetId="4">'[8]PO 2002 Dettaglio 843'!#REF!</definedName>
    <definedName name="BRAVOA" localSheetId="16">'[8]PO 2002 Dettaglio 843'!#REF!</definedName>
    <definedName name="BRAVOA" localSheetId="15">'[8]PO 2002 Dettaglio 843'!#REF!</definedName>
    <definedName name="BRAVOA">'[8]PO 2002 Dettaglio 843'!#REF!</definedName>
    <definedName name="BRAVOA2001" localSheetId="14">'[8]PO 2002 Dettaglio 843'!#REF!</definedName>
    <definedName name="BRAVOA2001" localSheetId="19">'[8]PO 2002 Dettaglio 843'!#REF!</definedName>
    <definedName name="BRAVOA2001" localSheetId="17">'[8]PO 2002 Dettaglio 843'!#REF!</definedName>
    <definedName name="BRAVOA2001" localSheetId="18">'[8]PO 2002 Dettaglio 843'!#REF!</definedName>
    <definedName name="BRAVOA2001" localSheetId="10">'[8]PO 2002 Dettaglio 843'!#REF!</definedName>
    <definedName name="BRAVOA2001" localSheetId="9">'[8]PO 2002 Dettaglio 843'!#REF!</definedName>
    <definedName name="BRAVOA2001" localSheetId="13">'[8]PO 2002 Dettaglio 843'!#REF!</definedName>
    <definedName name="BRAVOA2001" localSheetId="1">'[8]PO 2002 Dettaglio 843'!#REF!</definedName>
    <definedName name="BRAVOA2001" localSheetId="2">'[8]PO 2002 Dettaglio 843'!#REF!</definedName>
    <definedName name="BRAVOA2001" localSheetId="8">'[8]PO 2002 Dettaglio 843'!#REF!</definedName>
    <definedName name="BRAVOA2001" localSheetId="7">'[8]PO 2002 Dettaglio 843'!#REF!</definedName>
    <definedName name="BRAVOA2001" localSheetId="6">'[8]PO 2002 Dettaglio 843'!#REF!</definedName>
    <definedName name="BRAVOA2001" localSheetId="3">'[8]PO 2002 Dettaglio 843'!#REF!</definedName>
    <definedName name="BRAVOA2001" localSheetId="12">'[8]PO 2002 Dettaglio 843'!#REF!</definedName>
    <definedName name="BRAVOA2001" localSheetId="5">'[8]PO 2002 Dettaglio 843'!#REF!</definedName>
    <definedName name="BRAVOA2001" localSheetId="4">'[8]PO 2002 Dettaglio 843'!#REF!</definedName>
    <definedName name="BRAVOA2001" localSheetId="16">'[8]PO 2002 Dettaglio 843'!#REF!</definedName>
    <definedName name="BRAVOA2001" localSheetId="15">'[8]PO 2002 Dettaglio 843'!#REF!</definedName>
    <definedName name="BRAVOA2001">'[8]PO 2002 Dettaglio 843'!#REF!</definedName>
    <definedName name="BRAVOA3" localSheetId="14">'[8]PO 2002 Dettaglio 843'!#REF!</definedName>
    <definedName name="BRAVOA3" localSheetId="19">'[8]PO 2002 Dettaglio 843'!#REF!</definedName>
    <definedName name="BRAVOA3" localSheetId="17">'[8]PO 2002 Dettaglio 843'!#REF!</definedName>
    <definedName name="BRAVOA3" localSheetId="18">'[8]PO 2002 Dettaglio 843'!#REF!</definedName>
    <definedName name="BRAVOA3" localSheetId="10">'[8]PO 2002 Dettaglio 843'!#REF!</definedName>
    <definedName name="BRAVOA3" localSheetId="9">'[8]PO 2002 Dettaglio 843'!#REF!</definedName>
    <definedName name="BRAVOA3" localSheetId="13">'[8]PO 2002 Dettaglio 843'!#REF!</definedName>
    <definedName name="BRAVOA3" localSheetId="1">'[8]PO 2002 Dettaglio 843'!#REF!</definedName>
    <definedName name="BRAVOA3" localSheetId="2">'[8]PO 2002 Dettaglio 843'!#REF!</definedName>
    <definedName name="BRAVOA3" localSheetId="8">'[8]PO 2002 Dettaglio 843'!#REF!</definedName>
    <definedName name="BRAVOA3" localSheetId="7">'[8]PO 2002 Dettaglio 843'!#REF!</definedName>
    <definedName name="BRAVOA3" localSheetId="6">'[8]PO 2002 Dettaglio 843'!#REF!</definedName>
    <definedName name="BRAVOA3" localSheetId="3">'[8]PO 2002 Dettaglio 843'!#REF!</definedName>
    <definedName name="BRAVOA3" localSheetId="12">'[8]PO 2002 Dettaglio 843'!#REF!</definedName>
    <definedName name="BRAVOA3" localSheetId="5">'[8]PO 2002 Dettaglio 843'!#REF!</definedName>
    <definedName name="BRAVOA3" localSheetId="4">'[8]PO 2002 Dettaglio 843'!#REF!</definedName>
    <definedName name="BRAVOA3" localSheetId="16">'[8]PO 2002 Dettaglio 843'!#REF!</definedName>
    <definedName name="BRAVOA3" localSheetId="15">'[8]PO 2002 Dettaglio 843'!#REF!</definedName>
    <definedName name="BRAVOA3">'[8]PO 2002 Dettaglio 843'!#REF!</definedName>
    <definedName name="BUIOD" localSheetId="14">#REF!</definedName>
    <definedName name="BUIOD" localSheetId="19">#REF!</definedName>
    <definedName name="BUIOD" localSheetId="17">#REF!</definedName>
    <definedName name="BUIOD" localSheetId="18">#REF!</definedName>
    <definedName name="BUIOD" localSheetId="10">#REF!</definedName>
    <definedName name="BUIOD" localSheetId="9">#REF!</definedName>
    <definedName name="BUIOD" localSheetId="13">#REF!</definedName>
    <definedName name="BUIOD" localSheetId="1">#REF!</definedName>
    <definedName name="BUIOD" localSheetId="2">#REF!</definedName>
    <definedName name="BUIOD" localSheetId="8">#REF!</definedName>
    <definedName name="BUIOD" localSheetId="7">#REF!</definedName>
    <definedName name="BUIOD" localSheetId="6">#REF!</definedName>
    <definedName name="BUIOD" localSheetId="3">#REF!</definedName>
    <definedName name="BUIOD" localSheetId="12">#REF!</definedName>
    <definedName name="BUIOD" localSheetId="5">#REF!</definedName>
    <definedName name="BUIOD" localSheetId="4">#REF!</definedName>
    <definedName name="BUIOD" localSheetId="16">#REF!</definedName>
    <definedName name="BUIOD" localSheetId="15">#REF!</definedName>
    <definedName name="BUIOD">#REF!</definedName>
    <definedName name="BUIOM" localSheetId="14">#REF!</definedName>
    <definedName name="BUIOM" localSheetId="19">#REF!</definedName>
    <definedName name="BUIOM" localSheetId="17">#REF!</definedName>
    <definedName name="BUIOM" localSheetId="18">#REF!</definedName>
    <definedName name="BUIOM" localSheetId="10">#REF!</definedName>
    <definedName name="BUIOM" localSheetId="9">#REF!</definedName>
    <definedName name="BUIOM" localSheetId="13">#REF!</definedName>
    <definedName name="BUIOM" localSheetId="1">#REF!</definedName>
    <definedName name="BUIOM" localSheetId="2">#REF!</definedName>
    <definedName name="BUIOM" localSheetId="8">#REF!</definedName>
    <definedName name="BUIOM" localSheetId="7">#REF!</definedName>
    <definedName name="BUIOM" localSheetId="6">#REF!</definedName>
    <definedName name="BUIOM" localSheetId="3">#REF!</definedName>
    <definedName name="BUIOM" localSheetId="12">#REF!</definedName>
    <definedName name="BUIOM" localSheetId="5">#REF!</definedName>
    <definedName name="BUIOM" localSheetId="4">#REF!</definedName>
    <definedName name="BUIOM" localSheetId="16">#REF!</definedName>
    <definedName name="BUIOM" localSheetId="15">#REF!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4">#REF!</definedName>
    <definedName name="Business_Plan_2008" localSheetId="19">#REF!</definedName>
    <definedName name="Business_Plan_2008" localSheetId="17">#REF!</definedName>
    <definedName name="Business_Plan_2008" localSheetId="18">#REF!</definedName>
    <definedName name="Business_Plan_2008" localSheetId="10">#REF!</definedName>
    <definedName name="Business_Plan_2008" localSheetId="9">#REF!</definedName>
    <definedName name="Business_Plan_2008" localSheetId="13">#REF!</definedName>
    <definedName name="Business_Plan_2008" localSheetId="1">#REF!</definedName>
    <definedName name="Business_Plan_2008" localSheetId="2">#REF!</definedName>
    <definedName name="Business_Plan_2008" localSheetId="8">#REF!</definedName>
    <definedName name="Business_Plan_2008" localSheetId="7">#REF!</definedName>
    <definedName name="Business_Plan_2008" localSheetId="6">#REF!</definedName>
    <definedName name="Business_Plan_2008" localSheetId="3">#REF!</definedName>
    <definedName name="Business_Plan_2008" localSheetId="12">#REF!</definedName>
    <definedName name="Business_Plan_2008" localSheetId="5">#REF!</definedName>
    <definedName name="Business_Plan_2008" localSheetId="4">#REF!</definedName>
    <definedName name="Business_Plan_2008" localSheetId="16">#REF!</definedName>
    <definedName name="Business_Plan_2008" localSheetId="15">#REF!</definedName>
    <definedName name="Business_Plan_2008">#REF!</definedName>
    <definedName name="Business_Plan_2009" localSheetId="14">#REF!</definedName>
    <definedName name="Business_Plan_2009" localSheetId="19">#REF!</definedName>
    <definedName name="Business_Plan_2009" localSheetId="17">#REF!</definedName>
    <definedName name="Business_Plan_2009" localSheetId="18">#REF!</definedName>
    <definedName name="Business_Plan_2009" localSheetId="10">#REF!</definedName>
    <definedName name="Business_Plan_2009" localSheetId="9">#REF!</definedName>
    <definedName name="Business_Plan_2009" localSheetId="13">#REF!</definedName>
    <definedName name="Business_Plan_2009" localSheetId="1">#REF!</definedName>
    <definedName name="Business_Plan_2009" localSheetId="2">#REF!</definedName>
    <definedName name="Business_Plan_2009" localSheetId="8">#REF!</definedName>
    <definedName name="Business_Plan_2009" localSheetId="7">#REF!</definedName>
    <definedName name="Business_Plan_2009" localSheetId="6">#REF!</definedName>
    <definedName name="Business_Plan_2009" localSheetId="3">#REF!</definedName>
    <definedName name="Business_Plan_2009" localSheetId="12">#REF!</definedName>
    <definedName name="Business_Plan_2009" localSheetId="5">#REF!</definedName>
    <definedName name="Business_Plan_2009" localSheetId="4">#REF!</definedName>
    <definedName name="Business_Plan_2009" localSheetId="16">#REF!</definedName>
    <definedName name="Business_Plan_2009" localSheetId="15">#REF!</definedName>
    <definedName name="Business_Plan_2009">#REF!</definedName>
    <definedName name="Button11_Click" localSheetId="14">[6]!SpreadCode.Button11_Click</definedName>
    <definedName name="Button11_Click" localSheetId="19">[6]!SpreadCode.Button11_Click</definedName>
    <definedName name="Button11_Click" localSheetId="17">[6]!SpreadCode.Button11_Click</definedName>
    <definedName name="Button11_Click" localSheetId="18">[6]!SpreadCode.Button11_Click</definedName>
    <definedName name="Button11_Click" localSheetId="10">[6]!SpreadCode.Button11_Click</definedName>
    <definedName name="Button11_Click" localSheetId="9">[6]!SpreadCode.Button11_Click</definedName>
    <definedName name="Button11_Click" localSheetId="13">[6]!SpreadCode.Button11_Click</definedName>
    <definedName name="Button11_Click" localSheetId="1">[6]!SpreadCode.Button11_Click</definedName>
    <definedName name="Button11_Click" localSheetId="2">[0]!SpreadCode.Button11_Click</definedName>
    <definedName name="Button11_Click" localSheetId="8">[6]!SpreadCode.Button11_Click</definedName>
    <definedName name="Button11_Click" localSheetId="7">[6]!SpreadCode.Button11_Click</definedName>
    <definedName name="Button11_Click" localSheetId="6">[6]!SpreadCode.Button11_Click</definedName>
    <definedName name="Button11_Click" localSheetId="3">[0]!SpreadCode.Button11_Click</definedName>
    <definedName name="Button11_Click" localSheetId="12">[6]!SpreadCode.Button11_Click</definedName>
    <definedName name="Button11_Click" localSheetId="5">[6]!SpreadCode.Button11_Click</definedName>
    <definedName name="Button11_Click" localSheetId="4">[6]!SpreadCode.Button11_Click</definedName>
    <definedName name="Button11_Click" localSheetId="16">[6]!SpreadCode.Button11_Click</definedName>
    <definedName name="Button11_Click" localSheetId="15">[6]!SpreadCode.Button11_Click</definedName>
    <definedName name="Button11_Click">[6]!SpreadCode.Button11_Click</definedName>
    <definedName name="Button2_Click" localSheetId="14">[6]!SpreadCode.Button2_Click</definedName>
    <definedName name="Button2_Click" localSheetId="19">[6]!SpreadCode.Button2_Click</definedName>
    <definedName name="Button2_Click" localSheetId="17">[6]!SpreadCode.Button2_Click</definedName>
    <definedName name="Button2_Click" localSheetId="18">[6]!SpreadCode.Button2_Click</definedName>
    <definedName name="Button2_Click" localSheetId="10">[6]!SpreadCode.Button2_Click</definedName>
    <definedName name="Button2_Click" localSheetId="9">[6]!SpreadCode.Button2_Click</definedName>
    <definedName name="Button2_Click" localSheetId="13">[6]!SpreadCode.Button2_Click</definedName>
    <definedName name="Button2_Click" localSheetId="1">[6]!SpreadCode.Button2_Click</definedName>
    <definedName name="Button2_Click" localSheetId="2">[0]!SpreadCode.Button2_Click</definedName>
    <definedName name="Button2_Click" localSheetId="8">[6]!SpreadCode.Button2_Click</definedName>
    <definedName name="Button2_Click" localSheetId="7">[6]!SpreadCode.Button2_Click</definedName>
    <definedName name="Button2_Click" localSheetId="6">[6]!SpreadCode.Button2_Click</definedName>
    <definedName name="Button2_Click" localSheetId="3">[0]!SpreadCode.Button2_Click</definedName>
    <definedName name="Button2_Click" localSheetId="12">[6]!SpreadCode.Button2_Click</definedName>
    <definedName name="Button2_Click" localSheetId="5">[6]!SpreadCode.Button2_Click</definedName>
    <definedName name="Button2_Click" localSheetId="4">[6]!SpreadCode.Button2_Click</definedName>
    <definedName name="Button2_Click" localSheetId="16">[6]!SpreadCode.Button2_Click</definedName>
    <definedName name="Button2_Click" localSheetId="15">[6]!SpreadCode.Button2_Click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4">#REF!</definedName>
    <definedName name="C_ORA" localSheetId="19">#REF!</definedName>
    <definedName name="C_ORA" localSheetId="17">#REF!</definedName>
    <definedName name="C_ORA" localSheetId="18">#REF!</definedName>
    <definedName name="C_ORA" localSheetId="10">#REF!</definedName>
    <definedName name="C_ORA" localSheetId="9">#REF!</definedName>
    <definedName name="C_ORA" localSheetId="13">#REF!</definedName>
    <definedName name="C_ORA" localSheetId="1">#REF!</definedName>
    <definedName name="C_ORA" localSheetId="2">#REF!</definedName>
    <definedName name="C_ORA" localSheetId="8">#REF!</definedName>
    <definedName name="C_ORA" localSheetId="7">#REF!</definedName>
    <definedName name="C_ORA" localSheetId="6">#REF!</definedName>
    <definedName name="C_ORA" localSheetId="3">#REF!</definedName>
    <definedName name="C_ORA" localSheetId="12">#REF!</definedName>
    <definedName name="C_ORA" localSheetId="5">#REF!</definedName>
    <definedName name="C_ORA" localSheetId="4">#REF!</definedName>
    <definedName name="C_ORA" localSheetId="16">#REF!</definedName>
    <definedName name="C_ORA" localSheetId="15">#REF!</definedName>
    <definedName name="C_ORA">#REF!</definedName>
    <definedName name="CAARTE1" localSheetId="14">#REF!</definedName>
    <definedName name="CAARTE1" localSheetId="19">#REF!</definedName>
    <definedName name="CAARTE1" localSheetId="17">#REF!</definedName>
    <definedName name="CAARTE1" localSheetId="18">#REF!</definedName>
    <definedName name="CAARTE1" localSheetId="10">#REF!</definedName>
    <definedName name="CAARTE1" localSheetId="9">#REF!</definedName>
    <definedName name="CAARTE1" localSheetId="13">#REF!</definedName>
    <definedName name="CAARTE1" localSheetId="1">#REF!</definedName>
    <definedName name="CAARTE1" localSheetId="2">#REF!</definedName>
    <definedName name="CAARTE1" localSheetId="8">#REF!</definedName>
    <definedName name="CAARTE1" localSheetId="7">#REF!</definedName>
    <definedName name="CAARTE1" localSheetId="6">#REF!</definedName>
    <definedName name="CAARTE1" localSheetId="3">#REF!</definedName>
    <definedName name="CAARTE1" localSheetId="12">#REF!</definedName>
    <definedName name="CAARTE1" localSheetId="5">#REF!</definedName>
    <definedName name="CAARTE1" localSheetId="4">#REF!</definedName>
    <definedName name="CAARTE1" localSheetId="16">#REF!</definedName>
    <definedName name="CAARTE1" localSheetId="15">#REF!</definedName>
    <definedName name="CAARTE1">#REF!</definedName>
    <definedName name="CAARTE2" localSheetId="14">#REF!</definedName>
    <definedName name="CAARTE2" localSheetId="19">#REF!</definedName>
    <definedName name="CAARTE2" localSheetId="17">#REF!</definedName>
    <definedName name="CAARTE2" localSheetId="18">#REF!</definedName>
    <definedName name="CAARTE2" localSheetId="10">#REF!</definedName>
    <definedName name="CAARTE2" localSheetId="9">#REF!</definedName>
    <definedName name="CAARTE2" localSheetId="13">#REF!</definedName>
    <definedName name="CAARTE2" localSheetId="1">#REF!</definedName>
    <definedName name="CAARTE2" localSheetId="2">#REF!</definedName>
    <definedName name="CAARTE2" localSheetId="8">#REF!</definedName>
    <definedName name="CAARTE2" localSheetId="7">#REF!</definedName>
    <definedName name="CAARTE2" localSheetId="6">#REF!</definedName>
    <definedName name="CAARTE2" localSheetId="3">#REF!</definedName>
    <definedName name="CAARTE2" localSheetId="12">#REF!</definedName>
    <definedName name="CAARTE2" localSheetId="5">#REF!</definedName>
    <definedName name="CAARTE2" localSheetId="4">#REF!</definedName>
    <definedName name="CAARTE2" localSheetId="16">#REF!</definedName>
    <definedName name="CAARTE2" localSheetId="15">#REF!</definedName>
    <definedName name="CAARTE2">#REF!</definedName>
    <definedName name="CalcArea" localSheetId="14">#REF!</definedName>
    <definedName name="CalcArea" localSheetId="19">#REF!</definedName>
    <definedName name="CalcArea" localSheetId="17">#REF!</definedName>
    <definedName name="CalcArea" localSheetId="18">#REF!</definedName>
    <definedName name="CalcArea" localSheetId="10">#REF!</definedName>
    <definedName name="CalcArea" localSheetId="9">#REF!</definedName>
    <definedName name="CalcArea" localSheetId="13">#REF!</definedName>
    <definedName name="CalcArea" localSheetId="1">#REF!</definedName>
    <definedName name="CalcArea" localSheetId="2">#REF!</definedName>
    <definedName name="CalcArea" localSheetId="8">#REF!</definedName>
    <definedName name="CalcArea" localSheetId="7">#REF!</definedName>
    <definedName name="CalcArea" localSheetId="6">#REF!</definedName>
    <definedName name="CalcArea" localSheetId="3">#REF!</definedName>
    <definedName name="CalcArea" localSheetId="12">#REF!</definedName>
    <definedName name="CalcArea" localSheetId="5">#REF!</definedName>
    <definedName name="CalcArea" localSheetId="4">#REF!</definedName>
    <definedName name="CalcArea" localSheetId="16">#REF!</definedName>
    <definedName name="CalcArea" localSheetId="15">#REF!</definedName>
    <definedName name="CalcArea">#REF!</definedName>
    <definedName name="cale" localSheetId="14">#REF!</definedName>
    <definedName name="cale" localSheetId="19">#REF!</definedName>
    <definedName name="cale" localSheetId="17">#REF!</definedName>
    <definedName name="cale" localSheetId="18">#REF!</definedName>
    <definedName name="cale" localSheetId="10">#REF!</definedName>
    <definedName name="cale" localSheetId="9">#REF!</definedName>
    <definedName name="cale" localSheetId="13">#REF!</definedName>
    <definedName name="cale" localSheetId="1">#REF!</definedName>
    <definedName name="cale" localSheetId="2">#REF!</definedName>
    <definedName name="cale" localSheetId="8">#REF!</definedName>
    <definedName name="cale" localSheetId="7">#REF!</definedName>
    <definedName name="cale" localSheetId="6">#REF!</definedName>
    <definedName name="cale" localSheetId="3">#REF!</definedName>
    <definedName name="cale" localSheetId="12">#REF!</definedName>
    <definedName name="cale" localSheetId="5">#REF!</definedName>
    <definedName name="cale" localSheetId="4">#REF!</definedName>
    <definedName name="cale" localSheetId="16">#REF!</definedName>
    <definedName name="cale" localSheetId="15">#REF!</definedName>
    <definedName name="cale">#REF!</definedName>
    <definedName name="CAMBI" localSheetId="14">[19]SEICENTO!#REF!</definedName>
    <definedName name="CAMBI" localSheetId="19">[19]SEICENTO!#REF!</definedName>
    <definedName name="CAMBI" localSheetId="17">[19]SEICENTO!#REF!</definedName>
    <definedName name="CAMBI" localSheetId="18">[19]SEICENTO!#REF!</definedName>
    <definedName name="CAMBI" localSheetId="10">[19]SEICENTO!#REF!</definedName>
    <definedName name="CAMBI" localSheetId="9">[19]SEICENTO!#REF!</definedName>
    <definedName name="CAMBI" localSheetId="13">[19]SEICENTO!#REF!</definedName>
    <definedName name="CAMBI" localSheetId="1">[19]SEICENTO!#REF!</definedName>
    <definedName name="CAMBI" localSheetId="2">[19]SEICENTO!#REF!</definedName>
    <definedName name="CAMBI" localSheetId="8">[19]SEICENTO!#REF!</definedName>
    <definedName name="CAMBI" localSheetId="7">[19]SEICENTO!#REF!</definedName>
    <definedName name="CAMBI" localSheetId="6">[19]SEICENTO!#REF!</definedName>
    <definedName name="CAMBI" localSheetId="3">[19]SEICENTO!#REF!</definedName>
    <definedName name="CAMBI" localSheetId="12">[19]SEICENTO!#REF!</definedName>
    <definedName name="CAMBI" localSheetId="5">[19]SEICENTO!#REF!</definedName>
    <definedName name="CAMBI" localSheetId="4">[19]SEICENTO!#REF!</definedName>
    <definedName name="CAMBI" localSheetId="16">[19]SEICENTO!#REF!</definedName>
    <definedName name="CAMBI" localSheetId="15">[19]SEICENTO!#REF!</definedName>
    <definedName name="CAMBI">[19]SEICENTO!#REF!</definedName>
    <definedName name="CAMBIO" localSheetId="14">#REF!</definedName>
    <definedName name="CAMBIO" localSheetId="19">#REF!</definedName>
    <definedName name="CAMBIO" localSheetId="17">#REF!</definedName>
    <definedName name="CAMBIO" localSheetId="18">#REF!</definedName>
    <definedName name="CAMBIO" localSheetId="10">#REF!</definedName>
    <definedName name="CAMBIO" localSheetId="9">#REF!</definedName>
    <definedName name="CAMBIO" localSheetId="13">#REF!</definedName>
    <definedName name="CAMBIO" localSheetId="1">#REF!</definedName>
    <definedName name="CAMBIO" localSheetId="2">#REF!</definedName>
    <definedName name="CAMBIO" localSheetId="8">#REF!</definedName>
    <definedName name="CAMBIO" localSheetId="7">#REF!</definedName>
    <definedName name="CAMBIO" localSheetId="6">#REF!</definedName>
    <definedName name="CAMBIO" localSheetId="3">#REF!</definedName>
    <definedName name="CAMBIO" localSheetId="12">#REF!</definedName>
    <definedName name="CAMBIO" localSheetId="5">#REF!</definedName>
    <definedName name="CAMBIO" localSheetId="4">#REF!</definedName>
    <definedName name="CAMBIO" localSheetId="16">#REF!</definedName>
    <definedName name="CAMBIO" localSheetId="15">#REF!</definedName>
    <definedName name="CAMBIO">#REF!</definedName>
    <definedName name="CANT" localSheetId="14">#REF!</definedName>
    <definedName name="CANT" localSheetId="19">#REF!</definedName>
    <definedName name="CANT" localSheetId="17">#REF!</definedName>
    <definedName name="CANT" localSheetId="18">#REF!</definedName>
    <definedName name="CANT" localSheetId="10">#REF!</definedName>
    <definedName name="CANT" localSheetId="9">#REF!</definedName>
    <definedName name="CANT" localSheetId="13">#REF!</definedName>
    <definedName name="CANT" localSheetId="1">#REF!</definedName>
    <definedName name="CANT" localSheetId="2">#REF!</definedName>
    <definedName name="CANT" localSheetId="8">#REF!</definedName>
    <definedName name="CANT" localSheetId="7">#REF!</definedName>
    <definedName name="CANT" localSheetId="6">#REF!</definedName>
    <definedName name="CANT" localSheetId="3">#REF!</definedName>
    <definedName name="CANT" localSheetId="12">#REF!</definedName>
    <definedName name="CANT" localSheetId="5">#REF!</definedName>
    <definedName name="CANT" localSheetId="4">#REF!</definedName>
    <definedName name="CANT" localSheetId="16">#REF!</definedName>
    <definedName name="CANT" localSheetId="15">#REF!</definedName>
    <definedName name="CANT">#REF!</definedName>
    <definedName name="CARLO" localSheetId="14">#REF!</definedName>
    <definedName name="CARLO" localSheetId="19">#REF!</definedName>
    <definedName name="CARLO" localSheetId="17">#REF!</definedName>
    <definedName name="CARLO" localSheetId="18">#REF!</definedName>
    <definedName name="CARLO" localSheetId="10">#REF!</definedName>
    <definedName name="CARLO" localSheetId="9">#REF!</definedName>
    <definedName name="CARLO" localSheetId="13">#REF!</definedName>
    <definedName name="CARLO" localSheetId="1">#REF!</definedName>
    <definedName name="CARLO" localSheetId="2">#REF!</definedName>
    <definedName name="CARLO" localSheetId="8">#REF!</definedName>
    <definedName name="CARLO" localSheetId="7">#REF!</definedName>
    <definedName name="CARLO" localSheetId="6">#REF!</definedName>
    <definedName name="CARLO" localSheetId="3">#REF!</definedName>
    <definedName name="CARLO" localSheetId="12">#REF!</definedName>
    <definedName name="CARLO" localSheetId="5">#REF!</definedName>
    <definedName name="CARLO" localSheetId="4">#REF!</definedName>
    <definedName name="CARLO" localSheetId="16">#REF!</definedName>
    <definedName name="CARLO" localSheetId="15">#REF!</definedName>
    <definedName name="CARLO">#REF!</definedName>
    <definedName name="CARMELO" localSheetId="14">#REF!</definedName>
    <definedName name="CARMELO" localSheetId="19">#REF!</definedName>
    <definedName name="CARMELO" localSheetId="17">#REF!</definedName>
    <definedName name="CARMELO" localSheetId="18">#REF!</definedName>
    <definedName name="CARMELO" localSheetId="10">#REF!</definedName>
    <definedName name="CARMELO" localSheetId="9">#REF!</definedName>
    <definedName name="CARMELO" localSheetId="13">#REF!</definedName>
    <definedName name="CARMELO" localSheetId="1">#REF!</definedName>
    <definedName name="CARMELO" localSheetId="2">#REF!</definedName>
    <definedName name="CARMELO" localSheetId="8">#REF!</definedName>
    <definedName name="CARMELO" localSheetId="7">#REF!</definedName>
    <definedName name="CARMELO" localSheetId="6">#REF!</definedName>
    <definedName name="CARMELO" localSheetId="3">#REF!</definedName>
    <definedName name="CARMELO" localSheetId="12">#REF!</definedName>
    <definedName name="CARMELO" localSheetId="5">#REF!</definedName>
    <definedName name="CARMELO" localSheetId="4">#REF!</definedName>
    <definedName name="CARMELO" localSheetId="16">#REF!</definedName>
    <definedName name="CARMELO" localSheetId="15">#REF!</definedName>
    <definedName name="CARMELO">#REF!</definedName>
    <definedName name="CAUS" localSheetId="14">#REF!</definedName>
    <definedName name="CAUS" localSheetId="19">#REF!</definedName>
    <definedName name="CAUS" localSheetId="17">#REF!</definedName>
    <definedName name="CAUS" localSheetId="18">#REF!</definedName>
    <definedName name="CAUS" localSheetId="10">#REF!</definedName>
    <definedName name="CAUS" localSheetId="9">#REF!</definedName>
    <definedName name="CAUS" localSheetId="13">#REF!</definedName>
    <definedName name="CAUS" localSheetId="1">#REF!</definedName>
    <definedName name="CAUS" localSheetId="2">#REF!</definedName>
    <definedName name="CAUS" localSheetId="8">#REF!</definedName>
    <definedName name="CAUS" localSheetId="7">#REF!</definedName>
    <definedName name="CAUS" localSheetId="6">#REF!</definedName>
    <definedName name="CAUS" localSheetId="3">#REF!</definedName>
    <definedName name="CAUS" localSheetId="12">#REF!</definedName>
    <definedName name="CAUS" localSheetId="5">#REF!</definedName>
    <definedName name="CAUS" localSheetId="4">#REF!</definedName>
    <definedName name="CAUS" localSheetId="16">#REF!</definedName>
    <definedName name="CAUS" localSheetId="15">#REF!</definedName>
    <definedName name="CAUS">#REF!</definedName>
    <definedName name="CCC" localSheetId="14">#REF!</definedName>
    <definedName name="CCC" localSheetId="19">#REF!</definedName>
    <definedName name="CCC" localSheetId="17">#REF!</definedName>
    <definedName name="CCC" localSheetId="18">#REF!</definedName>
    <definedName name="CCC" localSheetId="10">#REF!</definedName>
    <definedName name="CCC" localSheetId="9">#REF!</definedName>
    <definedName name="CCC" localSheetId="13">#REF!</definedName>
    <definedName name="CCC" localSheetId="1">#REF!</definedName>
    <definedName name="CCC" localSheetId="2">#REF!</definedName>
    <definedName name="CCC" localSheetId="8">#REF!</definedName>
    <definedName name="CCC" localSheetId="7">#REF!</definedName>
    <definedName name="CCC" localSheetId="6">#REF!</definedName>
    <definedName name="CCC" localSheetId="3">#REF!</definedName>
    <definedName name="CCC" localSheetId="12">#REF!</definedName>
    <definedName name="CCC" localSheetId="5">#REF!</definedName>
    <definedName name="CCC" localSheetId="4">#REF!</definedName>
    <definedName name="CCC" localSheetId="16">#REF!</definedName>
    <definedName name="CCC" localSheetId="15">#REF!</definedName>
    <definedName name="CCC">#REF!</definedName>
    <definedName name="cccccccccc" localSheetId="14">#REF!</definedName>
    <definedName name="cccccccccc" localSheetId="19">#REF!</definedName>
    <definedName name="cccccccccc" localSheetId="17">#REF!</definedName>
    <definedName name="cccccccccc" localSheetId="18">#REF!</definedName>
    <definedName name="cccccccccc" localSheetId="10">#REF!</definedName>
    <definedName name="cccccccccc" localSheetId="9">#REF!</definedName>
    <definedName name="cccccccccc" localSheetId="13">#REF!</definedName>
    <definedName name="cccccccccc" localSheetId="1">#REF!</definedName>
    <definedName name="cccccccccc" localSheetId="2">#REF!</definedName>
    <definedName name="cccccccccc" localSheetId="8">#REF!</definedName>
    <definedName name="cccccccccc" localSheetId="7">#REF!</definedName>
    <definedName name="cccccccccc" localSheetId="6">#REF!</definedName>
    <definedName name="cccccccccc" localSheetId="3">#REF!</definedName>
    <definedName name="cccccccccc" localSheetId="12">#REF!</definedName>
    <definedName name="cccccccccc" localSheetId="5">#REF!</definedName>
    <definedName name="cccccccccc" localSheetId="4">#REF!</definedName>
    <definedName name="cccccccccc" localSheetId="16">#REF!</definedName>
    <definedName name="cccccccccc" localSheetId="15">#REF!</definedName>
    <definedName name="cccccccccc">#REF!</definedName>
    <definedName name="ccccccccccc" localSheetId="14">#REF!</definedName>
    <definedName name="ccccccccccc" localSheetId="19">#REF!</definedName>
    <definedName name="ccccccccccc" localSheetId="17">#REF!</definedName>
    <definedName name="ccccccccccc" localSheetId="18">#REF!</definedName>
    <definedName name="ccccccccccc" localSheetId="10">#REF!</definedName>
    <definedName name="ccccccccccc" localSheetId="9">#REF!</definedName>
    <definedName name="ccccccccccc" localSheetId="13">#REF!</definedName>
    <definedName name="ccccccccccc" localSheetId="1">#REF!</definedName>
    <definedName name="ccccccccccc" localSheetId="2">#REF!</definedName>
    <definedName name="ccccccccccc" localSheetId="8">#REF!</definedName>
    <definedName name="ccccccccccc" localSheetId="7">#REF!</definedName>
    <definedName name="ccccccccccc" localSheetId="6">#REF!</definedName>
    <definedName name="ccccccccccc" localSheetId="3">#REF!</definedName>
    <definedName name="ccccccccccc" localSheetId="12">#REF!</definedName>
    <definedName name="ccccccccccc" localSheetId="5">#REF!</definedName>
    <definedName name="ccccccccccc" localSheetId="4">#REF!</definedName>
    <definedName name="ccccccccccc" localSheetId="16">#REF!</definedName>
    <definedName name="ccccccccccc" localSheetId="15">#REF!</definedName>
    <definedName name="ccccccccccc">#REF!</definedName>
    <definedName name="cccccccccccccc" localSheetId="14">#REF!</definedName>
    <definedName name="cccccccccccccc" localSheetId="19">#REF!</definedName>
    <definedName name="cccccccccccccc" localSheetId="17">#REF!</definedName>
    <definedName name="cccccccccccccc" localSheetId="18">#REF!</definedName>
    <definedName name="cccccccccccccc" localSheetId="10">#REF!</definedName>
    <definedName name="cccccccccccccc" localSheetId="9">#REF!</definedName>
    <definedName name="cccccccccccccc" localSheetId="13">#REF!</definedName>
    <definedName name="cccccccccccccc" localSheetId="1">#REF!</definedName>
    <definedName name="cccccccccccccc" localSheetId="2">#REF!</definedName>
    <definedName name="cccccccccccccc" localSheetId="8">#REF!</definedName>
    <definedName name="cccccccccccccc" localSheetId="7">#REF!</definedName>
    <definedName name="cccccccccccccc" localSheetId="6">#REF!</definedName>
    <definedName name="cccccccccccccc" localSheetId="3">#REF!</definedName>
    <definedName name="cccccccccccccc" localSheetId="12">#REF!</definedName>
    <definedName name="cccccccccccccc" localSheetId="5">#REF!</definedName>
    <definedName name="cccccccccccccc" localSheetId="4">#REF!</definedName>
    <definedName name="cccccccccccccc" localSheetId="16">#REF!</definedName>
    <definedName name="cccccccccccccc" localSheetId="15">#REF!</definedName>
    <definedName name="cccccccccccccc">#REF!</definedName>
    <definedName name="cccccccccccccccc" localSheetId="14">#REF!</definedName>
    <definedName name="cccccccccccccccc" localSheetId="19">#REF!</definedName>
    <definedName name="cccccccccccccccc" localSheetId="17">#REF!</definedName>
    <definedName name="cccccccccccccccc" localSheetId="18">#REF!</definedName>
    <definedName name="cccccccccccccccc" localSheetId="10">#REF!</definedName>
    <definedName name="cccccccccccccccc" localSheetId="9">#REF!</definedName>
    <definedName name="cccccccccccccccc" localSheetId="13">#REF!</definedName>
    <definedName name="cccccccccccccccc" localSheetId="1">#REF!</definedName>
    <definedName name="cccccccccccccccc" localSheetId="2">#REF!</definedName>
    <definedName name="cccccccccccccccc" localSheetId="8">#REF!</definedName>
    <definedName name="cccccccccccccccc" localSheetId="7">#REF!</definedName>
    <definedName name="cccccccccccccccc" localSheetId="6">#REF!</definedName>
    <definedName name="cccccccccccccccc" localSheetId="3">#REF!</definedName>
    <definedName name="cccccccccccccccc" localSheetId="12">#REF!</definedName>
    <definedName name="cccccccccccccccc" localSheetId="5">#REF!</definedName>
    <definedName name="cccccccccccccccc" localSheetId="4">#REF!</definedName>
    <definedName name="cccccccccccccccc" localSheetId="16">#REF!</definedName>
    <definedName name="cccccccccccccccc" localSheetId="15">#REF!</definedName>
    <definedName name="cccccccccccccccc">#REF!</definedName>
    <definedName name="ccccccccccccccccccc" localSheetId="14">#REF!</definedName>
    <definedName name="ccccccccccccccccccc" localSheetId="19">#REF!</definedName>
    <definedName name="ccccccccccccccccccc" localSheetId="17">#REF!</definedName>
    <definedName name="ccccccccccccccccccc" localSheetId="18">#REF!</definedName>
    <definedName name="ccccccccccccccccccc" localSheetId="10">#REF!</definedName>
    <definedName name="ccccccccccccccccccc" localSheetId="9">#REF!</definedName>
    <definedName name="ccccccccccccccccccc" localSheetId="13">#REF!</definedName>
    <definedName name="ccccccccccccccccccc" localSheetId="1">#REF!</definedName>
    <definedName name="ccccccccccccccccccc" localSheetId="2">#REF!</definedName>
    <definedName name="ccccccccccccccccccc" localSheetId="8">#REF!</definedName>
    <definedName name="ccccccccccccccccccc" localSheetId="7">#REF!</definedName>
    <definedName name="ccccccccccccccccccc" localSheetId="6">#REF!</definedName>
    <definedName name="ccccccccccccccccccc" localSheetId="3">#REF!</definedName>
    <definedName name="ccccccccccccccccccc" localSheetId="12">#REF!</definedName>
    <definedName name="ccccccccccccccccccc" localSheetId="5">#REF!</definedName>
    <definedName name="ccccccccccccccccccc" localSheetId="4">#REF!</definedName>
    <definedName name="ccccccccccccccccccc" localSheetId="16">#REF!</definedName>
    <definedName name="ccccccccccccccccccc" localSheetId="15">#REF!</definedName>
    <definedName name="ccccccccccccccccccc">#REF!</definedName>
    <definedName name="cccccccccccccccccccc" localSheetId="14">#REF!</definedName>
    <definedName name="cccccccccccccccccccc" localSheetId="19">#REF!</definedName>
    <definedName name="cccccccccccccccccccc" localSheetId="17">#REF!</definedName>
    <definedName name="cccccccccccccccccccc" localSheetId="18">#REF!</definedName>
    <definedName name="cccccccccccccccccccc" localSheetId="10">#REF!</definedName>
    <definedName name="cccccccccccccccccccc" localSheetId="9">#REF!</definedName>
    <definedName name="cccccccccccccccccccc" localSheetId="13">#REF!</definedName>
    <definedName name="cccccccccccccccccccc" localSheetId="1">#REF!</definedName>
    <definedName name="cccccccccccccccccccc" localSheetId="2">#REF!</definedName>
    <definedName name="cccccccccccccccccccc" localSheetId="8">#REF!</definedName>
    <definedName name="cccccccccccccccccccc" localSheetId="7">#REF!</definedName>
    <definedName name="cccccccccccccccccccc" localSheetId="6">#REF!</definedName>
    <definedName name="cccccccccccccccccccc" localSheetId="3">#REF!</definedName>
    <definedName name="cccccccccccccccccccc" localSheetId="12">#REF!</definedName>
    <definedName name="cccccccccccccccccccc" localSheetId="5">#REF!</definedName>
    <definedName name="cccccccccccccccccccc" localSheetId="4">#REF!</definedName>
    <definedName name="cccccccccccccccccccc" localSheetId="16">#REF!</definedName>
    <definedName name="cccccccccccccccccccc" localSheetId="15">#REF!</definedName>
    <definedName name="cccccccccccccccccccc">#REF!</definedName>
    <definedName name="CCValues" localSheetId="14">#REF!</definedName>
    <definedName name="CCValues" localSheetId="19">#REF!</definedName>
    <definedName name="CCValues" localSheetId="17">#REF!</definedName>
    <definedName name="CCValues" localSheetId="18">#REF!</definedName>
    <definedName name="CCValues" localSheetId="10">#REF!</definedName>
    <definedName name="CCValues" localSheetId="9">#REF!</definedName>
    <definedName name="CCValues" localSheetId="13">#REF!</definedName>
    <definedName name="CCValues" localSheetId="1">#REF!</definedName>
    <definedName name="CCValues" localSheetId="2">#REF!</definedName>
    <definedName name="CCValues" localSheetId="8">#REF!</definedName>
    <definedName name="CCValues" localSheetId="7">#REF!</definedName>
    <definedName name="CCValues" localSheetId="6">#REF!</definedName>
    <definedName name="CCValues" localSheetId="3">#REF!</definedName>
    <definedName name="CCValues" localSheetId="12">#REF!</definedName>
    <definedName name="CCValues" localSheetId="5">#REF!</definedName>
    <definedName name="CCValues" localSheetId="4">#REF!</definedName>
    <definedName name="CCValues" localSheetId="16">#REF!</definedName>
    <definedName name="CCValues" localSheetId="15">#REF!</definedName>
    <definedName name="CCValues">#REF!</definedName>
    <definedName name="cd" localSheetId="14">#REF!</definedName>
    <definedName name="cd" localSheetId="19">#REF!</definedName>
    <definedName name="cd" localSheetId="17">#REF!</definedName>
    <definedName name="cd" localSheetId="18">#REF!</definedName>
    <definedName name="cd" localSheetId="10">#REF!</definedName>
    <definedName name="cd" localSheetId="9">#REF!</definedName>
    <definedName name="cd" localSheetId="13">#REF!</definedName>
    <definedName name="cd" localSheetId="1">#REF!</definedName>
    <definedName name="cd" localSheetId="2">#REF!</definedName>
    <definedName name="cd" localSheetId="8">#REF!</definedName>
    <definedName name="cd" localSheetId="7">#REF!</definedName>
    <definedName name="cd" localSheetId="6">#REF!</definedName>
    <definedName name="cd" localSheetId="3">#REF!</definedName>
    <definedName name="cd" localSheetId="12">#REF!</definedName>
    <definedName name="cd" localSheetId="5">#REF!</definedName>
    <definedName name="cd" localSheetId="4">#REF!</definedName>
    <definedName name="cd" localSheetId="16">#REF!</definedName>
    <definedName name="cd" localSheetId="15">#REF!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4">#REF!</definedName>
    <definedName name="ch" localSheetId="19">#REF!</definedName>
    <definedName name="ch" localSheetId="17">#REF!</definedName>
    <definedName name="ch" localSheetId="18">#REF!</definedName>
    <definedName name="ch" localSheetId="10">#REF!</definedName>
    <definedName name="ch" localSheetId="9">#REF!</definedName>
    <definedName name="ch" localSheetId="13">#REF!</definedName>
    <definedName name="ch" localSheetId="1">#REF!</definedName>
    <definedName name="ch" localSheetId="2">#REF!</definedName>
    <definedName name="ch" localSheetId="8">#REF!</definedName>
    <definedName name="ch" localSheetId="7">#REF!</definedName>
    <definedName name="ch" localSheetId="6">#REF!</definedName>
    <definedName name="ch" localSheetId="3">#REF!</definedName>
    <definedName name="ch" localSheetId="12">#REF!</definedName>
    <definedName name="ch" localSheetId="5">#REF!</definedName>
    <definedName name="ch" localSheetId="4">#REF!</definedName>
    <definedName name="ch" localSheetId="16">#REF!</definedName>
    <definedName name="ch" localSheetId="15">#REF!</definedName>
    <definedName name="ch">#REF!</definedName>
    <definedName name="CIAO" localSheetId="14" hidden="1">{"'OBT_6M_30_6'!$S$1:$AE$53"}</definedName>
    <definedName name="CIAO" localSheetId="19" hidden="1">{"'OBT_6M_30_6'!$S$1:$AE$53"}</definedName>
    <definedName name="CIAO" localSheetId="17" hidden="1">{"'OBT_6M_30_6'!$S$1:$AE$53"}</definedName>
    <definedName name="CIAO" localSheetId="18" hidden="1">{"'OBT_6M_30_6'!$S$1:$AE$53"}</definedName>
    <definedName name="CIAO" localSheetId="10" hidden="1">{"'OBT_6M_30_6'!$S$1:$AE$53"}</definedName>
    <definedName name="CIAO" localSheetId="9" hidden="1">{"'OBT_6M_30_6'!$S$1:$AE$53"}</definedName>
    <definedName name="CIAO" localSheetId="1" hidden="1">{"'OBT_6M_30_6'!$S$1:$AE$53"}</definedName>
    <definedName name="CIAO" localSheetId="2" hidden="1">{"'OBT_6M_30_6'!$S$1:$AE$53"}</definedName>
    <definedName name="CIAO" localSheetId="8" hidden="1">{"'OBT_6M_30_6'!$S$1:$AE$53"}</definedName>
    <definedName name="CIAO" localSheetId="7" hidden="1">{"'OBT_6M_30_6'!$S$1:$AE$53"}</definedName>
    <definedName name="CIAO" localSheetId="6" hidden="1">{"'OBT_6M_30_6'!$S$1:$AE$53"}</definedName>
    <definedName name="CIAO" localSheetId="3" hidden="1">{"'OBT_6M_30_6'!$S$1:$AE$53"}</definedName>
    <definedName name="CIAO" localSheetId="12" hidden="1">{"'OBT_6M_30_6'!$S$1:$AE$53"}</definedName>
    <definedName name="CIAO" localSheetId="5" hidden="1">{"'OBT_6M_30_6'!$S$1:$AE$53"}</definedName>
    <definedName name="CIAO" localSheetId="4" hidden="1">{"'OBT_6M_30_6'!$S$1:$AE$53"}</definedName>
    <definedName name="CIAO" localSheetId="16" hidden="1">{"'OBT_6M_30_6'!$S$1:$AE$53"}</definedName>
    <definedName name="CIAO" localSheetId="15" hidden="1">{"'OBT_6M_30_6'!$S$1:$AE$53"}</definedName>
    <definedName name="CIAO" hidden="1">{"'OBT_6M_30_6'!$S$1:$AE$53"}</definedName>
    <definedName name="CICLO" localSheetId="14">#REF!</definedName>
    <definedName name="CICLO" localSheetId="19">#REF!</definedName>
    <definedName name="CICLO" localSheetId="17">#REF!</definedName>
    <definedName name="CICLO" localSheetId="18">#REF!</definedName>
    <definedName name="CICLO" localSheetId="10">#REF!</definedName>
    <definedName name="CICLO" localSheetId="9">#REF!</definedName>
    <definedName name="CICLO" localSheetId="13">#REF!</definedName>
    <definedName name="CICLO" localSheetId="1">#REF!</definedName>
    <definedName name="CICLO" localSheetId="2">#REF!</definedName>
    <definedName name="CICLO" localSheetId="8">#REF!</definedName>
    <definedName name="CICLO" localSheetId="7">#REF!</definedName>
    <definedName name="CICLO" localSheetId="6">#REF!</definedName>
    <definedName name="CICLO" localSheetId="3">#REF!</definedName>
    <definedName name="CICLO" localSheetId="12">#REF!</definedName>
    <definedName name="CICLO" localSheetId="5">#REF!</definedName>
    <definedName name="CICLO" localSheetId="4">#REF!</definedName>
    <definedName name="CICLO" localSheetId="16">#REF!</definedName>
    <definedName name="CICLO" localSheetId="15">#REF!</definedName>
    <definedName name="CICLO">#REF!</definedName>
    <definedName name="CINQU" localSheetId="14">#REF!</definedName>
    <definedName name="CINQU" localSheetId="19">#REF!</definedName>
    <definedName name="CINQU" localSheetId="17">#REF!</definedName>
    <definedName name="CINQU" localSheetId="18">#REF!</definedName>
    <definedName name="CINQU" localSheetId="10">#REF!</definedName>
    <definedName name="CINQU" localSheetId="9">#REF!</definedName>
    <definedName name="CINQU" localSheetId="13">#REF!</definedName>
    <definedName name="CINQU" localSheetId="1">#REF!</definedName>
    <definedName name="CINQU" localSheetId="2">#REF!</definedName>
    <definedName name="CINQU" localSheetId="8">#REF!</definedName>
    <definedName name="CINQU" localSheetId="7">#REF!</definedName>
    <definedName name="CINQU" localSheetId="6">#REF!</definedName>
    <definedName name="CINQU" localSheetId="3">#REF!</definedName>
    <definedName name="CINQU" localSheetId="12">#REF!</definedName>
    <definedName name="CINQU" localSheetId="5">#REF!</definedName>
    <definedName name="CINQU" localSheetId="4">#REF!</definedName>
    <definedName name="CINQU" localSheetId="16">#REF!</definedName>
    <definedName name="CINQU" localSheetId="15">#REF!</definedName>
    <definedName name="CINQU">#REF!</definedName>
    <definedName name="cinque" localSheetId="14">#REF!</definedName>
    <definedName name="cinque" localSheetId="19">#REF!</definedName>
    <definedName name="cinque" localSheetId="17">#REF!</definedName>
    <definedName name="cinque" localSheetId="18">#REF!</definedName>
    <definedName name="cinque" localSheetId="10">#REF!</definedName>
    <definedName name="cinque" localSheetId="9">#REF!</definedName>
    <definedName name="cinque" localSheetId="13">#REF!</definedName>
    <definedName name="cinque" localSheetId="1">#REF!</definedName>
    <definedName name="cinque" localSheetId="2">#REF!</definedName>
    <definedName name="cinque" localSheetId="8">#REF!</definedName>
    <definedName name="cinque" localSheetId="7">#REF!</definedName>
    <definedName name="cinque" localSheetId="6">#REF!</definedName>
    <definedName name="cinque" localSheetId="3">#REF!</definedName>
    <definedName name="cinque" localSheetId="12">#REF!</definedName>
    <definedName name="cinque" localSheetId="5">#REF!</definedName>
    <definedName name="cinque" localSheetId="4">#REF!</definedName>
    <definedName name="cinque" localSheetId="16">#REF!</definedName>
    <definedName name="cinque" localSheetId="15">#REF!</definedName>
    <definedName name="cinque">#REF!</definedName>
    <definedName name="Cinquecento" localSheetId="14">#REF!</definedName>
    <definedName name="Cinquecento" localSheetId="19">#REF!</definedName>
    <definedName name="Cinquecento" localSheetId="17">#REF!</definedName>
    <definedName name="Cinquecento" localSheetId="18">#REF!</definedName>
    <definedName name="Cinquecento" localSheetId="10">#REF!</definedName>
    <definedName name="Cinquecento" localSheetId="9">#REF!</definedName>
    <definedName name="Cinquecento" localSheetId="13">#REF!</definedName>
    <definedName name="Cinquecento" localSheetId="1">#REF!</definedName>
    <definedName name="Cinquecento" localSheetId="2">#REF!</definedName>
    <definedName name="Cinquecento" localSheetId="8">#REF!</definedName>
    <definedName name="Cinquecento" localSheetId="7">#REF!</definedName>
    <definedName name="Cinquecento" localSheetId="6">#REF!</definedName>
    <definedName name="Cinquecento" localSheetId="3">#REF!</definedName>
    <definedName name="Cinquecento" localSheetId="12">#REF!</definedName>
    <definedName name="Cinquecento" localSheetId="5">#REF!</definedName>
    <definedName name="Cinquecento" localSheetId="4">#REF!</definedName>
    <definedName name="Cinquecento" localSheetId="16">#REF!</definedName>
    <definedName name="Cinquecento" localSheetId="15">#REF!</definedName>
    <definedName name="Cinquecento">#REF!</definedName>
    <definedName name="CINQUM" localSheetId="14">#REF!</definedName>
    <definedName name="CINQUM" localSheetId="19">#REF!</definedName>
    <definedName name="CINQUM" localSheetId="17">#REF!</definedName>
    <definedName name="CINQUM" localSheetId="18">#REF!</definedName>
    <definedName name="CINQUM" localSheetId="10">#REF!</definedName>
    <definedName name="CINQUM" localSheetId="9">#REF!</definedName>
    <definedName name="CINQUM" localSheetId="13">#REF!</definedName>
    <definedName name="CINQUM" localSheetId="1">#REF!</definedName>
    <definedName name="CINQUM" localSheetId="2">#REF!</definedName>
    <definedName name="CINQUM" localSheetId="8">#REF!</definedName>
    <definedName name="CINQUM" localSheetId="7">#REF!</definedName>
    <definedName name="CINQUM" localSheetId="6">#REF!</definedName>
    <definedName name="CINQUM" localSheetId="3">#REF!</definedName>
    <definedName name="CINQUM" localSheetId="12">#REF!</definedName>
    <definedName name="CINQUM" localSheetId="5">#REF!</definedName>
    <definedName name="CINQUM" localSheetId="4">#REF!</definedName>
    <definedName name="CINQUM" localSheetId="16">#REF!</definedName>
    <definedName name="CINQUM" localSheetId="15">#REF!</definedName>
    <definedName name="CINQUM">#REF!</definedName>
    <definedName name="CM" localSheetId="14">#REF!</definedName>
    <definedName name="CM" localSheetId="19">#REF!</definedName>
    <definedName name="CM" localSheetId="17">#REF!</definedName>
    <definedName name="CM" localSheetId="18">#REF!</definedName>
    <definedName name="CM" localSheetId="10">#REF!</definedName>
    <definedName name="CM" localSheetId="9">#REF!</definedName>
    <definedName name="CM" localSheetId="13">#REF!</definedName>
    <definedName name="CM" localSheetId="1">#REF!</definedName>
    <definedName name="CM" localSheetId="2">#REF!</definedName>
    <definedName name="CM" localSheetId="8">#REF!</definedName>
    <definedName name="CM" localSheetId="7">#REF!</definedName>
    <definedName name="CM" localSheetId="6">#REF!</definedName>
    <definedName name="CM" localSheetId="3">#REF!</definedName>
    <definedName name="CM" localSheetId="12">#REF!</definedName>
    <definedName name="CM" localSheetId="5">#REF!</definedName>
    <definedName name="CM" localSheetId="4">#REF!</definedName>
    <definedName name="CM" localSheetId="16">#REF!</definedName>
    <definedName name="CM" localSheetId="15">#REF!</definedName>
    <definedName name="CM">#REF!</definedName>
    <definedName name="Codice" localSheetId="14">#REF!</definedName>
    <definedName name="Codice" localSheetId="19">#REF!</definedName>
    <definedName name="Codice" localSheetId="17">#REF!</definedName>
    <definedName name="Codice" localSheetId="18">#REF!</definedName>
    <definedName name="Codice" localSheetId="10">#REF!</definedName>
    <definedName name="Codice" localSheetId="9">#REF!</definedName>
    <definedName name="Codice" localSheetId="13">#REF!</definedName>
    <definedName name="Codice" localSheetId="1">#REF!</definedName>
    <definedName name="Codice" localSheetId="2">#REF!</definedName>
    <definedName name="Codice" localSheetId="8">#REF!</definedName>
    <definedName name="Codice" localSheetId="7">#REF!</definedName>
    <definedName name="Codice" localSheetId="6">#REF!</definedName>
    <definedName name="Codice" localSheetId="3">#REF!</definedName>
    <definedName name="Codice" localSheetId="12">#REF!</definedName>
    <definedName name="Codice" localSheetId="5">#REF!</definedName>
    <definedName name="Codice" localSheetId="4">#REF!</definedName>
    <definedName name="Codice" localSheetId="16">#REF!</definedName>
    <definedName name="Codice" localSheetId="15">#REF!</definedName>
    <definedName name="Codice">#REF!</definedName>
    <definedName name="comm_act">[20]Foglio1!$I$21</definedName>
    <definedName name="COMPNEW" localSheetId="14">#REF!</definedName>
    <definedName name="COMPNEW" localSheetId="19">#REF!</definedName>
    <definedName name="COMPNEW" localSheetId="17">#REF!</definedName>
    <definedName name="COMPNEW" localSheetId="18">#REF!</definedName>
    <definedName name="COMPNEW" localSheetId="10">#REF!</definedName>
    <definedName name="COMPNEW" localSheetId="9">#REF!</definedName>
    <definedName name="COMPNEW" localSheetId="13">#REF!</definedName>
    <definedName name="COMPNEW" localSheetId="1">#REF!</definedName>
    <definedName name="COMPNEW" localSheetId="2">#REF!</definedName>
    <definedName name="COMPNEW" localSheetId="8">#REF!</definedName>
    <definedName name="COMPNEW" localSheetId="7">#REF!</definedName>
    <definedName name="COMPNEW" localSheetId="6">#REF!</definedName>
    <definedName name="COMPNEW" localSheetId="3">#REF!</definedName>
    <definedName name="COMPNEW" localSheetId="12">#REF!</definedName>
    <definedName name="COMPNEW" localSheetId="5">#REF!</definedName>
    <definedName name="COMPNEW" localSheetId="4">#REF!</definedName>
    <definedName name="COMPNEW" localSheetId="16">#REF!</definedName>
    <definedName name="COMPNEW" localSheetId="15">#REF!</definedName>
    <definedName name="COMPNEW">#REF!</definedName>
    <definedName name="Comprensorio" localSheetId="14">#REF!</definedName>
    <definedName name="Comprensorio" localSheetId="19">#REF!</definedName>
    <definedName name="Comprensorio" localSheetId="17">#REF!</definedName>
    <definedName name="Comprensorio" localSheetId="18">#REF!</definedName>
    <definedName name="Comprensorio" localSheetId="10">#REF!</definedName>
    <definedName name="Comprensorio" localSheetId="9">#REF!</definedName>
    <definedName name="Comprensorio" localSheetId="13">#REF!</definedName>
    <definedName name="Comprensorio" localSheetId="1">#REF!</definedName>
    <definedName name="Comprensorio" localSheetId="2">#REF!</definedName>
    <definedName name="Comprensorio" localSheetId="8">#REF!</definedName>
    <definedName name="Comprensorio" localSheetId="7">#REF!</definedName>
    <definedName name="Comprensorio" localSheetId="6">#REF!</definedName>
    <definedName name="Comprensorio" localSheetId="3">#REF!</definedName>
    <definedName name="Comprensorio" localSheetId="12">#REF!</definedName>
    <definedName name="Comprensorio" localSheetId="5">#REF!</definedName>
    <definedName name="Comprensorio" localSheetId="4">#REF!</definedName>
    <definedName name="Comprensorio" localSheetId="16">#REF!</definedName>
    <definedName name="Comprensorio" localSheetId="15">#REF!</definedName>
    <definedName name="Comprensorio">#REF!</definedName>
    <definedName name="CONDIZIONI" localSheetId="14">#REF!</definedName>
    <definedName name="CONDIZIONI" localSheetId="19">#REF!</definedName>
    <definedName name="CONDIZIONI" localSheetId="17">#REF!</definedName>
    <definedName name="CONDIZIONI" localSheetId="18">#REF!</definedName>
    <definedName name="CONDIZIONI" localSheetId="10">#REF!</definedName>
    <definedName name="CONDIZIONI" localSheetId="9">#REF!</definedName>
    <definedName name="CONDIZIONI" localSheetId="13">#REF!</definedName>
    <definedName name="CONDIZIONI" localSheetId="1">#REF!</definedName>
    <definedName name="CONDIZIONI" localSheetId="2">#REF!</definedName>
    <definedName name="CONDIZIONI" localSheetId="8">#REF!</definedName>
    <definedName name="CONDIZIONI" localSheetId="7">#REF!</definedName>
    <definedName name="CONDIZIONI" localSheetId="6">#REF!</definedName>
    <definedName name="CONDIZIONI" localSheetId="3">#REF!</definedName>
    <definedName name="CONDIZIONI" localSheetId="12">#REF!</definedName>
    <definedName name="CONDIZIONI" localSheetId="5">#REF!</definedName>
    <definedName name="CONDIZIONI" localSheetId="4">#REF!</definedName>
    <definedName name="CONDIZIONI" localSheetId="16">#REF!</definedName>
    <definedName name="CONDIZIONI" localSheetId="15">#REF!</definedName>
    <definedName name="CONDIZIONI">#REF!</definedName>
    <definedName name="CONFRONTO__EFFETTI_TRANSFERT_PRICE_ALL_EXPORT" localSheetId="14">#REF!</definedName>
    <definedName name="CONFRONTO__EFFETTI_TRANSFERT_PRICE_ALL_EXPORT" localSheetId="19">#REF!</definedName>
    <definedName name="CONFRONTO__EFFETTI_TRANSFERT_PRICE_ALL_EXPORT" localSheetId="17">#REF!</definedName>
    <definedName name="CONFRONTO__EFFETTI_TRANSFERT_PRICE_ALL_EXPORT" localSheetId="18">#REF!</definedName>
    <definedName name="CONFRONTO__EFFETTI_TRANSFERT_PRICE_ALL_EXPORT" localSheetId="10">#REF!</definedName>
    <definedName name="CONFRONTO__EFFETTI_TRANSFERT_PRICE_ALL_EXPORT" localSheetId="9">#REF!</definedName>
    <definedName name="CONFRONTO__EFFETTI_TRANSFERT_PRICE_ALL_EXPORT" localSheetId="13">#REF!</definedName>
    <definedName name="CONFRONTO__EFFETTI_TRANSFERT_PRICE_ALL_EXPORT" localSheetId="1">#REF!</definedName>
    <definedName name="CONFRONTO__EFFETTI_TRANSFERT_PRICE_ALL_EXPORT" localSheetId="2">#REF!</definedName>
    <definedName name="CONFRONTO__EFFETTI_TRANSFERT_PRICE_ALL_EXPORT" localSheetId="8">#REF!</definedName>
    <definedName name="CONFRONTO__EFFETTI_TRANSFERT_PRICE_ALL_EXPORT" localSheetId="7">#REF!</definedName>
    <definedName name="CONFRONTO__EFFETTI_TRANSFERT_PRICE_ALL_EXPORT" localSheetId="6">#REF!</definedName>
    <definedName name="CONFRONTO__EFFETTI_TRANSFERT_PRICE_ALL_EXPORT" localSheetId="3">#REF!</definedName>
    <definedName name="CONFRONTO__EFFETTI_TRANSFERT_PRICE_ALL_EXPORT" localSheetId="12">#REF!</definedName>
    <definedName name="CONFRONTO__EFFETTI_TRANSFERT_PRICE_ALL_EXPORT" localSheetId="5">#REF!</definedName>
    <definedName name="CONFRONTO__EFFETTI_TRANSFERT_PRICE_ALL_EXPORT" localSheetId="4">#REF!</definedName>
    <definedName name="CONFRONTO__EFFETTI_TRANSFERT_PRICE_ALL_EXPORT" localSheetId="16">#REF!</definedName>
    <definedName name="CONFRONTO__EFFETTI_TRANSFERT_PRICE_ALL_EXPORT" localSheetId="15">#REF!</definedName>
    <definedName name="CONFRONTO__EFFETTI_TRANSFERT_PRICE_ALL_EXPORT">#REF!</definedName>
    <definedName name="confronto_04dicembre05" localSheetId="14">#N/A</definedName>
    <definedName name="confronto_04dicembre05" localSheetId="19">#N/A</definedName>
    <definedName name="confronto_04dicembre05" localSheetId="17">#N/A</definedName>
    <definedName name="confronto_04dicembre05" localSheetId="18">#N/A</definedName>
    <definedName name="confronto_04dicembre05" localSheetId="10">#N/A</definedName>
    <definedName name="confronto_04dicembre05" localSheetId="9">#N/A</definedName>
    <definedName name="confronto_04dicembre05" localSheetId="1">[6]!confronto_04dicembre05</definedName>
    <definedName name="confronto_04dicembre05" localSheetId="2">#N/A</definedName>
    <definedName name="confronto_04dicembre05" localSheetId="8">#N/A</definedName>
    <definedName name="confronto_04dicembre05" localSheetId="7">#N/A</definedName>
    <definedName name="confronto_04dicembre05" localSheetId="6">#N/A</definedName>
    <definedName name="confronto_04dicembre05" localSheetId="3">#N/A</definedName>
    <definedName name="confronto_04dicembre05" localSheetId="12">'PANDA VAN S4'!confronto_04dicembre05</definedName>
    <definedName name="confronto_04dicembre05" localSheetId="5">#N/A</definedName>
    <definedName name="confronto_04dicembre05" localSheetId="4">#N/A</definedName>
    <definedName name="confronto_04dicembre05" localSheetId="16">#N/A</definedName>
    <definedName name="confronto_04dicembre05" localSheetId="15">#N/A</definedName>
    <definedName name="confronto_04dicembre05">[6]!confronto_04dicembre05</definedName>
    <definedName name="contovers" localSheetId="14">#REF!</definedName>
    <definedName name="contovers" localSheetId="19">#REF!</definedName>
    <definedName name="contovers" localSheetId="17">#REF!</definedName>
    <definedName name="contovers" localSheetId="18">#REF!</definedName>
    <definedName name="contovers" localSheetId="10">#REF!</definedName>
    <definedName name="contovers" localSheetId="9">#REF!</definedName>
    <definedName name="contovers" localSheetId="13">#REF!</definedName>
    <definedName name="contovers" localSheetId="1">#REF!</definedName>
    <definedName name="contovers" localSheetId="2">#REF!</definedName>
    <definedName name="contovers" localSheetId="8">#REF!</definedName>
    <definedName name="contovers" localSheetId="7">#REF!</definedName>
    <definedName name="contovers" localSheetId="6">#REF!</definedName>
    <definedName name="contovers" localSheetId="3">#REF!</definedName>
    <definedName name="contovers" localSheetId="12">#REF!</definedName>
    <definedName name="contovers" localSheetId="5">#REF!</definedName>
    <definedName name="contovers" localSheetId="4">#REF!</definedName>
    <definedName name="contovers" localSheetId="16">#REF!</definedName>
    <definedName name="contovers" localSheetId="15">#REF!</definedName>
    <definedName name="contovers">#REF!</definedName>
    <definedName name="COPERTINA">'[7]Brava-o MY'!$B$46</definedName>
    <definedName name="COPY" localSheetId="14">[21]GIRO!#REF!</definedName>
    <definedName name="COPY" localSheetId="19">[21]GIRO!#REF!</definedName>
    <definedName name="COPY" localSheetId="17">[21]GIRO!#REF!</definedName>
    <definedName name="COPY" localSheetId="18">[21]GIRO!#REF!</definedName>
    <definedName name="COPY" localSheetId="10">[21]GIRO!#REF!</definedName>
    <definedName name="COPY" localSheetId="9">[21]GIRO!#REF!</definedName>
    <definedName name="COPY" localSheetId="13">[21]GIRO!#REF!</definedName>
    <definedName name="COPY" localSheetId="1">[21]GIRO!#REF!</definedName>
    <definedName name="COPY" localSheetId="2">[21]GIRO!#REF!</definedName>
    <definedName name="COPY" localSheetId="8">[21]GIRO!#REF!</definedName>
    <definedName name="COPY" localSheetId="7">[21]GIRO!#REF!</definedName>
    <definedName name="COPY" localSheetId="6">[21]GIRO!#REF!</definedName>
    <definedName name="COPY" localSheetId="3">[21]GIRO!#REF!</definedName>
    <definedName name="COPY" localSheetId="12">[21]GIRO!#REF!</definedName>
    <definedName name="COPY" localSheetId="5">[21]GIRO!#REF!</definedName>
    <definedName name="COPY" localSheetId="4">[21]GIRO!#REF!</definedName>
    <definedName name="COPY" localSheetId="16">[21]GIRO!#REF!</definedName>
    <definedName name="COPY" localSheetId="15">[21]GIRO!#REF!</definedName>
    <definedName name="COPY">[21]GIRO!#REF!</definedName>
    <definedName name="cospiebdg" localSheetId="14">#REF!</definedName>
    <definedName name="cospiebdg" localSheetId="19">#REF!</definedName>
    <definedName name="cospiebdg" localSheetId="17">#REF!</definedName>
    <definedName name="cospiebdg" localSheetId="18">#REF!</definedName>
    <definedName name="cospiebdg" localSheetId="10">#REF!</definedName>
    <definedName name="cospiebdg" localSheetId="9">#REF!</definedName>
    <definedName name="cospiebdg" localSheetId="13">#REF!</definedName>
    <definedName name="cospiebdg" localSheetId="1">#REF!</definedName>
    <definedName name="cospiebdg" localSheetId="2">#REF!</definedName>
    <definedName name="cospiebdg" localSheetId="8">#REF!</definedName>
    <definedName name="cospiebdg" localSheetId="7">#REF!</definedName>
    <definedName name="cospiebdg" localSheetId="6">#REF!</definedName>
    <definedName name="cospiebdg" localSheetId="3">#REF!</definedName>
    <definedName name="cospiebdg" localSheetId="12">#REF!</definedName>
    <definedName name="cospiebdg" localSheetId="5">#REF!</definedName>
    <definedName name="cospiebdg" localSheetId="4">#REF!</definedName>
    <definedName name="cospiebdg" localSheetId="16">#REF!</definedName>
    <definedName name="cospiebdg" localSheetId="15">#REF!</definedName>
    <definedName name="cospiebdg">#REF!</definedName>
    <definedName name="cospiecns" localSheetId="14">#REF!</definedName>
    <definedName name="cospiecns" localSheetId="19">#REF!</definedName>
    <definedName name="cospiecns" localSheetId="17">#REF!</definedName>
    <definedName name="cospiecns" localSheetId="18">#REF!</definedName>
    <definedName name="cospiecns" localSheetId="10">#REF!</definedName>
    <definedName name="cospiecns" localSheetId="9">#REF!</definedName>
    <definedName name="cospiecns" localSheetId="13">#REF!</definedName>
    <definedName name="cospiecns" localSheetId="1">#REF!</definedName>
    <definedName name="cospiecns" localSheetId="2">#REF!</definedName>
    <definedName name="cospiecns" localSheetId="8">#REF!</definedName>
    <definedName name="cospiecns" localSheetId="7">#REF!</definedName>
    <definedName name="cospiecns" localSheetId="6">#REF!</definedName>
    <definedName name="cospiecns" localSheetId="3">#REF!</definedName>
    <definedName name="cospiecns" localSheetId="12">#REF!</definedName>
    <definedName name="cospiecns" localSheetId="5">#REF!</definedName>
    <definedName name="cospiecns" localSheetId="4">#REF!</definedName>
    <definedName name="cospiecns" localSheetId="16">#REF!</definedName>
    <definedName name="cospiecns" localSheetId="15">#REF!</definedName>
    <definedName name="cospiecns">#REF!</definedName>
    <definedName name="cospieriprv" localSheetId="14">#REF!</definedName>
    <definedName name="cospieriprv" localSheetId="19">#REF!</definedName>
    <definedName name="cospieriprv" localSheetId="17">#REF!</definedName>
    <definedName name="cospieriprv" localSheetId="18">#REF!</definedName>
    <definedName name="cospieriprv" localSheetId="10">#REF!</definedName>
    <definedName name="cospieriprv" localSheetId="9">#REF!</definedName>
    <definedName name="cospieriprv" localSheetId="13">#REF!</definedName>
    <definedName name="cospieriprv" localSheetId="1">#REF!</definedName>
    <definedName name="cospieriprv" localSheetId="2">#REF!</definedName>
    <definedName name="cospieriprv" localSheetId="8">#REF!</definedName>
    <definedName name="cospieriprv" localSheetId="7">#REF!</definedName>
    <definedName name="cospieriprv" localSheetId="6">#REF!</definedName>
    <definedName name="cospieriprv" localSheetId="3">#REF!</definedName>
    <definedName name="cospieriprv" localSheetId="12">#REF!</definedName>
    <definedName name="cospieriprv" localSheetId="5">#REF!</definedName>
    <definedName name="cospieriprv" localSheetId="4">#REF!</definedName>
    <definedName name="cospieriprv" localSheetId="16">#REF!</definedName>
    <definedName name="cospieriprv" localSheetId="15">#REF!</definedName>
    <definedName name="cospieriprv">#REF!</definedName>
    <definedName name="CostAllest" localSheetId="14">#REF!</definedName>
    <definedName name="CostAllest" localSheetId="19">#REF!</definedName>
    <definedName name="CostAllest" localSheetId="17">#REF!</definedName>
    <definedName name="CostAllest" localSheetId="18">#REF!</definedName>
    <definedName name="CostAllest" localSheetId="10">#REF!</definedName>
    <definedName name="CostAllest" localSheetId="9">#REF!</definedName>
    <definedName name="CostAllest" localSheetId="13">#REF!</definedName>
    <definedName name="CostAllest" localSheetId="1">#REF!</definedName>
    <definedName name="CostAllest" localSheetId="2">#REF!</definedName>
    <definedName name="CostAllest" localSheetId="8">#REF!</definedName>
    <definedName name="CostAllest" localSheetId="7">#REF!</definedName>
    <definedName name="CostAllest" localSheetId="6">#REF!</definedName>
    <definedName name="CostAllest" localSheetId="3">#REF!</definedName>
    <definedName name="CostAllest" localSheetId="12">#REF!</definedName>
    <definedName name="CostAllest" localSheetId="5">#REF!</definedName>
    <definedName name="CostAllest" localSheetId="4">#REF!</definedName>
    <definedName name="CostAllest" localSheetId="16">#REF!</definedName>
    <definedName name="CostAllest" localSheetId="15">#REF!</definedName>
    <definedName name="CostAllest">#REF!</definedName>
    <definedName name="COSTI_NONOP" localSheetId="14">#REF!</definedName>
    <definedName name="COSTI_NONOP" localSheetId="19">#REF!</definedName>
    <definedName name="COSTI_NONOP" localSheetId="17">#REF!</definedName>
    <definedName name="COSTI_NONOP" localSheetId="18">#REF!</definedName>
    <definedName name="COSTI_NONOP" localSheetId="10">#REF!</definedName>
    <definedName name="COSTI_NONOP" localSheetId="9">#REF!</definedName>
    <definedName name="COSTI_NONOP" localSheetId="13">#REF!</definedName>
    <definedName name="COSTI_NONOP" localSheetId="1">#REF!</definedName>
    <definedName name="COSTI_NONOP" localSheetId="2">#REF!</definedName>
    <definedName name="COSTI_NONOP" localSheetId="8">#REF!</definedName>
    <definedName name="COSTI_NONOP" localSheetId="7">#REF!</definedName>
    <definedName name="COSTI_NONOP" localSheetId="6">#REF!</definedName>
    <definedName name="COSTI_NONOP" localSheetId="3">#REF!</definedName>
    <definedName name="COSTI_NONOP" localSheetId="12">#REF!</definedName>
    <definedName name="COSTI_NONOP" localSheetId="5">#REF!</definedName>
    <definedName name="COSTI_NONOP" localSheetId="4">#REF!</definedName>
    <definedName name="COSTI_NONOP" localSheetId="16">#REF!</definedName>
    <definedName name="COSTI_NONOP" localSheetId="15">#REF!</definedName>
    <definedName name="COSTI_NONOP">#REF!</definedName>
    <definedName name="COSTIFISSI" localSheetId="14">#REF!</definedName>
    <definedName name="COSTIFISSI" localSheetId="19">#REF!</definedName>
    <definedName name="COSTIFISSI" localSheetId="17">#REF!</definedName>
    <definedName name="COSTIFISSI" localSheetId="18">#REF!</definedName>
    <definedName name="COSTIFISSI" localSheetId="10">#REF!</definedName>
    <definedName name="COSTIFISSI" localSheetId="9">#REF!</definedName>
    <definedName name="COSTIFISSI" localSheetId="13">#REF!</definedName>
    <definedName name="COSTIFISSI" localSheetId="1">#REF!</definedName>
    <definedName name="COSTIFISSI" localSheetId="2">#REF!</definedName>
    <definedName name="COSTIFISSI" localSheetId="8">#REF!</definedName>
    <definedName name="COSTIFISSI" localSheetId="7">#REF!</definedName>
    <definedName name="COSTIFISSI" localSheetId="6">#REF!</definedName>
    <definedName name="COSTIFISSI" localSheetId="3">#REF!</definedName>
    <definedName name="COSTIFISSI" localSheetId="12">#REF!</definedName>
    <definedName name="COSTIFISSI" localSheetId="5">#REF!</definedName>
    <definedName name="COSTIFISSI" localSheetId="4">#REF!</definedName>
    <definedName name="COSTIFISSI" localSheetId="16">#REF!</definedName>
    <definedName name="COSTIFISSI" localSheetId="15">#REF!</definedName>
    <definedName name="COSTIFISSI">#REF!</definedName>
    <definedName name="CostVeic" localSheetId="14">#REF!</definedName>
    <definedName name="CostVeic" localSheetId="19">#REF!</definedName>
    <definedName name="CostVeic" localSheetId="17">#REF!</definedName>
    <definedName name="CostVeic" localSheetId="18">#REF!</definedName>
    <definedName name="CostVeic" localSheetId="10">#REF!</definedName>
    <definedName name="CostVeic" localSheetId="9">#REF!</definedName>
    <definedName name="CostVeic" localSheetId="13">#REF!</definedName>
    <definedName name="CostVeic" localSheetId="1">#REF!</definedName>
    <definedName name="CostVeic" localSheetId="2">#REF!</definedName>
    <definedName name="CostVeic" localSheetId="8">#REF!</definedName>
    <definedName name="CostVeic" localSheetId="7">#REF!</definedName>
    <definedName name="CostVeic" localSheetId="6">#REF!</definedName>
    <definedName name="CostVeic" localSheetId="3">#REF!</definedName>
    <definedName name="CostVeic" localSheetId="12">#REF!</definedName>
    <definedName name="CostVeic" localSheetId="5">#REF!</definedName>
    <definedName name="CostVeic" localSheetId="4">#REF!</definedName>
    <definedName name="CostVeic" localSheetId="16">#REF!</definedName>
    <definedName name="CostVeic" localSheetId="15">#REF!</definedName>
    <definedName name="CostVeic">#REF!</definedName>
    <definedName name="CP" localSheetId="14">#REF!</definedName>
    <definedName name="CP" localSheetId="19">#REF!</definedName>
    <definedName name="CP" localSheetId="17">#REF!</definedName>
    <definedName name="CP" localSheetId="18">#REF!</definedName>
    <definedName name="CP" localSheetId="10">#REF!</definedName>
    <definedName name="CP" localSheetId="9">#REF!</definedName>
    <definedName name="CP" localSheetId="13">#REF!</definedName>
    <definedName name="CP" localSheetId="1">#REF!</definedName>
    <definedName name="CP" localSheetId="2">#REF!</definedName>
    <definedName name="CP" localSheetId="8">#REF!</definedName>
    <definedName name="CP" localSheetId="7">#REF!</definedName>
    <definedName name="CP" localSheetId="6">#REF!</definedName>
    <definedName name="CP" localSheetId="3">#REF!</definedName>
    <definedName name="CP" localSheetId="12">#REF!</definedName>
    <definedName name="CP" localSheetId="5">#REF!</definedName>
    <definedName name="CP" localSheetId="4">#REF!</definedName>
    <definedName name="CP" localSheetId="16">#REF!</definedName>
    <definedName name="CP" localSheetId="15">#REF!</definedName>
    <definedName name="CP">#REF!</definedName>
    <definedName name="CRESP" localSheetId="14">#REF!</definedName>
    <definedName name="CRESP" localSheetId="19">#REF!</definedName>
    <definedName name="CRESP" localSheetId="17">#REF!</definedName>
    <definedName name="CRESP" localSheetId="18">#REF!</definedName>
    <definedName name="CRESP" localSheetId="10">#REF!</definedName>
    <definedName name="CRESP" localSheetId="9">#REF!</definedName>
    <definedName name="CRESP" localSheetId="13">#REF!</definedName>
    <definedName name="CRESP" localSheetId="1">#REF!</definedName>
    <definedName name="CRESP" localSheetId="2">#REF!</definedName>
    <definedName name="CRESP" localSheetId="8">#REF!</definedName>
    <definedName name="CRESP" localSheetId="7">#REF!</definedName>
    <definedName name="CRESP" localSheetId="6">#REF!</definedName>
    <definedName name="CRESP" localSheetId="3">#REF!</definedName>
    <definedName name="CRESP" localSheetId="12">#REF!</definedName>
    <definedName name="CRESP" localSheetId="5">#REF!</definedName>
    <definedName name="CRESP" localSheetId="4">#REF!</definedName>
    <definedName name="CRESP" localSheetId="16">#REF!</definedName>
    <definedName name="CRESP" localSheetId="15">#REF!</definedName>
    <definedName name="CRESP">#REF!</definedName>
    <definedName name="_xlnm.Criteria" localSheetId="14">#REF!</definedName>
    <definedName name="_xlnm.Criteria" localSheetId="19">#REF!</definedName>
    <definedName name="_xlnm.Criteria" localSheetId="17">#REF!</definedName>
    <definedName name="_xlnm.Criteria" localSheetId="18">#REF!</definedName>
    <definedName name="_xlnm.Criteria" localSheetId="10">#REF!</definedName>
    <definedName name="_xlnm.Criteria" localSheetId="9">#REF!</definedName>
    <definedName name="_xlnm.Criteria" localSheetId="13">#REF!</definedName>
    <definedName name="_xlnm.Criteria" localSheetId="1">#REF!</definedName>
    <definedName name="_xlnm.Criteria" localSheetId="2">#REF!</definedName>
    <definedName name="_xlnm.Criteria" localSheetId="8">#REF!</definedName>
    <definedName name="_xlnm.Criteria" localSheetId="7">#REF!</definedName>
    <definedName name="_xlnm.Criteria" localSheetId="6">#REF!</definedName>
    <definedName name="_xlnm.Criteria" localSheetId="3">#REF!</definedName>
    <definedName name="_xlnm.Criteria" localSheetId="12">#REF!</definedName>
    <definedName name="_xlnm.Criteria" localSheetId="5">#REF!</definedName>
    <definedName name="_xlnm.Criteria" localSheetId="4">#REF!</definedName>
    <definedName name="_xlnm.Criteria" localSheetId="16">#REF!</definedName>
    <definedName name="_xlnm.Criteria" localSheetId="15">#REF!</definedName>
    <definedName name="_xlnm.Criteria">#REF!</definedName>
    <definedName name="CROMA" localSheetId="14">#REF!</definedName>
    <definedName name="CROMA" localSheetId="19">#REF!</definedName>
    <definedName name="CROMA" localSheetId="17">#REF!</definedName>
    <definedName name="CROMA" localSheetId="18">#REF!</definedName>
    <definedName name="CROMA" localSheetId="10">#REF!</definedName>
    <definedName name="CROMA" localSheetId="9">#REF!</definedName>
    <definedName name="CROMA" localSheetId="13">#REF!</definedName>
    <definedName name="CROMA" localSheetId="1">#REF!</definedName>
    <definedName name="CROMA" localSheetId="2">#REF!</definedName>
    <definedName name="CROMA" localSheetId="8">#REF!</definedName>
    <definedName name="CROMA" localSheetId="7">#REF!</definedName>
    <definedName name="CROMA" localSheetId="6">#REF!</definedName>
    <definedName name="CROMA" localSheetId="3">#REF!</definedName>
    <definedName name="CROMA" localSheetId="12">#REF!</definedName>
    <definedName name="CROMA" localSheetId="5">#REF!</definedName>
    <definedName name="CROMA" localSheetId="4">#REF!</definedName>
    <definedName name="CROMA" localSheetId="16">#REF!</definedName>
    <definedName name="CROMA" localSheetId="15">#REF!</definedName>
    <definedName name="CROMA">#REF!</definedName>
    <definedName name="CTCECONS" localSheetId="14">#REF!</definedName>
    <definedName name="CTCECONS" localSheetId="19">#REF!</definedName>
    <definedName name="CTCECONS" localSheetId="17">#REF!</definedName>
    <definedName name="CTCECONS" localSheetId="18">#REF!</definedName>
    <definedName name="CTCECONS" localSheetId="10">#REF!</definedName>
    <definedName name="CTCECONS" localSheetId="9">#REF!</definedName>
    <definedName name="CTCECONS" localSheetId="13">#REF!</definedName>
    <definedName name="CTCECONS" localSheetId="1">#REF!</definedName>
    <definedName name="CTCECONS" localSheetId="2">#REF!</definedName>
    <definedName name="CTCECONS" localSheetId="8">#REF!</definedName>
    <definedName name="CTCECONS" localSheetId="7">#REF!</definedName>
    <definedName name="CTCECONS" localSheetId="6">#REF!</definedName>
    <definedName name="CTCECONS" localSheetId="3">#REF!</definedName>
    <definedName name="CTCECONS" localSheetId="12">#REF!</definedName>
    <definedName name="CTCECONS" localSheetId="5">#REF!</definedName>
    <definedName name="CTCECONS" localSheetId="4">#REF!</definedName>
    <definedName name="CTCECONS" localSheetId="16">#REF!</definedName>
    <definedName name="CTCECONS" localSheetId="15">#REF!</definedName>
    <definedName name="CTCECONS">#REF!</definedName>
    <definedName name="CUNIT" localSheetId="14">#REF!</definedName>
    <definedName name="CUNIT" localSheetId="19">#REF!</definedName>
    <definedName name="CUNIT" localSheetId="17">#REF!</definedName>
    <definedName name="CUNIT" localSheetId="18">#REF!</definedName>
    <definedName name="CUNIT" localSheetId="10">#REF!</definedName>
    <definedName name="CUNIT" localSheetId="9">#REF!</definedName>
    <definedName name="CUNIT" localSheetId="13">#REF!</definedName>
    <definedName name="CUNIT" localSheetId="1">#REF!</definedName>
    <definedName name="CUNIT" localSheetId="2">#REF!</definedName>
    <definedName name="CUNIT" localSheetId="8">#REF!</definedName>
    <definedName name="CUNIT" localSheetId="7">#REF!</definedName>
    <definedName name="CUNIT" localSheetId="6">#REF!</definedName>
    <definedName name="CUNIT" localSheetId="3">#REF!</definedName>
    <definedName name="CUNIT" localSheetId="12">#REF!</definedName>
    <definedName name="CUNIT" localSheetId="5">#REF!</definedName>
    <definedName name="CUNIT" localSheetId="4">#REF!</definedName>
    <definedName name="CUNIT" localSheetId="16">#REF!</definedName>
    <definedName name="CUNIT" localSheetId="15">#REF!</definedName>
    <definedName name="CUNIT">#REF!</definedName>
    <definedName name="curva" localSheetId="14">#REF!</definedName>
    <definedName name="curva" localSheetId="19">#REF!</definedName>
    <definedName name="curva" localSheetId="17">#REF!</definedName>
    <definedName name="curva" localSheetId="18">#REF!</definedName>
    <definedName name="curva" localSheetId="10">#REF!</definedName>
    <definedName name="curva" localSheetId="9">#REF!</definedName>
    <definedName name="curva" localSheetId="13">#REF!</definedName>
    <definedName name="curva" localSheetId="1">#REF!</definedName>
    <definedName name="curva" localSheetId="2">#REF!</definedName>
    <definedName name="curva" localSheetId="8">#REF!</definedName>
    <definedName name="curva" localSheetId="7">#REF!</definedName>
    <definedName name="curva" localSheetId="6">#REF!</definedName>
    <definedName name="curva" localSheetId="3">#REF!</definedName>
    <definedName name="curva" localSheetId="12">#REF!</definedName>
    <definedName name="curva" localSheetId="5">#REF!</definedName>
    <definedName name="curva" localSheetId="4">#REF!</definedName>
    <definedName name="curva" localSheetId="16">#REF!</definedName>
    <definedName name="curva" localSheetId="15">#REF!</definedName>
    <definedName name="curva">#REF!</definedName>
    <definedName name="CURVA7" localSheetId="14">[22]RIEPILOGO!#REF!</definedName>
    <definedName name="CURVA7" localSheetId="19">[22]RIEPILOGO!#REF!</definedName>
    <definedName name="CURVA7" localSheetId="17">[22]RIEPILOGO!#REF!</definedName>
    <definedName name="CURVA7" localSheetId="18">[22]RIEPILOGO!#REF!</definedName>
    <definedName name="CURVA7" localSheetId="10">[22]RIEPILOGO!#REF!</definedName>
    <definedName name="CURVA7" localSheetId="9">[22]RIEPILOGO!#REF!</definedName>
    <definedName name="CURVA7" localSheetId="13">[22]RIEPILOGO!#REF!</definedName>
    <definedName name="CURVA7" localSheetId="1">[22]RIEPILOGO!#REF!</definedName>
    <definedName name="CURVA7" localSheetId="2">[22]RIEPILOGO!#REF!</definedName>
    <definedName name="CURVA7" localSheetId="8">[22]RIEPILOGO!#REF!</definedName>
    <definedName name="CURVA7" localSheetId="7">[22]RIEPILOGO!#REF!</definedName>
    <definedName name="CURVA7" localSheetId="6">[22]RIEPILOGO!#REF!</definedName>
    <definedName name="CURVA7" localSheetId="3">[22]RIEPILOGO!#REF!</definedName>
    <definedName name="CURVA7" localSheetId="12">[22]RIEPILOGO!#REF!</definedName>
    <definedName name="CURVA7" localSheetId="5">[22]RIEPILOGO!#REF!</definedName>
    <definedName name="CURVA7" localSheetId="4">[22]RIEPILOGO!#REF!</definedName>
    <definedName name="CURVA7" localSheetId="16">[22]RIEPILOGO!#REF!</definedName>
    <definedName name="CURVA7" localSheetId="15">[22]RIEPILOGO!#REF!</definedName>
    <definedName name="CURVA7">[22]RIEPILOGO!#REF!</definedName>
    <definedName name="curva7a" localSheetId="14">[23]RIEPILOGO!#REF!</definedName>
    <definedName name="curva7a" localSheetId="19">[23]RIEPILOGO!#REF!</definedName>
    <definedName name="curva7a" localSheetId="17">[23]RIEPILOGO!#REF!</definedName>
    <definedName name="curva7a" localSheetId="18">[23]RIEPILOGO!#REF!</definedName>
    <definedName name="curva7a" localSheetId="10">[23]RIEPILOGO!#REF!</definedName>
    <definedName name="curva7a" localSheetId="9">[23]RIEPILOGO!#REF!</definedName>
    <definedName name="curva7a" localSheetId="13">[23]RIEPILOGO!#REF!</definedName>
    <definedName name="curva7a" localSheetId="1">[23]RIEPILOGO!#REF!</definedName>
    <definedName name="curva7a" localSheetId="2">[23]RIEPILOGO!#REF!</definedName>
    <definedName name="curva7a" localSheetId="8">[23]RIEPILOGO!#REF!</definedName>
    <definedName name="curva7a" localSheetId="7">[23]RIEPILOGO!#REF!</definedName>
    <definedName name="curva7a" localSheetId="6">[23]RIEPILOGO!#REF!</definedName>
    <definedName name="curva7a" localSheetId="3">[23]RIEPILOGO!#REF!</definedName>
    <definedName name="curva7a" localSheetId="12">[23]RIEPILOGO!#REF!</definedName>
    <definedName name="curva7a" localSheetId="5">[23]RIEPILOGO!#REF!</definedName>
    <definedName name="curva7a" localSheetId="4">[23]RIEPILOGO!#REF!</definedName>
    <definedName name="curva7a" localSheetId="16">[23]RIEPILOGO!#REF!</definedName>
    <definedName name="curva7a" localSheetId="15">[23]RIEPILOGO!#REF!</definedName>
    <definedName name="curva7a">[23]RIEPILOGO!#REF!</definedName>
    <definedName name="curvaa" localSheetId="14">#REF!</definedName>
    <definedName name="curvaa" localSheetId="19">#REF!</definedName>
    <definedName name="curvaa" localSheetId="17">#REF!</definedName>
    <definedName name="curvaa" localSheetId="18">#REF!</definedName>
    <definedName name="curvaa" localSheetId="10">#REF!</definedName>
    <definedName name="curvaa" localSheetId="9">#REF!</definedName>
    <definedName name="curvaa" localSheetId="13">#REF!</definedName>
    <definedName name="curvaa" localSheetId="1">#REF!</definedName>
    <definedName name="curvaa" localSheetId="2">#REF!</definedName>
    <definedName name="curvaa" localSheetId="8">#REF!</definedName>
    <definedName name="curvaa" localSheetId="7">#REF!</definedName>
    <definedName name="curvaa" localSheetId="6">#REF!</definedName>
    <definedName name="curvaa" localSheetId="3">#REF!</definedName>
    <definedName name="curvaa" localSheetId="12">#REF!</definedName>
    <definedName name="curvaa" localSheetId="5">#REF!</definedName>
    <definedName name="curvaa" localSheetId="4">#REF!</definedName>
    <definedName name="curvaa" localSheetId="16">#REF!</definedName>
    <definedName name="curvaa" localSheetId="15">#REF!</definedName>
    <definedName name="curvaa">#REF!</definedName>
    <definedName name="CV" localSheetId="14">#REF!</definedName>
    <definedName name="CV" localSheetId="19">#REF!</definedName>
    <definedName name="CV" localSheetId="17">#REF!</definedName>
    <definedName name="CV" localSheetId="18">#REF!</definedName>
    <definedName name="CV" localSheetId="10">#REF!</definedName>
    <definedName name="CV" localSheetId="9">#REF!</definedName>
    <definedName name="CV" localSheetId="13">#REF!</definedName>
    <definedName name="CV" localSheetId="1">#REF!</definedName>
    <definedName name="CV" localSheetId="2">#REF!</definedName>
    <definedName name="CV" localSheetId="8">#REF!</definedName>
    <definedName name="CV" localSheetId="7">#REF!</definedName>
    <definedName name="CV" localSheetId="6">#REF!</definedName>
    <definedName name="CV" localSheetId="3">#REF!</definedName>
    <definedName name="CV" localSheetId="12">#REF!</definedName>
    <definedName name="CV" localSheetId="5">#REF!</definedName>
    <definedName name="CV" localSheetId="4">#REF!</definedName>
    <definedName name="CV" localSheetId="16">#REF!</definedName>
    <definedName name="CV" localSheetId="15">#REF!</definedName>
    <definedName name="CV">#REF!</definedName>
    <definedName name="CVARMAT" localSheetId="14">#REF!</definedName>
    <definedName name="CVARMAT" localSheetId="19">#REF!</definedName>
    <definedName name="CVARMAT" localSheetId="17">#REF!</definedName>
    <definedName name="CVARMAT" localSheetId="18">#REF!</definedName>
    <definedName name="CVARMAT" localSheetId="10">#REF!</definedName>
    <definedName name="CVARMAT" localSheetId="9">#REF!</definedName>
    <definedName name="CVARMAT" localSheetId="13">#REF!</definedName>
    <definedName name="CVARMAT" localSheetId="1">#REF!</definedName>
    <definedName name="CVARMAT" localSheetId="2">#REF!</definedName>
    <definedName name="CVARMAT" localSheetId="8">#REF!</definedName>
    <definedName name="CVARMAT" localSheetId="7">#REF!</definedName>
    <definedName name="CVARMAT" localSheetId="6">#REF!</definedName>
    <definedName name="CVARMAT" localSheetId="3">#REF!</definedName>
    <definedName name="CVARMAT" localSheetId="12">#REF!</definedName>
    <definedName name="CVARMAT" localSheetId="5">#REF!</definedName>
    <definedName name="CVARMAT" localSheetId="4">#REF!</definedName>
    <definedName name="CVARMAT" localSheetId="16">#REF!</definedName>
    <definedName name="CVARMAT" localSheetId="15">#REF!</definedName>
    <definedName name="CVARMAT">#REF!</definedName>
    <definedName name="d" localSheetId="14">#REF!</definedName>
    <definedName name="d" localSheetId="19">#REF!</definedName>
    <definedName name="d" localSheetId="17">#REF!</definedName>
    <definedName name="d" localSheetId="18">#REF!</definedName>
    <definedName name="d" localSheetId="10">#REF!</definedName>
    <definedName name="d" localSheetId="9">#REF!</definedName>
    <definedName name="d" localSheetId="13">#REF!</definedName>
    <definedName name="d" localSheetId="1">#REF!</definedName>
    <definedName name="d" localSheetId="2">#REF!</definedName>
    <definedName name="d" localSheetId="8">#REF!</definedName>
    <definedName name="d" localSheetId="7">#REF!</definedName>
    <definedName name="d" localSheetId="6">#REF!</definedName>
    <definedName name="d" localSheetId="3">#REF!</definedName>
    <definedName name="d" localSheetId="12">#REF!</definedName>
    <definedName name="d" localSheetId="5">#REF!</definedName>
    <definedName name="d" localSheetId="4">#REF!</definedName>
    <definedName name="d" localSheetId="16">#REF!</definedName>
    <definedName name="d" localSheetId="15">#REF!</definedName>
    <definedName name="d">#REF!</definedName>
    <definedName name="D98CF" localSheetId="14">#REF!</definedName>
    <definedName name="D98CF" localSheetId="19">#REF!</definedName>
    <definedName name="D98CF" localSheetId="17">#REF!</definedName>
    <definedName name="D98CF" localSheetId="18">#REF!</definedName>
    <definedName name="D98CF" localSheetId="10">#REF!</definedName>
    <definedName name="D98CF" localSheetId="9">#REF!</definedName>
    <definedName name="D98CF" localSheetId="13">#REF!</definedName>
    <definedName name="D98CF" localSheetId="1">#REF!</definedName>
    <definedName name="D98CF" localSheetId="2">#REF!</definedName>
    <definedName name="D98CF" localSheetId="8">#REF!</definedName>
    <definedName name="D98CF" localSheetId="7">#REF!</definedName>
    <definedName name="D98CF" localSheetId="6">#REF!</definedName>
    <definedName name="D98CF" localSheetId="3">#REF!</definedName>
    <definedName name="D98CF" localSheetId="12">#REF!</definedName>
    <definedName name="D98CF" localSheetId="5">#REF!</definedName>
    <definedName name="D98CF" localSheetId="4">#REF!</definedName>
    <definedName name="D98CF" localSheetId="16">#REF!</definedName>
    <definedName name="D98CF" localSheetId="15">#REF!</definedName>
    <definedName name="D98CF">#REF!</definedName>
    <definedName name="D98EN" localSheetId="14">#REF!</definedName>
    <definedName name="D98EN" localSheetId="19">#REF!</definedName>
    <definedName name="D98EN" localSheetId="17">#REF!</definedName>
    <definedName name="D98EN" localSheetId="18">#REF!</definedName>
    <definedName name="D98EN" localSheetId="10">#REF!</definedName>
    <definedName name="D98EN" localSheetId="9">#REF!</definedName>
    <definedName name="D98EN" localSheetId="13">#REF!</definedName>
    <definedName name="D98EN" localSheetId="1">#REF!</definedName>
    <definedName name="D98EN" localSheetId="2">#REF!</definedName>
    <definedName name="D98EN" localSheetId="8">#REF!</definedName>
    <definedName name="D98EN" localSheetId="7">#REF!</definedName>
    <definedName name="D98EN" localSheetId="6">#REF!</definedName>
    <definedName name="D98EN" localSheetId="3">#REF!</definedName>
    <definedName name="D98EN" localSheetId="12">#REF!</definedName>
    <definedName name="D98EN" localSheetId="5">#REF!</definedName>
    <definedName name="D98EN" localSheetId="4">#REF!</definedName>
    <definedName name="D98EN" localSheetId="16">#REF!</definedName>
    <definedName name="D98EN" localSheetId="15">#REF!</definedName>
    <definedName name="D98EN">#REF!</definedName>
    <definedName name="D98FS" localSheetId="14">#REF!</definedName>
    <definedName name="D98FS" localSheetId="19">#REF!</definedName>
    <definedName name="D98FS" localSheetId="17">#REF!</definedName>
    <definedName name="D98FS" localSheetId="18">#REF!</definedName>
    <definedName name="D98FS" localSheetId="10">#REF!</definedName>
    <definedName name="D98FS" localSheetId="9">#REF!</definedName>
    <definedName name="D98FS" localSheetId="13">#REF!</definedName>
    <definedName name="D98FS" localSheetId="1">#REF!</definedName>
    <definedName name="D98FS" localSheetId="2">#REF!</definedName>
    <definedName name="D98FS" localSheetId="8">#REF!</definedName>
    <definedName name="D98FS" localSheetId="7">#REF!</definedName>
    <definedName name="D98FS" localSheetId="6">#REF!</definedName>
    <definedName name="D98FS" localSheetId="3">#REF!</definedName>
    <definedName name="D98FS" localSheetId="12">#REF!</definedName>
    <definedName name="D98FS" localSheetId="5">#REF!</definedName>
    <definedName name="D98FS" localSheetId="4">#REF!</definedName>
    <definedName name="D98FS" localSheetId="16">#REF!</definedName>
    <definedName name="D98FS" localSheetId="15">#REF!</definedName>
    <definedName name="D98FS">#REF!</definedName>
    <definedName name="D98LP" localSheetId="14">#REF!</definedName>
    <definedName name="D98LP" localSheetId="19">#REF!</definedName>
    <definedName name="D98LP" localSheetId="17">#REF!</definedName>
    <definedName name="D98LP" localSheetId="18">#REF!</definedName>
    <definedName name="D98LP" localSheetId="10">#REF!</definedName>
    <definedName name="D98LP" localSheetId="9">#REF!</definedName>
    <definedName name="D98LP" localSheetId="13">#REF!</definedName>
    <definedName name="D98LP" localSheetId="1">#REF!</definedName>
    <definedName name="D98LP" localSheetId="2">#REF!</definedName>
    <definedName name="D98LP" localSheetId="8">#REF!</definedName>
    <definedName name="D98LP" localSheetId="7">#REF!</definedName>
    <definedName name="D98LP" localSheetId="6">#REF!</definedName>
    <definedName name="D98LP" localSheetId="3">#REF!</definedName>
    <definedName name="D98LP" localSheetId="12">#REF!</definedName>
    <definedName name="D98LP" localSheetId="5">#REF!</definedName>
    <definedName name="D98LP" localSheetId="4">#REF!</definedName>
    <definedName name="D98LP" localSheetId="16">#REF!</definedName>
    <definedName name="D98LP" localSheetId="15">#REF!</definedName>
    <definedName name="D98LP">#REF!</definedName>
    <definedName name="D98LS" localSheetId="14">#REF!</definedName>
    <definedName name="D98LS" localSheetId="19">#REF!</definedName>
    <definedName name="D98LS" localSheetId="17">#REF!</definedName>
    <definedName name="D98LS" localSheetId="18">#REF!</definedName>
    <definedName name="D98LS" localSheetId="10">#REF!</definedName>
    <definedName name="D98LS" localSheetId="9">#REF!</definedName>
    <definedName name="D98LS" localSheetId="13">#REF!</definedName>
    <definedName name="D98LS" localSheetId="1">#REF!</definedName>
    <definedName name="D98LS" localSheetId="2">#REF!</definedName>
    <definedName name="D98LS" localSheetId="8">#REF!</definedName>
    <definedName name="D98LS" localSheetId="7">#REF!</definedName>
    <definedName name="D98LS" localSheetId="6">#REF!</definedName>
    <definedName name="D98LS" localSheetId="3">#REF!</definedName>
    <definedName name="D98LS" localSheetId="12">#REF!</definedName>
    <definedName name="D98LS" localSheetId="5">#REF!</definedName>
    <definedName name="D98LS" localSheetId="4">#REF!</definedName>
    <definedName name="D98LS" localSheetId="16">#REF!</definedName>
    <definedName name="D98LS" localSheetId="15">#REF!</definedName>
    <definedName name="D98LS">#REF!</definedName>
    <definedName name="D98LT" localSheetId="14">#REF!</definedName>
    <definedName name="D98LT" localSheetId="19">#REF!</definedName>
    <definedName name="D98LT" localSheetId="17">#REF!</definedName>
    <definedName name="D98LT" localSheetId="18">#REF!</definedName>
    <definedName name="D98LT" localSheetId="10">#REF!</definedName>
    <definedName name="D98LT" localSheetId="9">#REF!</definedName>
    <definedName name="D98LT" localSheetId="13">#REF!</definedName>
    <definedName name="D98LT" localSheetId="1">#REF!</definedName>
    <definedName name="D98LT" localSheetId="2">#REF!</definedName>
    <definedName name="D98LT" localSheetId="8">#REF!</definedName>
    <definedName name="D98LT" localSheetId="7">#REF!</definedName>
    <definedName name="D98LT" localSheetId="6">#REF!</definedName>
    <definedName name="D98LT" localSheetId="3">#REF!</definedName>
    <definedName name="D98LT" localSheetId="12">#REF!</definedName>
    <definedName name="D98LT" localSheetId="5">#REF!</definedName>
    <definedName name="D98LT" localSheetId="4">#REF!</definedName>
    <definedName name="D98LT" localSheetId="16">#REF!</definedName>
    <definedName name="D98LT" localSheetId="15">#REF!</definedName>
    <definedName name="D98LT">#REF!</definedName>
    <definedName name="D98PL" localSheetId="14">#REF!</definedName>
    <definedName name="D98PL" localSheetId="19">#REF!</definedName>
    <definedName name="D98PL" localSheetId="17">#REF!</definedName>
    <definedName name="D98PL" localSheetId="18">#REF!</definedName>
    <definedName name="D98PL" localSheetId="10">#REF!</definedName>
    <definedName name="D98PL" localSheetId="9">#REF!</definedName>
    <definedName name="D98PL" localSheetId="13">#REF!</definedName>
    <definedName name="D98PL" localSheetId="1">#REF!</definedName>
    <definedName name="D98PL" localSheetId="2">#REF!</definedName>
    <definedName name="D98PL" localSheetId="8">#REF!</definedName>
    <definedName name="D98PL" localSheetId="7">#REF!</definedName>
    <definedName name="D98PL" localSheetId="6">#REF!</definedName>
    <definedName name="D98PL" localSheetId="3">#REF!</definedName>
    <definedName name="D98PL" localSheetId="12">#REF!</definedName>
    <definedName name="D98PL" localSheetId="5">#REF!</definedName>
    <definedName name="D98PL" localSheetId="4">#REF!</definedName>
    <definedName name="D98PL" localSheetId="16">#REF!</definedName>
    <definedName name="D98PL" localSheetId="15">#REF!</definedName>
    <definedName name="D98PL">#REF!</definedName>
    <definedName name="D98PR" localSheetId="14">#REF!</definedName>
    <definedName name="D98PR" localSheetId="19">#REF!</definedName>
    <definedName name="D98PR" localSheetId="17">#REF!</definedName>
    <definedName name="D98PR" localSheetId="18">#REF!</definedName>
    <definedName name="D98PR" localSheetId="10">#REF!</definedName>
    <definedName name="D98PR" localSheetId="9">#REF!</definedName>
    <definedName name="D98PR" localSheetId="13">#REF!</definedName>
    <definedName name="D98PR" localSheetId="1">#REF!</definedName>
    <definedName name="D98PR" localSheetId="2">#REF!</definedName>
    <definedName name="D98PR" localSheetId="8">#REF!</definedName>
    <definedName name="D98PR" localSheetId="7">#REF!</definedName>
    <definedName name="D98PR" localSheetId="6">#REF!</definedName>
    <definedName name="D98PR" localSheetId="3">#REF!</definedName>
    <definedName name="D98PR" localSheetId="12">#REF!</definedName>
    <definedName name="D98PR" localSheetId="5">#REF!</definedName>
    <definedName name="D98PR" localSheetId="4">#REF!</definedName>
    <definedName name="D98PR" localSheetId="16">#REF!</definedName>
    <definedName name="D98PR" localSheetId="15">#REF!</definedName>
    <definedName name="D98PR">#REF!</definedName>
    <definedName name="D98QA" localSheetId="14">#REF!</definedName>
    <definedName name="D98QA" localSheetId="19">#REF!</definedName>
    <definedName name="D98QA" localSheetId="17">#REF!</definedName>
    <definedName name="D98QA" localSheetId="18">#REF!</definedName>
    <definedName name="D98QA" localSheetId="10">#REF!</definedName>
    <definedName name="D98QA" localSheetId="9">#REF!</definedName>
    <definedName name="D98QA" localSheetId="13">#REF!</definedName>
    <definedName name="D98QA" localSheetId="1">#REF!</definedName>
    <definedName name="D98QA" localSheetId="2">#REF!</definedName>
    <definedName name="D98QA" localSheetId="8">#REF!</definedName>
    <definedName name="D98QA" localSheetId="7">#REF!</definedName>
    <definedName name="D98QA" localSheetId="6">#REF!</definedName>
    <definedName name="D98QA" localSheetId="3">#REF!</definedName>
    <definedName name="D98QA" localSheetId="12">#REF!</definedName>
    <definedName name="D98QA" localSheetId="5">#REF!</definedName>
    <definedName name="D98QA" localSheetId="4">#REF!</definedName>
    <definedName name="D98QA" localSheetId="16">#REF!</definedName>
    <definedName name="D98QA" localSheetId="15">#REF!</definedName>
    <definedName name="D98QA">#REF!</definedName>
    <definedName name="D98SE" localSheetId="14">#REF!</definedName>
    <definedName name="D98SE" localSheetId="19">#REF!</definedName>
    <definedName name="D98SE" localSheetId="17">#REF!</definedName>
    <definedName name="D98SE" localSheetId="18">#REF!</definedName>
    <definedName name="D98SE" localSheetId="10">#REF!</definedName>
    <definedName name="D98SE" localSheetId="9">#REF!</definedName>
    <definedName name="D98SE" localSheetId="13">#REF!</definedName>
    <definedName name="D98SE" localSheetId="1">#REF!</definedName>
    <definedName name="D98SE" localSheetId="2">#REF!</definedName>
    <definedName name="D98SE" localSheetId="8">#REF!</definedName>
    <definedName name="D98SE" localSheetId="7">#REF!</definedName>
    <definedName name="D98SE" localSheetId="6">#REF!</definedName>
    <definedName name="D98SE" localSheetId="3">#REF!</definedName>
    <definedName name="D98SE" localSheetId="12">#REF!</definedName>
    <definedName name="D98SE" localSheetId="5">#REF!</definedName>
    <definedName name="D98SE" localSheetId="4">#REF!</definedName>
    <definedName name="D98SE" localSheetId="16">#REF!</definedName>
    <definedName name="D98SE" localSheetId="15">#REF!</definedName>
    <definedName name="D98SE">#REF!</definedName>
    <definedName name="D98TC" localSheetId="14">#REF!</definedName>
    <definedName name="D98TC" localSheetId="19">#REF!</definedName>
    <definedName name="D98TC" localSheetId="17">#REF!</definedName>
    <definedName name="D98TC" localSheetId="18">#REF!</definedName>
    <definedName name="D98TC" localSheetId="10">#REF!</definedName>
    <definedName name="D98TC" localSheetId="9">#REF!</definedName>
    <definedName name="D98TC" localSheetId="13">#REF!</definedName>
    <definedName name="D98TC" localSheetId="1">#REF!</definedName>
    <definedName name="D98TC" localSheetId="2">#REF!</definedName>
    <definedName name="D98TC" localSheetId="8">#REF!</definedName>
    <definedName name="D98TC" localSheetId="7">#REF!</definedName>
    <definedName name="D98TC" localSheetId="6">#REF!</definedName>
    <definedName name="D98TC" localSheetId="3">#REF!</definedName>
    <definedName name="D98TC" localSheetId="12">#REF!</definedName>
    <definedName name="D98TC" localSheetId="5">#REF!</definedName>
    <definedName name="D98TC" localSheetId="4">#REF!</definedName>
    <definedName name="D98TC" localSheetId="16">#REF!</definedName>
    <definedName name="D98TC" localSheetId="15">#REF!</definedName>
    <definedName name="D98TC">#REF!</definedName>
    <definedName name="D98UL" localSheetId="14">#REF!</definedName>
    <definedName name="D98UL" localSheetId="19">#REF!</definedName>
    <definedName name="D98UL" localSheetId="17">#REF!</definedName>
    <definedName name="D98UL" localSheetId="18">#REF!</definedName>
    <definedName name="D98UL" localSheetId="10">#REF!</definedName>
    <definedName name="D98UL" localSheetId="9">#REF!</definedName>
    <definedName name="D98UL" localSheetId="13">#REF!</definedName>
    <definedName name="D98UL" localSheetId="1">#REF!</definedName>
    <definedName name="D98UL" localSheetId="2">#REF!</definedName>
    <definedName name="D98UL" localSheetId="8">#REF!</definedName>
    <definedName name="D98UL" localSheetId="7">#REF!</definedName>
    <definedName name="D98UL" localSheetId="6">#REF!</definedName>
    <definedName name="D98UL" localSheetId="3">#REF!</definedName>
    <definedName name="D98UL" localSheetId="12">#REF!</definedName>
    <definedName name="D98UL" localSheetId="5">#REF!</definedName>
    <definedName name="D98UL" localSheetId="4">#REF!</definedName>
    <definedName name="D98UL" localSheetId="16">#REF!</definedName>
    <definedName name="D98UL" localSheetId="15">#REF!</definedName>
    <definedName name="D98UL">#REF!</definedName>
    <definedName name="D98UM" localSheetId="14">#REF!</definedName>
    <definedName name="D98UM" localSheetId="19">#REF!</definedName>
    <definedName name="D98UM" localSheetId="17">#REF!</definedName>
    <definedName name="D98UM" localSheetId="18">#REF!</definedName>
    <definedName name="D98UM" localSheetId="10">#REF!</definedName>
    <definedName name="D98UM" localSheetId="9">#REF!</definedName>
    <definedName name="D98UM" localSheetId="13">#REF!</definedName>
    <definedName name="D98UM" localSheetId="1">#REF!</definedName>
    <definedName name="D98UM" localSheetId="2">#REF!</definedName>
    <definedName name="D98UM" localSheetId="8">#REF!</definedName>
    <definedName name="D98UM" localSheetId="7">#REF!</definedName>
    <definedName name="D98UM" localSheetId="6">#REF!</definedName>
    <definedName name="D98UM" localSheetId="3">#REF!</definedName>
    <definedName name="D98UM" localSheetId="12">#REF!</definedName>
    <definedName name="D98UM" localSheetId="5">#REF!</definedName>
    <definedName name="D98UM" localSheetId="4">#REF!</definedName>
    <definedName name="D98UM" localSheetId="16">#REF!</definedName>
    <definedName name="D98UM" localSheetId="15">#REF!</definedName>
    <definedName name="D98UM">#REF!</definedName>
    <definedName name="D98UQ" localSheetId="14">#REF!</definedName>
    <definedName name="D98UQ" localSheetId="19">#REF!</definedName>
    <definedName name="D98UQ" localSheetId="17">#REF!</definedName>
    <definedName name="D98UQ" localSheetId="18">#REF!</definedName>
    <definedName name="D98UQ" localSheetId="10">#REF!</definedName>
    <definedName name="D98UQ" localSheetId="9">#REF!</definedName>
    <definedName name="D98UQ" localSheetId="13">#REF!</definedName>
    <definedName name="D98UQ" localSheetId="1">#REF!</definedName>
    <definedName name="D98UQ" localSheetId="2">#REF!</definedName>
    <definedName name="D98UQ" localSheetId="8">#REF!</definedName>
    <definedName name="D98UQ" localSheetId="7">#REF!</definedName>
    <definedName name="D98UQ" localSheetId="6">#REF!</definedName>
    <definedName name="D98UQ" localSheetId="3">#REF!</definedName>
    <definedName name="D98UQ" localSheetId="12">#REF!</definedName>
    <definedName name="D98UQ" localSheetId="5">#REF!</definedName>
    <definedName name="D98UQ" localSheetId="4">#REF!</definedName>
    <definedName name="D98UQ" localSheetId="16">#REF!</definedName>
    <definedName name="D98UQ" localSheetId="15">#REF!</definedName>
    <definedName name="D98UQ">#REF!</definedName>
    <definedName name="D98UV" localSheetId="14">#REF!</definedName>
    <definedName name="D98UV" localSheetId="19">#REF!</definedName>
    <definedName name="D98UV" localSheetId="17">#REF!</definedName>
    <definedName name="D98UV" localSheetId="18">#REF!</definedName>
    <definedName name="D98UV" localSheetId="10">#REF!</definedName>
    <definedName name="D98UV" localSheetId="9">#REF!</definedName>
    <definedName name="D98UV" localSheetId="13">#REF!</definedName>
    <definedName name="D98UV" localSheetId="1">#REF!</definedName>
    <definedName name="D98UV" localSheetId="2">#REF!</definedName>
    <definedName name="D98UV" localSheetId="8">#REF!</definedName>
    <definedName name="D98UV" localSheetId="7">#REF!</definedName>
    <definedName name="D98UV" localSheetId="6">#REF!</definedName>
    <definedName name="D98UV" localSheetId="3">#REF!</definedName>
    <definedName name="D98UV" localSheetId="12">#REF!</definedName>
    <definedName name="D98UV" localSheetId="5">#REF!</definedName>
    <definedName name="D98UV" localSheetId="4">#REF!</definedName>
    <definedName name="D98UV" localSheetId="16">#REF!</definedName>
    <definedName name="D98UV" localSheetId="15">#REF!</definedName>
    <definedName name="D98UV">#REF!</definedName>
    <definedName name="D98VP" localSheetId="14">#REF!</definedName>
    <definedName name="D98VP" localSheetId="19">#REF!</definedName>
    <definedName name="D98VP" localSheetId="17">#REF!</definedName>
    <definedName name="D98VP" localSheetId="18">#REF!</definedName>
    <definedName name="D98VP" localSheetId="10">#REF!</definedName>
    <definedName name="D98VP" localSheetId="9">#REF!</definedName>
    <definedName name="D98VP" localSheetId="13">#REF!</definedName>
    <definedName name="D98VP" localSheetId="1">#REF!</definedName>
    <definedName name="D98VP" localSheetId="2">#REF!</definedName>
    <definedName name="D98VP" localSheetId="8">#REF!</definedName>
    <definedName name="D98VP" localSheetId="7">#REF!</definedName>
    <definedName name="D98VP" localSheetId="6">#REF!</definedName>
    <definedName name="D98VP" localSheetId="3">#REF!</definedName>
    <definedName name="D98VP" localSheetId="12">#REF!</definedName>
    <definedName name="D98VP" localSheetId="5">#REF!</definedName>
    <definedName name="D98VP" localSheetId="4">#REF!</definedName>
    <definedName name="D98VP" localSheetId="16">#REF!</definedName>
    <definedName name="D98VP" localSheetId="15">#REF!</definedName>
    <definedName name="D98VP">#REF!</definedName>
    <definedName name="D98VS" localSheetId="14">#REF!</definedName>
    <definedName name="D98VS" localSheetId="19">#REF!</definedName>
    <definedName name="D98VS" localSheetId="17">#REF!</definedName>
    <definedName name="D98VS" localSheetId="18">#REF!</definedName>
    <definedName name="D98VS" localSheetId="10">#REF!</definedName>
    <definedName name="D98VS" localSheetId="9">#REF!</definedName>
    <definedName name="D98VS" localSheetId="13">#REF!</definedName>
    <definedName name="D98VS" localSheetId="1">#REF!</definedName>
    <definedName name="D98VS" localSheetId="2">#REF!</definedName>
    <definedName name="D98VS" localSheetId="8">#REF!</definedName>
    <definedName name="D98VS" localSheetId="7">#REF!</definedName>
    <definedName name="D98VS" localSheetId="6">#REF!</definedName>
    <definedName name="D98VS" localSheetId="3">#REF!</definedName>
    <definedName name="D98VS" localSheetId="12">#REF!</definedName>
    <definedName name="D98VS" localSheetId="5">#REF!</definedName>
    <definedName name="D98VS" localSheetId="4">#REF!</definedName>
    <definedName name="D98VS" localSheetId="16">#REF!</definedName>
    <definedName name="D98VS" localSheetId="15">#REF!</definedName>
    <definedName name="D98VS">#REF!</definedName>
    <definedName name="D99CF" localSheetId="14">#REF!</definedName>
    <definedName name="D99CF" localSheetId="19">#REF!</definedName>
    <definedName name="D99CF" localSheetId="17">#REF!</definedName>
    <definedName name="D99CF" localSheetId="18">#REF!</definedName>
    <definedName name="D99CF" localSheetId="10">#REF!</definedName>
    <definedName name="D99CF" localSheetId="9">#REF!</definedName>
    <definedName name="D99CF" localSheetId="13">#REF!</definedName>
    <definedName name="D99CF" localSheetId="1">#REF!</definedName>
    <definedName name="D99CF" localSheetId="2">#REF!</definedName>
    <definedName name="D99CF" localSheetId="8">#REF!</definedName>
    <definedName name="D99CF" localSheetId="7">#REF!</definedName>
    <definedName name="D99CF" localSheetId="6">#REF!</definedName>
    <definedName name="D99CF" localSheetId="3">#REF!</definedName>
    <definedName name="D99CF" localSheetId="12">#REF!</definedName>
    <definedName name="D99CF" localSheetId="5">#REF!</definedName>
    <definedName name="D99CF" localSheetId="4">#REF!</definedName>
    <definedName name="D99CF" localSheetId="16">#REF!</definedName>
    <definedName name="D99CF" localSheetId="15">#REF!</definedName>
    <definedName name="D99CF">#REF!</definedName>
    <definedName name="D99EN" localSheetId="14">#REF!</definedName>
    <definedName name="D99EN" localSheetId="19">#REF!</definedName>
    <definedName name="D99EN" localSheetId="17">#REF!</definedName>
    <definedName name="D99EN" localSheetId="18">#REF!</definedName>
    <definedName name="D99EN" localSheetId="10">#REF!</definedName>
    <definedName name="D99EN" localSheetId="9">#REF!</definedName>
    <definedName name="D99EN" localSheetId="13">#REF!</definedName>
    <definedName name="D99EN" localSheetId="1">#REF!</definedName>
    <definedName name="D99EN" localSheetId="2">#REF!</definedName>
    <definedName name="D99EN" localSheetId="8">#REF!</definedName>
    <definedName name="D99EN" localSheetId="7">#REF!</definedName>
    <definedName name="D99EN" localSheetId="6">#REF!</definedName>
    <definedName name="D99EN" localSheetId="3">#REF!</definedName>
    <definedName name="D99EN" localSheetId="12">#REF!</definedName>
    <definedName name="D99EN" localSheetId="5">#REF!</definedName>
    <definedName name="D99EN" localSheetId="4">#REF!</definedName>
    <definedName name="D99EN" localSheetId="16">#REF!</definedName>
    <definedName name="D99EN" localSheetId="15">#REF!</definedName>
    <definedName name="D99EN">#REF!</definedName>
    <definedName name="D99FS" localSheetId="14">#REF!</definedName>
    <definedName name="D99FS" localSheetId="19">#REF!</definedName>
    <definedName name="D99FS" localSheetId="17">#REF!</definedName>
    <definedName name="D99FS" localSheetId="18">#REF!</definedName>
    <definedName name="D99FS" localSheetId="10">#REF!</definedName>
    <definedName name="D99FS" localSheetId="9">#REF!</definedName>
    <definedName name="D99FS" localSheetId="13">#REF!</definedName>
    <definedName name="D99FS" localSheetId="1">#REF!</definedName>
    <definedName name="D99FS" localSheetId="2">#REF!</definedName>
    <definedName name="D99FS" localSheetId="8">#REF!</definedName>
    <definedName name="D99FS" localSheetId="7">#REF!</definedName>
    <definedName name="D99FS" localSheetId="6">#REF!</definedName>
    <definedName name="D99FS" localSheetId="3">#REF!</definedName>
    <definedName name="D99FS" localSheetId="12">#REF!</definedName>
    <definedName name="D99FS" localSheetId="5">#REF!</definedName>
    <definedName name="D99FS" localSheetId="4">#REF!</definedName>
    <definedName name="D99FS" localSheetId="16">#REF!</definedName>
    <definedName name="D99FS" localSheetId="15">#REF!</definedName>
    <definedName name="D99FS">#REF!</definedName>
    <definedName name="D99LP" localSheetId="14">#REF!</definedName>
    <definedName name="D99LP" localSheetId="19">#REF!</definedName>
    <definedName name="D99LP" localSheetId="17">#REF!</definedName>
    <definedName name="D99LP" localSheetId="18">#REF!</definedName>
    <definedName name="D99LP" localSheetId="10">#REF!</definedName>
    <definedName name="D99LP" localSheetId="9">#REF!</definedName>
    <definedName name="D99LP" localSheetId="13">#REF!</definedName>
    <definedName name="D99LP" localSheetId="1">#REF!</definedName>
    <definedName name="D99LP" localSheetId="2">#REF!</definedName>
    <definedName name="D99LP" localSheetId="8">#REF!</definedName>
    <definedName name="D99LP" localSheetId="7">#REF!</definedName>
    <definedName name="D99LP" localSheetId="6">#REF!</definedName>
    <definedName name="D99LP" localSheetId="3">#REF!</definedName>
    <definedName name="D99LP" localSheetId="12">#REF!</definedName>
    <definedName name="D99LP" localSheetId="5">#REF!</definedName>
    <definedName name="D99LP" localSheetId="4">#REF!</definedName>
    <definedName name="D99LP" localSheetId="16">#REF!</definedName>
    <definedName name="D99LP" localSheetId="15">#REF!</definedName>
    <definedName name="D99LP">#REF!</definedName>
    <definedName name="D99LS" localSheetId="14">#REF!</definedName>
    <definedName name="D99LS" localSheetId="19">#REF!</definedName>
    <definedName name="D99LS" localSheetId="17">#REF!</definedName>
    <definedName name="D99LS" localSheetId="18">#REF!</definedName>
    <definedName name="D99LS" localSheetId="10">#REF!</definedName>
    <definedName name="D99LS" localSheetId="9">#REF!</definedName>
    <definedName name="D99LS" localSheetId="13">#REF!</definedName>
    <definedName name="D99LS" localSheetId="1">#REF!</definedName>
    <definedName name="D99LS" localSheetId="2">#REF!</definedName>
    <definedName name="D99LS" localSheetId="8">#REF!</definedName>
    <definedName name="D99LS" localSheetId="7">#REF!</definedName>
    <definedName name="D99LS" localSheetId="6">#REF!</definedName>
    <definedName name="D99LS" localSheetId="3">#REF!</definedName>
    <definedName name="D99LS" localSheetId="12">#REF!</definedName>
    <definedName name="D99LS" localSheetId="5">#REF!</definedName>
    <definedName name="D99LS" localSheetId="4">#REF!</definedName>
    <definedName name="D99LS" localSheetId="16">#REF!</definedName>
    <definedName name="D99LS" localSheetId="15">#REF!</definedName>
    <definedName name="D99LS">#REF!</definedName>
    <definedName name="D99LT" localSheetId="14">#REF!</definedName>
    <definedName name="D99LT" localSheetId="19">#REF!</definedName>
    <definedName name="D99LT" localSheetId="17">#REF!</definedName>
    <definedName name="D99LT" localSheetId="18">#REF!</definedName>
    <definedName name="D99LT" localSheetId="10">#REF!</definedName>
    <definedName name="D99LT" localSheetId="9">#REF!</definedName>
    <definedName name="D99LT" localSheetId="13">#REF!</definedName>
    <definedName name="D99LT" localSheetId="1">#REF!</definedName>
    <definedName name="D99LT" localSheetId="2">#REF!</definedName>
    <definedName name="D99LT" localSheetId="8">#REF!</definedName>
    <definedName name="D99LT" localSheetId="7">#REF!</definedName>
    <definedName name="D99LT" localSheetId="6">#REF!</definedName>
    <definedName name="D99LT" localSheetId="3">#REF!</definedName>
    <definedName name="D99LT" localSheetId="12">#REF!</definedName>
    <definedName name="D99LT" localSheetId="5">#REF!</definedName>
    <definedName name="D99LT" localSheetId="4">#REF!</definedName>
    <definedName name="D99LT" localSheetId="16">#REF!</definedName>
    <definedName name="D99LT" localSheetId="15">#REF!</definedName>
    <definedName name="D99LT">#REF!</definedName>
    <definedName name="D99PL" localSheetId="14">#REF!</definedName>
    <definedName name="D99PL" localSheetId="19">#REF!</definedName>
    <definedName name="D99PL" localSheetId="17">#REF!</definedName>
    <definedName name="D99PL" localSheetId="18">#REF!</definedName>
    <definedName name="D99PL" localSheetId="10">#REF!</definedName>
    <definedName name="D99PL" localSheetId="9">#REF!</definedName>
    <definedName name="D99PL" localSheetId="13">#REF!</definedName>
    <definedName name="D99PL" localSheetId="1">#REF!</definedName>
    <definedName name="D99PL" localSheetId="2">#REF!</definedName>
    <definedName name="D99PL" localSheetId="8">#REF!</definedName>
    <definedName name="D99PL" localSheetId="7">#REF!</definedName>
    <definedName name="D99PL" localSheetId="6">#REF!</definedName>
    <definedName name="D99PL" localSheetId="3">#REF!</definedName>
    <definedName name="D99PL" localSheetId="12">#REF!</definedName>
    <definedName name="D99PL" localSheetId="5">#REF!</definedName>
    <definedName name="D99PL" localSheetId="4">#REF!</definedName>
    <definedName name="D99PL" localSheetId="16">#REF!</definedName>
    <definedName name="D99PL" localSheetId="15">#REF!</definedName>
    <definedName name="D99PL">#REF!</definedName>
    <definedName name="D99PR" localSheetId="14">#REF!</definedName>
    <definedName name="D99PR" localSheetId="19">#REF!</definedName>
    <definedName name="D99PR" localSheetId="17">#REF!</definedName>
    <definedName name="D99PR" localSheetId="18">#REF!</definedName>
    <definedName name="D99PR" localSheetId="10">#REF!</definedName>
    <definedName name="D99PR" localSheetId="9">#REF!</definedName>
    <definedName name="D99PR" localSheetId="13">#REF!</definedName>
    <definedName name="D99PR" localSheetId="1">#REF!</definedName>
    <definedName name="D99PR" localSheetId="2">#REF!</definedName>
    <definedName name="D99PR" localSheetId="8">#REF!</definedName>
    <definedName name="D99PR" localSheetId="7">#REF!</definedName>
    <definedName name="D99PR" localSheetId="6">#REF!</definedName>
    <definedName name="D99PR" localSheetId="3">#REF!</definedName>
    <definedName name="D99PR" localSheetId="12">#REF!</definedName>
    <definedName name="D99PR" localSheetId="5">#REF!</definedName>
    <definedName name="D99PR" localSheetId="4">#REF!</definedName>
    <definedName name="D99PR" localSheetId="16">#REF!</definedName>
    <definedName name="D99PR" localSheetId="15">#REF!</definedName>
    <definedName name="D99PR">#REF!</definedName>
    <definedName name="D99QA" localSheetId="14">#REF!</definedName>
    <definedName name="D99QA" localSheetId="19">#REF!</definedName>
    <definedName name="D99QA" localSheetId="17">#REF!</definedName>
    <definedName name="D99QA" localSheetId="18">#REF!</definedName>
    <definedName name="D99QA" localSheetId="10">#REF!</definedName>
    <definedName name="D99QA" localSheetId="9">#REF!</definedName>
    <definedName name="D99QA" localSheetId="13">#REF!</definedName>
    <definedName name="D99QA" localSheetId="1">#REF!</definedName>
    <definedName name="D99QA" localSheetId="2">#REF!</definedName>
    <definedName name="D99QA" localSheetId="8">#REF!</definedName>
    <definedName name="D99QA" localSheetId="7">#REF!</definedName>
    <definedName name="D99QA" localSheetId="6">#REF!</definedName>
    <definedName name="D99QA" localSheetId="3">#REF!</definedName>
    <definedName name="D99QA" localSheetId="12">#REF!</definedName>
    <definedName name="D99QA" localSheetId="5">#REF!</definedName>
    <definedName name="D99QA" localSheetId="4">#REF!</definedName>
    <definedName name="D99QA" localSheetId="16">#REF!</definedName>
    <definedName name="D99QA" localSheetId="15">#REF!</definedName>
    <definedName name="D99QA">#REF!</definedName>
    <definedName name="D99SE" localSheetId="14">#REF!</definedName>
    <definedName name="D99SE" localSheetId="19">#REF!</definedName>
    <definedName name="D99SE" localSheetId="17">#REF!</definedName>
    <definedName name="D99SE" localSheetId="18">#REF!</definedName>
    <definedName name="D99SE" localSheetId="10">#REF!</definedName>
    <definedName name="D99SE" localSheetId="9">#REF!</definedName>
    <definedName name="D99SE" localSheetId="13">#REF!</definedName>
    <definedName name="D99SE" localSheetId="1">#REF!</definedName>
    <definedName name="D99SE" localSheetId="2">#REF!</definedName>
    <definedName name="D99SE" localSheetId="8">#REF!</definedName>
    <definedName name="D99SE" localSheetId="7">#REF!</definedName>
    <definedName name="D99SE" localSheetId="6">#REF!</definedName>
    <definedName name="D99SE" localSheetId="3">#REF!</definedName>
    <definedName name="D99SE" localSheetId="12">#REF!</definedName>
    <definedName name="D99SE" localSheetId="5">#REF!</definedName>
    <definedName name="D99SE" localSheetId="4">#REF!</definedName>
    <definedName name="D99SE" localSheetId="16">#REF!</definedName>
    <definedName name="D99SE" localSheetId="15">#REF!</definedName>
    <definedName name="D99SE">#REF!</definedName>
    <definedName name="D99TC" localSheetId="14">#REF!</definedName>
    <definedName name="D99TC" localSheetId="19">#REF!</definedName>
    <definedName name="D99TC" localSheetId="17">#REF!</definedName>
    <definedName name="D99TC" localSheetId="18">#REF!</definedName>
    <definedName name="D99TC" localSheetId="10">#REF!</definedName>
    <definedName name="D99TC" localSheetId="9">#REF!</definedName>
    <definedName name="D99TC" localSheetId="13">#REF!</definedName>
    <definedName name="D99TC" localSheetId="1">#REF!</definedName>
    <definedName name="D99TC" localSheetId="2">#REF!</definedName>
    <definedName name="D99TC" localSheetId="8">#REF!</definedName>
    <definedName name="D99TC" localSheetId="7">#REF!</definedName>
    <definedName name="D99TC" localSheetId="6">#REF!</definedName>
    <definedName name="D99TC" localSheetId="3">#REF!</definedName>
    <definedName name="D99TC" localSheetId="12">#REF!</definedName>
    <definedName name="D99TC" localSheetId="5">#REF!</definedName>
    <definedName name="D99TC" localSheetId="4">#REF!</definedName>
    <definedName name="D99TC" localSheetId="16">#REF!</definedName>
    <definedName name="D99TC" localSheetId="15">#REF!</definedName>
    <definedName name="D99TC">#REF!</definedName>
    <definedName name="D99UL" localSheetId="14">#REF!</definedName>
    <definedName name="D99UL" localSheetId="19">#REF!</definedName>
    <definedName name="D99UL" localSheetId="17">#REF!</definedName>
    <definedName name="D99UL" localSheetId="18">#REF!</definedName>
    <definedName name="D99UL" localSheetId="10">#REF!</definedName>
    <definedName name="D99UL" localSheetId="9">#REF!</definedName>
    <definedName name="D99UL" localSheetId="13">#REF!</definedName>
    <definedName name="D99UL" localSheetId="1">#REF!</definedName>
    <definedName name="D99UL" localSheetId="2">#REF!</definedName>
    <definedName name="D99UL" localSheetId="8">#REF!</definedName>
    <definedName name="D99UL" localSheetId="7">#REF!</definedName>
    <definedName name="D99UL" localSheetId="6">#REF!</definedName>
    <definedName name="D99UL" localSheetId="3">#REF!</definedName>
    <definedName name="D99UL" localSheetId="12">#REF!</definedName>
    <definedName name="D99UL" localSheetId="5">#REF!</definedName>
    <definedName name="D99UL" localSheetId="4">#REF!</definedName>
    <definedName name="D99UL" localSheetId="16">#REF!</definedName>
    <definedName name="D99UL" localSheetId="15">#REF!</definedName>
    <definedName name="D99UL">#REF!</definedName>
    <definedName name="D99UM" localSheetId="14">#REF!</definedName>
    <definedName name="D99UM" localSheetId="19">#REF!</definedName>
    <definedName name="D99UM" localSheetId="17">#REF!</definedName>
    <definedName name="D99UM" localSheetId="18">#REF!</definedName>
    <definedName name="D99UM" localSheetId="10">#REF!</definedName>
    <definedName name="D99UM" localSheetId="9">#REF!</definedName>
    <definedName name="D99UM" localSheetId="13">#REF!</definedName>
    <definedName name="D99UM" localSheetId="1">#REF!</definedName>
    <definedName name="D99UM" localSheetId="2">#REF!</definedName>
    <definedName name="D99UM" localSheetId="8">#REF!</definedName>
    <definedName name="D99UM" localSheetId="7">#REF!</definedName>
    <definedName name="D99UM" localSheetId="6">#REF!</definedName>
    <definedName name="D99UM" localSheetId="3">#REF!</definedName>
    <definedName name="D99UM" localSheetId="12">#REF!</definedName>
    <definedName name="D99UM" localSheetId="5">#REF!</definedName>
    <definedName name="D99UM" localSheetId="4">#REF!</definedName>
    <definedName name="D99UM" localSheetId="16">#REF!</definedName>
    <definedName name="D99UM" localSheetId="15">#REF!</definedName>
    <definedName name="D99UM">#REF!</definedName>
    <definedName name="D99UQ" localSheetId="14">#REF!</definedName>
    <definedName name="D99UQ" localSheetId="19">#REF!</definedName>
    <definedName name="D99UQ" localSheetId="17">#REF!</definedName>
    <definedName name="D99UQ" localSheetId="18">#REF!</definedName>
    <definedName name="D99UQ" localSheetId="10">#REF!</definedName>
    <definedName name="D99UQ" localSheetId="9">#REF!</definedName>
    <definedName name="D99UQ" localSheetId="13">#REF!</definedName>
    <definedName name="D99UQ" localSheetId="1">#REF!</definedName>
    <definedName name="D99UQ" localSheetId="2">#REF!</definedName>
    <definedName name="D99UQ" localSheetId="8">#REF!</definedName>
    <definedName name="D99UQ" localSheetId="7">#REF!</definedName>
    <definedName name="D99UQ" localSheetId="6">#REF!</definedName>
    <definedName name="D99UQ" localSheetId="3">#REF!</definedName>
    <definedName name="D99UQ" localSheetId="12">#REF!</definedName>
    <definedName name="D99UQ" localSheetId="5">#REF!</definedName>
    <definedName name="D99UQ" localSheetId="4">#REF!</definedName>
    <definedName name="D99UQ" localSheetId="16">#REF!</definedName>
    <definedName name="D99UQ" localSheetId="15">#REF!</definedName>
    <definedName name="D99UQ">#REF!</definedName>
    <definedName name="D99UV" localSheetId="14">#REF!</definedName>
    <definedName name="D99UV" localSheetId="19">#REF!</definedName>
    <definedName name="D99UV" localSheetId="17">#REF!</definedName>
    <definedName name="D99UV" localSheetId="18">#REF!</definedName>
    <definedName name="D99UV" localSheetId="10">#REF!</definedName>
    <definedName name="D99UV" localSheetId="9">#REF!</definedName>
    <definedName name="D99UV" localSheetId="13">#REF!</definedName>
    <definedName name="D99UV" localSheetId="1">#REF!</definedName>
    <definedName name="D99UV" localSheetId="2">#REF!</definedName>
    <definedName name="D99UV" localSheetId="8">#REF!</definedName>
    <definedName name="D99UV" localSheetId="7">#REF!</definedName>
    <definedName name="D99UV" localSheetId="6">#REF!</definedName>
    <definedName name="D99UV" localSheetId="3">#REF!</definedName>
    <definedName name="D99UV" localSheetId="12">#REF!</definedName>
    <definedName name="D99UV" localSheetId="5">#REF!</definedName>
    <definedName name="D99UV" localSheetId="4">#REF!</definedName>
    <definedName name="D99UV" localSheetId="16">#REF!</definedName>
    <definedName name="D99UV" localSheetId="15">#REF!</definedName>
    <definedName name="D99UV">#REF!</definedName>
    <definedName name="D99VP" localSheetId="14">#REF!</definedName>
    <definedName name="D99VP" localSheetId="19">#REF!</definedName>
    <definedName name="D99VP" localSheetId="17">#REF!</definedName>
    <definedName name="D99VP" localSheetId="18">#REF!</definedName>
    <definedName name="D99VP" localSheetId="10">#REF!</definedName>
    <definedName name="D99VP" localSheetId="9">#REF!</definedName>
    <definedName name="D99VP" localSheetId="13">#REF!</definedName>
    <definedName name="D99VP" localSheetId="1">#REF!</definedName>
    <definedName name="D99VP" localSheetId="2">#REF!</definedName>
    <definedName name="D99VP" localSheetId="8">#REF!</definedName>
    <definedName name="D99VP" localSheetId="7">#REF!</definedName>
    <definedName name="D99VP" localSheetId="6">#REF!</definedName>
    <definedName name="D99VP" localSheetId="3">#REF!</definedName>
    <definedName name="D99VP" localSheetId="12">#REF!</definedName>
    <definedName name="D99VP" localSheetId="5">#REF!</definedName>
    <definedName name="D99VP" localSheetId="4">#REF!</definedName>
    <definedName name="D99VP" localSheetId="16">#REF!</definedName>
    <definedName name="D99VP" localSheetId="15">#REF!</definedName>
    <definedName name="D99VP">#REF!</definedName>
    <definedName name="D99VS" localSheetId="14">#REF!</definedName>
    <definedName name="D99VS" localSheetId="19">#REF!</definedName>
    <definedName name="D99VS" localSheetId="17">#REF!</definedName>
    <definedName name="D99VS" localSheetId="18">#REF!</definedName>
    <definedName name="D99VS" localSheetId="10">#REF!</definedName>
    <definedName name="D99VS" localSheetId="9">#REF!</definedName>
    <definedName name="D99VS" localSheetId="13">#REF!</definedName>
    <definedName name="D99VS" localSheetId="1">#REF!</definedName>
    <definedName name="D99VS" localSheetId="2">#REF!</definedName>
    <definedName name="D99VS" localSheetId="8">#REF!</definedName>
    <definedName name="D99VS" localSheetId="7">#REF!</definedName>
    <definedName name="D99VS" localSheetId="6">#REF!</definedName>
    <definedName name="D99VS" localSheetId="3">#REF!</definedName>
    <definedName name="D99VS" localSheetId="12">#REF!</definedName>
    <definedName name="D99VS" localSheetId="5">#REF!</definedName>
    <definedName name="D99VS" localSheetId="4">#REF!</definedName>
    <definedName name="D99VS" localSheetId="16">#REF!</definedName>
    <definedName name="D99VS" localSheetId="15">#REF!</definedName>
    <definedName name="D99VS">#REF!</definedName>
    <definedName name="DATA" localSheetId="14">#REF!</definedName>
    <definedName name="DATA" localSheetId="19">#REF!</definedName>
    <definedName name="DATA" localSheetId="17">#REF!</definedName>
    <definedName name="DATA" localSheetId="18">#REF!</definedName>
    <definedName name="DATA" localSheetId="10">#REF!</definedName>
    <definedName name="DATA" localSheetId="9">#REF!</definedName>
    <definedName name="DATA" localSheetId="13">#REF!</definedName>
    <definedName name="DATA" localSheetId="1">#REF!</definedName>
    <definedName name="DATA" localSheetId="2">#REF!</definedName>
    <definedName name="DATA" localSheetId="8">#REF!</definedName>
    <definedName name="DATA" localSheetId="7">#REF!</definedName>
    <definedName name="DATA" localSheetId="6">#REF!</definedName>
    <definedName name="DATA" localSheetId="3">#REF!</definedName>
    <definedName name="DATA" localSheetId="12">#REF!</definedName>
    <definedName name="DATA" localSheetId="5">#REF!</definedName>
    <definedName name="DATA" localSheetId="4">#REF!</definedName>
    <definedName name="DATA" localSheetId="16">#REF!</definedName>
    <definedName name="DATA" localSheetId="15">#REF!</definedName>
    <definedName name="DATA">#REF!</definedName>
    <definedName name="Data1" localSheetId="14">#REF!</definedName>
    <definedName name="Data1" localSheetId="19">#REF!</definedName>
    <definedName name="Data1" localSheetId="17">#REF!</definedName>
    <definedName name="Data1" localSheetId="18">#REF!</definedName>
    <definedName name="Data1" localSheetId="10">#REF!</definedName>
    <definedName name="Data1" localSheetId="9">#REF!</definedName>
    <definedName name="Data1" localSheetId="13">#REF!</definedName>
    <definedName name="Data1" localSheetId="1">#REF!</definedName>
    <definedName name="Data1" localSheetId="2">#REF!</definedName>
    <definedName name="Data1" localSheetId="8">#REF!</definedName>
    <definedName name="Data1" localSheetId="7">#REF!</definedName>
    <definedName name="Data1" localSheetId="6">#REF!</definedName>
    <definedName name="Data1" localSheetId="3">#REF!</definedName>
    <definedName name="Data1" localSheetId="12">#REF!</definedName>
    <definedName name="Data1" localSheetId="5">#REF!</definedName>
    <definedName name="Data1" localSheetId="4">#REF!</definedName>
    <definedName name="Data1" localSheetId="16">#REF!</definedName>
    <definedName name="Data1" localSheetId="15">#REF!</definedName>
    <definedName name="Data1">#REF!</definedName>
    <definedName name="DataArea">"$A$1:$C$562"</definedName>
    <definedName name="_xlnm.Database" localSheetId="14">#REF!</definedName>
    <definedName name="_xlnm.Database" localSheetId="19">#REF!</definedName>
    <definedName name="_xlnm.Database" localSheetId="17">#REF!</definedName>
    <definedName name="_xlnm.Database" localSheetId="18">#REF!</definedName>
    <definedName name="_xlnm.Database" localSheetId="10">#REF!</definedName>
    <definedName name="_xlnm.Database" localSheetId="9">#REF!</definedName>
    <definedName name="_xlnm.Database" localSheetId="13">#REF!</definedName>
    <definedName name="_xlnm.Database" localSheetId="1">#REF!</definedName>
    <definedName name="_xlnm.Database" localSheetId="2">#REF!</definedName>
    <definedName name="_xlnm.Database" localSheetId="8">#REF!</definedName>
    <definedName name="_xlnm.Database" localSheetId="7">#REF!</definedName>
    <definedName name="_xlnm.Database" localSheetId="6">#REF!</definedName>
    <definedName name="_xlnm.Database" localSheetId="3">#REF!</definedName>
    <definedName name="_xlnm.Database" localSheetId="12">#REF!</definedName>
    <definedName name="_xlnm.Database" localSheetId="5">#REF!</definedName>
    <definedName name="_xlnm.Database" localSheetId="4">#REF!</definedName>
    <definedName name="_xlnm.Database" localSheetId="16">#REF!</definedName>
    <definedName name="_xlnm.Database" localSheetId="15">#REF!</definedName>
    <definedName name="_xlnm.Database">#REF!</definedName>
    <definedName name="databasea">[24]MacroSheet!$A$2:$AM$2508</definedName>
    <definedName name="DATI" localSheetId="14">#REF!</definedName>
    <definedName name="DATI" localSheetId="19">#REF!</definedName>
    <definedName name="DATI" localSheetId="17">#REF!</definedName>
    <definedName name="DATI" localSheetId="18">#REF!</definedName>
    <definedName name="DATI" localSheetId="10">#REF!</definedName>
    <definedName name="DATI" localSheetId="9">#REF!</definedName>
    <definedName name="DATI" localSheetId="13">#REF!</definedName>
    <definedName name="DATI" localSheetId="1">#REF!</definedName>
    <definedName name="DATI" localSheetId="2">#REF!</definedName>
    <definedName name="DATI" localSheetId="8">#REF!</definedName>
    <definedName name="DATI" localSheetId="7">#REF!</definedName>
    <definedName name="DATI" localSheetId="6">#REF!</definedName>
    <definedName name="DATI" localSheetId="3">#REF!</definedName>
    <definedName name="DATI" localSheetId="12">#REF!</definedName>
    <definedName name="DATI" localSheetId="5">#REF!</definedName>
    <definedName name="DATI" localSheetId="4">#REF!</definedName>
    <definedName name="DATI" localSheetId="16">#REF!</definedName>
    <definedName name="DATI" localSheetId="15">#REF!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4">#REF!</definedName>
    <definedName name="datia" localSheetId="19">#REF!</definedName>
    <definedName name="datia" localSheetId="17">#REF!</definedName>
    <definedName name="datia" localSheetId="18">#REF!</definedName>
    <definedName name="datia" localSheetId="10">#REF!</definedName>
    <definedName name="datia" localSheetId="9">#REF!</definedName>
    <definedName name="datia" localSheetId="13">#REF!</definedName>
    <definedName name="datia" localSheetId="1">#REF!</definedName>
    <definedName name="datia" localSheetId="2">#REF!</definedName>
    <definedName name="datia" localSheetId="8">#REF!</definedName>
    <definedName name="datia" localSheetId="7">#REF!</definedName>
    <definedName name="datia" localSheetId="6">#REF!</definedName>
    <definedName name="datia" localSheetId="3">#REF!</definedName>
    <definedName name="datia" localSheetId="12">#REF!</definedName>
    <definedName name="datia" localSheetId="5">#REF!</definedName>
    <definedName name="datia" localSheetId="4">#REF!</definedName>
    <definedName name="datia" localSheetId="16">#REF!</definedName>
    <definedName name="datia" localSheetId="15">#REF!</definedName>
    <definedName name="datia">#REF!</definedName>
    <definedName name="DATIBER">'[26]839'!$C$36:$L$42</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4">#REF!</definedName>
    <definedName name="DDD" localSheetId="19">#REF!</definedName>
    <definedName name="DDD" localSheetId="17">#REF!</definedName>
    <definedName name="DDD" localSheetId="18">#REF!</definedName>
    <definedName name="DDD" localSheetId="10">#REF!</definedName>
    <definedName name="DDD" localSheetId="9">#REF!</definedName>
    <definedName name="DDD" localSheetId="13">#REF!</definedName>
    <definedName name="DDD" localSheetId="1">#REF!</definedName>
    <definedName name="DDD" localSheetId="2">#REF!</definedName>
    <definedName name="DDD" localSheetId="8">#REF!</definedName>
    <definedName name="DDD" localSheetId="7">#REF!</definedName>
    <definedName name="DDD" localSheetId="6">#REF!</definedName>
    <definedName name="DDD" localSheetId="3">#REF!</definedName>
    <definedName name="DDD" localSheetId="12">#REF!</definedName>
    <definedName name="DDD" localSheetId="5">#REF!</definedName>
    <definedName name="DDD" localSheetId="4">#REF!</definedName>
    <definedName name="DDD" localSheetId="16">#REF!</definedName>
    <definedName name="DDD" localSheetId="15">#REF!</definedName>
    <definedName name="DDD">#REF!</definedName>
    <definedName name="DefaultButton">"Button 28"</definedName>
    <definedName name="DEPARA">[12]Macro1!$C$1</definedName>
    <definedName name="dfg" localSheetId="14">_a1O,_a2O</definedName>
    <definedName name="dfg" localSheetId="19">_a1O,_a2O</definedName>
    <definedName name="dfg" localSheetId="17">_a1O,_a2O</definedName>
    <definedName name="dfg" localSheetId="18">_a1O,_a2O</definedName>
    <definedName name="dfg" localSheetId="10">_a1O,_a2O</definedName>
    <definedName name="dfg" localSheetId="9">_a1O,_a2O</definedName>
    <definedName name="dfg" localSheetId="13">_a1O,_a2O</definedName>
    <definedName name="dfg" localSheetId="1">_a1O,_a2O</definedName>
    <definedName name="dfg" localSheetId="2">_a1O,_a2O</definedName>
    <definedName name="dfg" localSheetId="8">_a1O,_a2O</definedName>
    <definedName name="dfg" localSheetId="7">_a1O,_a2O</definedName>
    <definedName name="dfg" localSheetId="6">_a1O,_a2O</definedName>
    <definedName name="dfg" localSheetId="3">_a1O,_a2O</definedName>
    <definedName name="dfg" localSheetId="12">_a1O,_a2O</definedName>
    <definedName name="dfg" localSheetId="5">_a1O,_a2O</definedName>
    <definedName name="dfg" localSheetId="4">_a1O,_a2O</definedName>
    <definedName name="dfg" localSheetId="16">_a1O,_a2O</definedName>
    <definedName name="dfg" localSheetId="15">_a1O,_a2O</definedName>
    <definedName name="dfg">_a1O,_a2O</definedName>
    <definedName name="DIC" localSheetId="14">#REF!</definedName>
    <definedName name="DIC" localSheetId="19">#REF!</definedName>
    <definedName name="DIC" localSheetId="17">#REF!</definedName>
    <definedName name="DIC" localSheetId="18">#REF!</definedName>
    <definedName name="DIC" localSheetId="10">#REF!</definedName>
    <definedName name="DIC" localSheetId="9">#REF!</definedName>
    <definedName name="DIC" localSheetId="13">#REF!</definedName>
    <definedName name="DIC" localSheetId="1">#REF!</definedName>
    <definedName name="DIC" localSheetId="2">#REF!</definedName>
    <definedName name="DIC" localSheetId="8">#REF!</definedName>
    <definedName name="DIC" localSheetId="7">#REF!</definedName>
    <definedName name="DIC" localSheetId="6">#REF!</definedName>
    <definedName name="DIC" localSheetId="3">#REF!</definedName>
    <definedName name="DIC" localSheetId="12">#REF!</definedName>
    <definedName name="DIC" localSheetId="5">#REF!</definedName>
    <definedName name="DIC" localSheetId="4">#REF!</definedName>
    <definedName name="DIC" localSheetId="16">#REF!</definedName>
    <definedName name="DIC" localSheetId="15">#REF!</definedName>
    <definedName name="DIC">#REF!</definedName>
    <definedName name="Distribuz" localSheetId="14">#REF!</definedName>
    <definedName name="Distribuz" localSheetId="19">#REF!</definedName>
    <definedName name="Distribuz" localSheetId="17">#REF!</definedName>
    <definedName name="Distribuz" localSheetId="18">#REF!</definedName>
    <definedName name="Distribuz" localSheetId="10">#REF!</definedName>
    <definedName name="Distribuz" localSheetId="9">#REF!</definedName>
    <definedName name="Distribuz" localSheetId="13">#REF!</definedName>
    <definedName name="Distribuz" localSheetId="1">#REF!</definedName>
    <definedName name="Distribuz" localSheetId="2">#REF!</definedName>
    <definedName name="Distribuz" localSheetId="8">#REF!</definedName>
    <definedName name="Distribuz" localSheetId="7">#REF!</definedName>
    <definedName name="Distribuz" localSheetId="6">#REF!</definedName>
    <definedName name="Distribuz" localSheetId="3">#REF!</definedName>
    <definedName name="Distribuz" localSheetId="12">#REF!</definedName>
    <definedName name="Distribuz" localSheetId="5">#REF!</definedName>
    <definedName name="Distribuz" localSheetId="4">#REF!</definedName>
    <definedName name="Distribuz" localSheetId="16">#REF!</definedName>
    <definedName name="Distribuz" localSheetId="15">#REF!</definedName>
    <definedName name="Distribuz">#REF!</definedName>
    <definedName name="dk" localSheetId="14">#REF!</definedName>
    <definedName name="dk" localSheetId="19">#REF!</definedName>
    <definedName name="dk" localSheetId="17">#REF!</definedName>
    <definedName name="dk" localSheetId="18">#REF!</definedName>
    <definedName name="dk" localSheetId="10">#REF!</definedName>
    <definedName name="dk" localSheetId="9">#REF!</definedName>
    <definedName name="dk" localSheetId="13">#REF!</definedName>
    <definedName name="dk" localSheetId="1">#REF!</definedName>
    <definedName name="dk" localSheetId="2">#REF!</definedName>
    <definedName name="dk" localSheetId="8">#REF!</definedName>
    <definedName name="dk" localSheetId="7">#REF!</definedName>
    <definedName name="dk" localSheetId="6">#REF!</definedName>
    <definedName name="dk" localSheetId="3">#REF!</definedName>
    <definedName name="dk" localSheetId="12">#REF!</definedName>
    <definedName name="dk" localSheetId="5">#REF!</definedName>
    <definedName name="dk" localSheetId="4">#REF!</definedName>
    <definedName name="dk" localSheetId="16">#REF!</definedName>
    <definedName name="dk" localSheetId="15">#REF!</definedName>
    <definedName name="dk">#REF!</definedName>
    <definedName name="dom" localSheetId="14" hidden="1">{"'OBT_6M_30_6'!$S$1:$AE$53"}</definedName>
    <definedName name="dom" localSheetId="19" hidden="1">{"'OBT_6M_30_6'!$S$1:$AE$53"}</definedName>
    <definedName name="dom" localSheetId="17" hidden="1">{"'OBT_6M_30_6'!$S$1:$AE$53"}</definedName>
    <definedName name="dom" localSheetId="18" hidden="1">{"'OBT_6M_30_6'!$S$1:$AE$53"}</definedName>
    <definedName name="dom" localSheetId="10" hidden="1">{"'OBT_6M_30_6'!$S$1:$AE$53"}</definedName>
    <definedName name="dom" localSheetId="9" hidden="1">{"'OBT_6M_30_6'!$S$1:$AE$53"}</definedName>
    <definedName name="dom" localSheetId="1" hidden="1">{"'OBT_6M_30_6'!$S$1:$AE$53"}</definedName>
    <definedName name="dom" localSheetId="2" hidden="1">{"'OBT_6M_30_6'!$S$1:$AE$53"}</definedName>
    <definedName name="dom" localSheetId="8" hidden="1">{"'OBT_6M_30_6'!$S$1:$AE$53"}</definedName>
    <definedName name="dom" localSheetId="7" hidden="1">{"'OBT_6M_30_6'!$S$1:$AE$53"}</definedName>
    <definedName name="dom" localSheetId="6" hidden="1">{"'OBT_6M_30_6'!$S$1:$AE$53"}</definedName>
    <definedName name="dom" localSheetId="3" hidden="1">{"'OBT_6M_30_6'!$S$1:$AE$53"}</definedName>
    <definedName name="dom" localSheetId="12" hidden="1">{"'OBT_6M_30_6'!$S$1:$AE$53"}</definedName>
    <definedName name="dom" localSheetId="5" hidden="1">{"'OBT_6M_30_6'!$S$1:$AE$53"}</definedName>
    <definedName name="dom" localSheetId="4" hidden="1">{"'OBT_6M_30_6'!$S$1:$AE$53"}</definedName>
    <definedName name="dom" localSheetId="16" hidden="1">{"'OBT_6M_30_6'!$S$1:$AE$53"}</definedName>
    <definedName name="dom" localSheetId="15" hidden="1">{"'OBT_6M_30_6'!$S$1:$AE$53"}</definedName>
    <definedName name="dom" hidden="1">{"'OBT_6M_30_6'!$S$1:$AE$53"}</definedName>
    <definedName name="dopo" localSheetId="14">[27]!dopo</definedName>
    <definedName name="dopo" localSheetId="19">[27]!dopo</definedName>
    <definedName name="dopo" localSheetId="17">[27]!dopo</definedName>
    <definedName name="dopo" localSheetId="18">[27]!dopo</definedName>
    <definedName name="dopo" localSheetId="10">[27]!dopo</definedName>
    <definedName name="dopo" localSheetId="9">[27]!dopo</definedName>
    <definedName name="dopo" localSheetId="13">[27]!dopo</definedName>
    <definedName name="dopo" localSheetId="1">[27]!dopo</definedName>
    <definedName name="dopo" localSheetId="2">[27]!dopo</definedName>
    <definedName name="dopo" localSheetId="8">[27]!dopo</definedName>
    <definedName name="dopo" localSheetId="7">[27]!dopo</definedName>
    <definedName name="dopo" localSheetId="6">[27]!dopo</definedName>
    <definedName name="dopo" localSheetId="3">[27]!dopo</definedName>
    <definedName name="dopo" localSheetId="12">[27]!dopo</definedName>
    <definedName name="dopo" localSheetId="5">[27]!dopo</definedName>
    <definedName name="dopo" localSheetId="4">[27]!dopo</definedName>
    <definedName name="dopo" localSheetId="16">[27]!dopo</definedName>
    <definedName name="dopo" localSheetId="15">[27]!dopo</definedName>
    <definedName name="dopo">[27]!dopo</definedName>
    <definedName name="DSI" localSheetId="14">#REF!</definedName>
    <definedName name="DSI" localSheetId="19">#REF!</definedName>
    <definedName name="DSI" localSheetId="17">#REF!</definedName>
    <definedName name="DSI" localSheetId="18">#REF!</definedName>
    <definedName name="DSI" localSheetId="10">#REF!</definedName>
    <definedName name="DSI" localSheetId="9">#REF!</definedName>
    <definedName name="DSI" localSheetId="13">#REF!</definedName>
    <definedName name="DSI" localSheetId="1">#REF!</definedName>
    <definedName name="DSI" localSheetId="2">#REF!</definedName>
    <definedName name="DSI" localSheetId="8">#REF!</definedName>
    <definedName name="DSI" localSheetId="7">#REF!</definedName>
    <definedName name="DSI" localSheetId="6">#REF!</definedName>
    <definedName name="DSI" localSheetId="3">#REF!</definedName>
    <definedName name="DSI" localSheetId="12">#REF!</definedName>
    <definedName name="DSI" localSheetId="5">#REF!</definedName>
    <definedName name="DSI" localSheetId="4">#REF!</definedName>
    <definedName name="DSI" localSheetId="16">#REF!</definedName>
    <definedName name="DSI" localSheetId="15">#REF!</definedName>
    <definedName name="DSI">#REF!</definedName>
    <definedName name="DU" localSheetId="14">#REF!</definedName>
    <definedName name="DU" localSheetId="19">#REF!</definedName>
    <definedName name="DU" localSheetId="17">#REF!</definedName>
    <definedName name="DU" localSheetId="18">#REF!</definedName>
    <definedName name="DU" localSheetId="10">#REF!</definedName>
    <definedName name="DU" localSheetId="9">#REF!</definedName>
    <definedName name="DU" localSheetId="13">#REF!</definedName>
    <definedName name="DU" localSheetId="1">#REF!</definedName>
    <definedName name="DU" localSheetId="2">#REF!</definedName>
    <definedName name="DU" localSheetId="8">#REF!</definedName>
    <definedName name="DU" localSheetId="7">#REF!</definedName>
    <definedName name="DU" localSheetId="6">#REF!</definedName>
    <definedName name="DU" localSheetId="3">#REF!</definedName>
    <definedName name="DU" localSheetId="12">#REF!</definedName>
    <definedName name="DU" localSheetId="5">#REF!</definedName>
    <definedName name="DU" localSheetId="4">#REF!</definedName>
    <definedName name="DU" localSheetId="16">#REF!</definedName>
    <definedName name="DU" localSheetId="15">#REF!</definedName>
    <definedName name="DU">#REF!</definedName>
    <definedName name="due" localSheetId="14">#REF!</definedName>
    <definedName name="due" localSheetId="19">#REF!</definedName>
    <definedName name="due" localSheetId="17">#REF!</definedName>
    <definedName name="due" localSheetId="18">#REF!</definedName>
    <definedName name="due" localSheetId="10">#REF!</definedName>
    <definedName name="due" localSheetId="9">#REF!</definedName>
    <definedName name="due" localSheetId="13">#REF!</definedName>
    <definedName name="due" localSheetId="1">#REF!</definedName>
    <definedName name="due" localSheetId="2">#REF!</definedName>
    <definedName name="due" localSheetId="8">#REF!</definedName>
    <definedName name="due" localSheetId="7">#REF!</definedName>
    <definedName name="due" localSheetId="6">#REF!</definedName>
    <definedName name="due" localSheetId="3">#REF!</definedName>
    <definedName name="due" localSheetId="12">#REF!</definedName>
    <definedName name="due" localSheetId="5">#REF!</definedName>
    <definedName name="due" localSheetId="4">#REF!</definedName>
    <definedName name="due" localSheetId="16">#REF!</definedName>
    <definedName name="due" localSheetId="15">#REF!</definedName>
    <definedName name="due">#REF!</definedName>
    <definedName name="DUM" localSheetId="14">#REF!</definedName>
    <definedName name="DUM" localSheetId="19">#REF!</definedName>
    <definedName name="DUM" localSheetId="17">#REF!</definedName>
    <definedName name="DUM" localSheetId="18">#REF!</definedName>
    <definedName name="DUM" localSheetId="10">#REF!</definedName>
    <definedName name="DUM" localSheetId="9">#REF!</definedName>
    <definedName name="DUM" localSheetId="13">#REF!</definedName>
    <definedName name="DUM" localSheetId="1">#REF!</definedName>
    <definedName name="DUM" localSheetId="2">#REF!</definedName>
    <definedName name="DUM" localSheetId="8">#REF!</definedName>
    <definedName name="DUM" localSheetId="7">#REF!</definedName>
    <definedName name="DUM" localSheetId="6">#REF!</definedName>
    <definedName name="DUM" localSheetId="3">#REF!</definedName>
    <definedName name="DUM" localSheetId="12">#REF!</definedName>
    <definedName name="DUM" localSheetId="5">#REF!</definedName>
    <definedName name="DUM" localSheetId="4">#REF!</definedName>
    <definedName name="DUM" localSheetId="16">#REF!</definedName>
    <definedName name="DUM" localSheetId="15">#REF!</definedName>
    <definedName name="DUM">#REF!</definedName>
    <definedName name="e" localSheetId="14">#REF!</definedName>
    <definedName name="e" localSheetId="19">#REF!</definedName>
    <definedName name="e" localSheetId="17">#REF!</definedName>
    <definedName name="e" localSheetId="18">#REF!</definedName>
    <definedName name="e" localSheetId="10">#REF!</definedName>
    <definedName name="e" localSheetId="9">#REF!</definedName>
    <definedName name="e" localSheetId="13">#REF!</definedName>
    <definedName name="e" localSheetId="1">#REF!</definedName>
    <definedName name="e" localSheetId="2">#REF!</definedName>
    <definedName name="e" localSheetId="8">#REF!</definedName>
    <definedName name="e" localSheetId="7">#REF!</definedName>
    <definedName name="e" localSheetId="6">#REF!</definedName>
    <definedName name="e" localSheetId="3">#REF!</definedName>
    <definedName name="e" localSheetId="12">#REF!</definedName>
    <definedName name="e" localSheetId="5">#REF!</definedName>
    <definedName name="e" localSheetId="4">#REF!</definedName>
    <definedName name="e" localSheetId="16">#REF!</definedName>
    <definedName name="e" localSheetId="15">#REF!</definedName>
    <definedName name="e">#REF!</definedName>
    <definedName name="eee" localSheetId="14">[6]!SpreadCode.Button11_Click</definedName>
    <definedName name="eee" localSheetId="19">[6]!SpreadCode.Button11_Click</definedName>
    <definedName name="eee" localSheetId="17">[6]!SpreadCode.Button11_Click</definedName>
    <definedName name="eee" localSheetId="18">[6]!SpreadCode.Button11_Click</definedName>
    <definedName name="eee" localSheetId="10">[6]!SpreadCode.Button11_Click</definedName>
    <definedName name="eee" localSheetId="9">[6]!SpreadCode.Button11_Click</definedName>
    <definedName name="eee" localSheetId="13">[6]!SpreadCode.Button11_Click</definedName>
    <definedName name="eee" localSheetId="1">[6]!SpreadCode.Button11_Click</definedName>
    <definedName name="eee" localSheetId="2">[0]!SpreadCode.Button11_Click</definedName>
    <definedName name="eee" localSheetId="8">[6]!SpreadCode.Button11_Click</definedName>
    <definedName name="eee" localSheetId="7">[6]!SpreadCode.Button11_Click</definedName>
    <definedName name="eee" localSheetId="6">[6]!SpreadCode.Button11_Click</definedName>
    <definedName name="eee" localSheetId="3">[0]!SpreadCode.Button11_Click</definedName>
    <definedName name="eee" localSheetId="12">[6]!SpreadCode.Button11_Click</definedName>
    <definedName name="eee" localSheetId="5">[6]!SpreadCode.Button11_Click</definedName>
    <definedName name="eee" localSheetId="4">[6]!SpreadCode.Button11_Click</definedName>
    <definedName name="eee" localSheetId="16">[6]!SpreadCode.Button11_Click</definedName>
    <definedName name="eee" localSheetId="15">[6]!SpreadCode.Button11_Click</definedName>
    <definedName name="eee">[6]!SpreadCode.Button11_Click</definedName>
    <definedName name="eeeeeeeeeeeeeeee">"Anno  "&amp;[9]!Anno-1</definedName>
    <definedName name="EF" localSheetId="14">#REF!</definedName>
    <definedName name="EF" localSheetId="19">#REF!</definedName>
    <definedName name="EF" localSheetId="17">#REF!</definedName>
    <definedName name="EF" localSheetId="18">#REF!</definedName>
    <definedName name="EF" localSheetId="10">#REF!</definedName>
    <definedName name="EF" localSheetId="9">#REF!</definedName>
    <definedName name="EF" localSheetId="13">#REF!</definedName>
    <definedName name="EF" localSheetId="1">#REF!</definedName>
    <definedName name="EF" localSheetId="2">#REF!</definedName>
    <definedName name="EF" localSheetId="8">#REF!</definedName>
    <definedName name="EF" localSheetId="7">#REF!</definedName>
    <definedName name="EF" localSheetId="6">#REF!</definedName>
    <definedName name="EF" localSheetId="3">#REF!</definedName>
    <definedName name="EF" localSheetId="12">#REF!</definedName>
    <definedName name="EF" localSheetId="5">#REF!</definedName>
    <definedName name="EF" localSheetId="4">#REF!</definedName>
    <definedName name="EF" localSheetId="16">#REF!</definedName>
    <definedName name="EF" localSheetId="15">#REF!</definedName>
    <definedName name="EF">#REF!</definedName>
    <definedName name="EndBaht" localSheetId="14">#REF!</definedName>
    <definedName name="EndBaht" localSheetId="19">#REF!</definedName>
    <definedName name="EndBaht" localSheetId="17">#REF!</definedName>
    <definedName name="EndBaht" localSheetId="18">#REF!</definedName>
    <definedName name="EndBaht" localSheetId="10">#REF!</definedName>
    <definedName name="EndBaht" localSheetId="9">#REF!</definedName>
    <definedName name="EndBaht" localSheetId="13">#REF!</definedName>
    <definedName name="EndBaht" localSheetId="1">#REF!</definedName>
    <definedName name="EndBaht" localSheetId="2">#REF!</definedName>
    <definedName name="EndBaht" localSheetId="8">#REF!</definedName>
    <definedName name="EndBaht" localSheetId="7">#REF!</definedName>
    <definedName name="EndBaht" localSheetId="6">#REF!</definedName>
    <definedName name="EndBaht" localSheetId="3">#REF!</definedName>
    <definedName name="EndBaht" localSheetId="12">#REF!</definedName>
    <definedName name="EndBaht" localSheetId="5">#REF!</definedName>
    <definedName name="EndBaht" localSheetId="4">#REF!</definedName>
    <definedName name="EndBaht" localSheetId="16">#REF!</definedName>
    <definedName name="EndBaht" localSheetId="15">#REF!</definedName>
    <definedName name="EndBaht">#REF!</definedName>
    <definedName name="Engine_CKDCost" localSheetId="14">#REF!</definedName>
    <definedName name="Engine_CKDCost" localSheetId="19">#REF!</definedName>
    <definedName name="Engine_CKDCost" localSheetId="17">#REF!</definedName>
    <definedName name="Engine_CKDCost" localSheetId="18">#REF!</definedName>
    <definedName name="Engine_CKDCost" localSheetId="10">#REF!</definedName>
    <definedName name="Engine_CKDCost" localSheetId="9">#REF!</definedName>
    <definedName name="Engine_CKDCost" localSheetId="13">#REF!</definedName>
    <definedName name="Engine_CKDCost" localSheetId="1">#REF!</definedName>
    <definedName name="Engine_CKDCost" localSheetId="2">#REF!</definedName>
    <definedName name="Engine_CKDCost" localSheetId="8">#REF!</definedName>
    <definedName name="Engine_CKDCost" localSheetId="7">#REF!</definedName>
    <definedName name="Engine_CKDCost" localSheetId="6">#REF!</definedName>
    <definedName name="Engine_CKDCost" localSheetId="3">#REF!</definedName>
    <definedName name="Engine_CKDCost" localSheetId="12">#REF!</definedName>
    <definedName name="Engine_CKDCost" localSheetId="5">#REF!</definedName>
    <definedName name="Engine_CKDCost" localSheetId="4">#REF!</definedName>
    <definedName name="Engine_CKDCost" localSheetId="16">#REF!</definedName>
    <definedName name="Engine_CKDCost" localSheetId="15">#REF!</definedName>
    <definedName name="Engine_CKDCost">#REF!</definedName>
    <definedName name="Engine_CKDCost_BigFourAvg" localSheetId="14">'[15]Allied Profits'!#REF!</definedName>
    <definedName name="Engine_CKDCost_BigFourAvg" localSheetId="19">'[15]Allied Profits'!#REF!</definedName>
    <definedName name="Engine_CKDCost_BigFourAvg" localSheetId="17">'[15]Allied Profits'!#REF!</definedName>
    <definedName name="Engine_CKDCost_BigFourAvg" localSheetId="18">'[15]Allied Profits'!#REF!</definedName>
    <definedName name="Engine_CKDCost_BigFourAvg" localSheetId="10">'[15]Allied Profits'!#REF!</definedName>
    <definedName name="Engine_CKDCost_BigFourAvg" localSheetId="9">'[15]Allied Profits'!#REF!</definedName>
    <definedName name="Engine_CKDCost_BigFourAvg" localSheetId="13">'[15]Allied Profits'!#REF!</definedName>
    <definedName name="Engine_CKDCost_BigFourAvg" localSheetId="1">'[15]Allied Profits'!#REF!</definedName>
    <definedName name="Engine_CKDCost_BigFourAvg" localSheetId="2">'[15]Allied Profits'!#REF!</definedName>
    <definedName name="Engine_CKDCost_BigFourAvg" localSheetId="8">'[15]Allied Profits'!#REF!</definedName>
    <definedName name="Engine_CKDCost_BigFourAvg" localSheetId="7">'[15]Allied Profits'!#REF!</definedName>
    <definedName name="Engine_CKDCost_BigFourAvg" localSheetId="6">'[15]Allied Profits'!#REF!</definedName>
    <definedName name="Engine_CKDCost_BigFourAvg" localSheetId="3">'[15]Allied Profits'!#REF!</definedName>
    <definedName name="Engine_CKDCost_BigFourAvg" localSheetId="12">'[15]Allied Profits'!#REF!</definedName>
    <definedName name="Engine_CKDCost_BigFourAvg" localSheetId="5">'[15]Allied Profits'!#REF!</definedName>
    <definedName name="Engine_CKDCost_BigFourAvg" localSheetId="4">'[15]Allied Profits'!#REF!</definedName>
    <definedName name="Engine_CKDCost_BigFourAvg" localSheetId="16">'[15]Allied Profits'!#REF!</definedName>
    <definedName name="Engine_CKDCost_BigFourAvg" localSheetId="15">'[15]Allied Profits'!#REF!</definedName>
    <definedName name="Engine_CKDCost_BigFourAvg">'[15]Allied Profits'!#REF!</definedName>
    <definedName name="Engine_Cost_BigFiveAvg" localSheetId="14">'[15]Allied Profits'!#REF!</definedName>
    <definedName name="Engine_Cost_BigFiveAvg" localSheetId="19">'[15]Allied Profits'!#REF!</definedName>
    <definedName name="Engine_Cost_BigFiveAvg" localSheetId="17">'[15]Allied Profits'!#REF!</definedName>
    <definedName name="Engine_Cost_BigFiveAvg" localSheetId="18">'[15]Allied Profits'!#REF!</definedName>
    <definedName name="Engine_Cost_BigFiveAvg" localSheetId="10">'[15]Allied Profits'!#REF!</definedName>
    <definedName name="Engine_Cost_BigFiveAvg" localSheetId="9">'[15]Allied Profits'!#REF!</definedName>
    <definedName name="Engine_Cost_BigFiveAvg" localSheetId="13">'[15]Allied Profits'!#REF!</definedName>
    <definedName name="Engine_Cost_BigFiveAvg" localSheetId="1">'[15]Allied Profits'!#REF!</definedName>
    <definedName name="Engine_Cost_BigFiveAvg" localSheetId="2">'[15]Allied Profits'!#REF!</definedName>
    <definedName name="Engine_Cost_BigFiveAvg" localSheetId="8">'[15]Allied Profits'!#REF!</definedName>
    <definedName name="Engine_Cost_BigFiveAvg" localSheetId="7">'[15]Allied Profits'!#REF!</definedName>
    <definedName name="Engine_Cost_BigFiveAvg" localSheetId="6">'[15]Allied Profits'!#REF!</definedName>
    <definedName name="Engine_Cost_BigFiveAvg" localSheetId="3">'[15]Allied Profits'!#REF!</definedName>
    <definedName name="Engine_Cost_BigFiveAvg" localSheetId="12">'[15]Allied Profits'!#REF!</definedName>
    <definedName name="Engine_Cost_BigFiveAvg" localSheetId="5">'[15]Allied Profits'!#REF!</definedName>
    <definedName name="Engine_Cost_BigFiveAvg" localSheetId="4">'[15]Allied Profits'!#REF!</definedName>
    <definedName name="Engine_Cost_BigFiveAvg" localSheetId="16">'[15]Allied Profits'!#REF!</definedName>
    <definedName name="Engine_Cost_BigFiveAvg" localSheetId="15">'[15]Allied Profits'!#REF!</definedName>
    <definedName name="Engine_Cost_BigFiveAvg">'[15]Allied Profits'!#REF!</definedName>
    <definedName name="Engine_Cost_BigFourAvg" localSheetId="14">'[15]Allied Profits'!#REF!</definedName>
    <definedName name="Engine_Cost_BigFourAvg" localSheetId="19">'[15]Allied Profits'!#REF!</definedName>
    <definedName name="Engine_Cost_BigFourAvg" localSheetId="17">'[15]Allied Profits'!#REF!</definedName>
    <definedName name="Engine_Cost_BigFourAvg" localSheetId="18">'[15]Allied Profits'!#REF!</definedName>
    <definedName name="Engine_Cost_BigFourAvg" localSheetId="10">'[15]Allied Profits'!#REF!</definedName>
    <definedName name="Engine_Cost_BigFourAvg" localSheetId="9">'[15]Allied Profits'!#REF!</definedName>
    <definedName name="Engine_Cost_BigFourAvg" localSheetId="13">'[15]Allied Profits'!#REF!</definedName>
    <definedName name="Engine_Cost_BigFourAvg" localSheetId="1">'[15]Allied Profits'!#REF!</definedName>
    <definedName name="Engine_Cost_BigFourAvg" localSheetId="2">'[15]Allied Profits'!#REF!</definedName>
    <definedName name="Engine_Cost_BigFourAvg" localSheetId="8">'[15]Allied Profits'!#REF!</definedName>
    <definedName name="Engine_Cost_BigFourAvg" localSheetId="7">'[15]Allied Profits'!#REF!</definedName>
    <definedName name="Engine_Cost_BigFourAvg" localSheetId="6">'[15]Allied Profits'!#REF!</definedName>
    <definedName name="Engine_Cost_BigFourAvg" localSheetId="3">'[15]Allied Profits'!#REF!</definedName>
    <definedName name="Engine_Cost_BigFourAvg" localSheetId="12">'[15]Allied Profits'!#REF!</definedName>
    <definedName name="Engine_Cost_BigFourAvg" localSheetId="5">'[15]Allied Profits'!#REF!</definedName>
    <definedName name="Engine_Cost_BigFourAvg" localSheetId="4">'[15]Allied Profits'!#REF!</definedName>
    <definedName name="Engine_Cost_BigFourAvg" localSheetId="16">'[15]Allied Profits'!#REF!</definedName>
    <definedName name="Engine_Cost_BigFourAvg" localSheetId="15">'[15]Allied Profits'!#REF!</definedName>
    <definedName name="Engine_Cost_BigFourAvg">'[15]Allied Profits'!#REF!</definedName>
    <definedName name="Ente" localSheetId="14">#REF!</definedName>
    <definedName name="Ente" localSheetId="19">#REF!</definedName>
    <definedName name="Ente" localSheetId="17">#REF!</definedName>
    <definedName name="Ente" localSheetId="18">#REF!</definedName>
    <definedName name="Ente" localSheetId="10">#REF!</definedName>
    <definedName name="Ente" localSheetId="9">#REF!</definedName>
    <definedName name="Ente" localSheetId="13">#REF!</definedName>
    <definedName name="Ente" localSheetId="1">#REF!</definedName>
    <definedName name="Ente" localSheetId="2">#REF!</definedName>
    <definedName name="Ente" localSheetId="8">#REF!</definedName>
    <definedName name="Ente" localSheetId="7">#REF!</definedName>
    <definedName name="Ente" localSheetId="6">#REF!</definedName>
    <definedName name="Ente" localSheetId="3">#REF!</definedName>
    <definedName name="Ente" localSheetId="12">#REF!</definedName>
    <definedName name="Ente" localSheetId="5">#REF!</definedName>
    <definedName name="Ente" localSheetId="4">#REF!</definedName>
    <definedName name="Ente" localSheetId="16">#REF!</definedName>
    <definedName name="Ente" localSheetId="15">#REF!</definedName>
    <definedName name="Ente">#REF!</definedName>
    <definedName name="ERC" localSheetId="14">#REF!</definedName>
    <definedName name="ERC" localSheetId="19">#REF!</definedName>
    <definedName name="ERC" localSheetId="17">#REF!</definedName>
    <definedName name="ERC" localSheetId="18">#REF!</definedName>
    <definedName name="ERC" localSheetId="10">#REF!</definedName>
    <definedName name="ERC" localSheetId="9">#REF!</definedName>
    <definedName name="ERC" localSheetId="13">#REF!</definedName>
    <definedName name="ERC" localSheetId="1">#REF!</definedName>
    <definedName name="ERC" localSheetId="2">#REF!</definedName>
    <definedName name="ERC" localSheetId="8">#REF!</definedName>
    <definedName name="ERC" localSheetId="7">#REF!</definedName>
    <definedName name="ERC" localSheetId="6">#REF!</definedName>
    <definedName name="ERC" localSheetId="3">#REF!</definedName>
    <definedName name="ERC" localSheetId="12">#REF!</definedName>
    <definedName name="ERC" localSheetId="5">#REF!</definedName>
    <definedName name="ERC" localSheetId="4">#REF!</definedName>
    <definedName name="ERC" localSheetId="16">#REF!</definedName>
    <definedName name="ERC" localSheetId="15">#REF!</definedName>
    <definedName name="ERC">#REF!</definedName>
    <definedName name="EU_Briefing">[28]Europei!$C$1:$F$39</definedName>
    <definedName name="EU_NS_Briefing" localSheetId="14">#REF!</definedName>
    <definedName name="EU_NS_Briefing" localSheetId="19">#REF!</definedName>
    <definedName name="EU_NS_Briefing" localSheetId="17">#REF!</definedName>
    <definedName name="EU_NS_Briefing" localSheetId="18">#REF!</definedName>
    <definedName name="EU_NS_Briefing" localSheetId="10">#REF!</definedName>
    <definedName name="EU_NS_Briefing" localSheetId="9">#REF!</definedName>
    <definedName name="EU_NS_Briefing" localSheetId="13">#REF!</definedName>
    <definedName name="EU_NS_Briefing" localSheetId="1">#REF!</definedName>
    <definedName name="EU_NS_Briefing" localSheetId="2">#REF!</definedName>
    <definedName name="EU_NS_Briefing" localSheetId="8">#REF!</definedName>
    <definedName name="EU_NS_Briefing" localSheetId="7">#REF!</definedName>
    <definedName name="EU_NS_Briefing" localSheetId="6">#REF!</definedName>
    <definedName name="EU_NS_Briefing" localSheetId="3">#REF!</definedName>
    <definedName name="EU_NS_Briefing" localSheetId="12">#REF!</definedName>
    <definedName name="EU_NS_Briefing" localSheetId="5">#REF!</definedName>
    <definedName name="EU_NS_Briefing" localSheetId="4">#REF!</definedName>
    <definedName name="EU_NS_Briefing" localSheetId="16">#REF!</definedName>
    <definedName name="EU_NS_Briefing" localSheetId="15">#REF!</definedName>
    <definedName name="EU_NS_Briefing">#REF!</definedName>
    <definedName name="EU_NS_Tutto" localSheetId="14">#REF!</definedName>
    <definedName name="EU_NS_Tutto" localSheetId="19">#REF!</definedName>
    <definedName name="EU_NS_Tutto" localSheetId="17">#REF!</definedName>
    <definedName name="EU_NS_Tutto" localSheetId="18">#REF!</definedName>
    <definedName name="EU_NS_Tutto" localSheetId="10">#REF!</definedName>
    <definedName name="EU_NS_Tutto" localSheetId="9">#REF!</definedName>
    <definedName name="EU_NS_Tutto" localSheetId="13">#REF!</definedName>
    <definedName name="EU_NS_Tutto" localSheetId="1">#REF!</definedName>
    <definedName name="EU_NS_Tutto" localSheetId="2">#REF!</definedName>
    <definedName name="EU_NS_Tutto" localSheetId="8">#REF!</definedName>
    <definedName name="EU_NS_Tutto" localSheetId="7">#REF!</definedName>
    <definedName name="EU_NS_Tutto" localSheetId="6">#REF!</definedName>
    <definedName name="EU_NS_Tutto" localSheetId="3">#REF!</definedName>
    <definedName name="EU_NS_Tutto" localSheetId="12">#REF!</definedName>
    <definedName name="EU_NS_Tutto" localSheetId="5">#REF!</definedName>
    <definedName name="EU_NS_Tutto" localSheetId="4">#REF!</definedName>
    <definedName name="EU_NS_Tutto" localSheetId="16">#REF!</definedName>
    <definedName name="EU_NS_Tutto" localSheetId="15">#REF!</definedName>
    <definedName name="EU_NS_Tutto">#REF!</definedName>
    <definedName name="EU_tutto">[28]Europei!$B$1:$L$39</definedName>
    <definedName name="europei" localSheetId="14">#REF!</definedName>
    <definedName name="europei" localSheetId="19">#REF!</definedName>
    <definedName name="europei" localSheetId="17">#REF!</definedName>
    <definedName name="europei" localSheetId="18">#REF!</definedName>
    <definedName name="europei" localSheetId="10">#REF!</definedName>
    <definedName name="europei" localSheetId="9">#REF!</definedName>
    <definedName name="europei" localSheetId="13">#REF!</definedName>
    <definedName name="europei" localSheetId="1">#REF!</definedName>
    <definedName name="europei" localSheetId="2">#REF!</definedName>
    <definedName name="europei" localSheetId="8">#REF!</definedName>
    <definedName name="europei" localSheetId="7">#REF!</definedName>
    <definedName name="europei" localSheetId="6">#REF!</definedName>
    <definedName name="europei" localSheetId="3">#REF!</definedName>
    <definedName name="europei" localSheetId="12">#REF!</definedName>
    <definedName name="europei" localSheetId="5">#REF!</definedName>
    <definedName name="europei" localSheetId="4">#REF!</definedName>
    <definedName name="europei" localSheetId="16">#REF!</definedName>
    <definedName name="europei" localSheetId="15">#REF!</definedName>
    <definedName name="europei">#REF!</definedName>
    <definedName name="ewrweqr" localSheetId="14">_a1Z,_a2Z</definedName>
    <definedName name="ewrweqr" localSheetId="19">_a1Z,_a2Z</definedName>
    <definedName name="ewrweqr" localSheetId="17">_a1Z,_a2Z</definedName>
    <definedName name="ewrweqr" localSheetId="18">_a1Z,_a2Z</definedName>
    <definedName name="ewrweqr" localSheetId="10">_a1Z,_a2Z</definedName>
    <definedName name="ewrweqr" localSheetId="9">_a1Z,_a2Z</definedName>
    <definedName name="ewrweqr" localSheetId="13">_a1Z,_a2Z</definedName>
    <definedName name="ewrweqr" localSheetId="1">_a1Z,_a2Z</definedName>
    <definedName name="ewrweqr" localSheetId="2">_a1Z,_a2Z</definedName>
    <definedName name="ewrweqr" localSheetId="8">_a1Z,_a2Z</definedName>
    <definedName name="ewrweqr" localSheetId="7">_a1Z,_a2Z</definedName>
    <definedName name="ewrweqr" localSheetId="6">_a1Z,_a2Z</definedName>
    <definedName name="ewrweqr" localSheetId="3">_a1Z,_a2Z</definedName>
    <definedName name="ewrweqr" localSheetId="12">_a1Z,_a2Z</definedName>
    <definedName name="ewrweqr" localSheetId="5">_a1Z,_a2Z</definedName>
    <definedName name="ewrweqr" localSheetId="4">_a1Z,_a2Z</definedName>
    <definedName name="ewrweqr" localSheetId="16">_a1Z,_a2Z</definedName>
    <definedName name="ewrweqr" localSheetId="15">_a1Z,_a2Z</definedName>
    <definedName name="ewrweqr">_a1Z,_a2Z</definedName>
    <definedName name="Exchange_Rate">'[29]Spider Preiseingabe'!$L$2</definedName>
    <definedName name="_xlnm.Extract">[30]mat.!$B$33</definedName>
    <definedName name="f" localSheetId="14">#REF!</definedName>
    <definedName name="f" localSheetId="19">#REF!</definedName>
    <definedName name="f" localSheetId="17">#REF!</definedName>
    <definedName name="f" localSheetId="18">#REF!</definedName>
    <definedName name="f" localSheetId="10">#REF!</definedName>
    <definedName name="f" localSheetId="9">#REF!</definedName>
    <definedName name="f" localSheetId="13">#REF!</definedName>
    <definedName name="f" localSheetId="1">#REF!</definedName>
    <definedName name="f" localSheetId="2">#REF!</definedName>
    <definedName name="f" localSheetId="8">#REF!</definedName>
    <definedName name="f" localSheetId="7">#REF!</definedName>
    <definedName name="f" localSheetId="6">#REF!</definedName>
    <definedName name="f" localSheetId="3">#REF!</definedName>
    <definedName name="f" localSheetId="12">#REF!</definedName>
    <definedName name="f" localSheetId="5">#REF!</definedName>
    <definedName name="f" localSheetId="4">#REF!</definedName>
    <definedName name="f" localSheetId="16">#REF!</definedName>
    <definedName name="f" localSheetId="15">#REF!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4">#REF!</definedName>
    <definedName name="FABB1" localSheetId="19">#REF!</definedName>
    <definedName name="FABB1" localSheetId="17">#REF!</definedName>
    <definedName name="FABB1" localSheetId="18">#REF!</definedName>
    <definedName name="FABB1" localSheetId="10">#REF!</definedName>
    <definedName name="FABB1" localSheetId="9">#REF!</definedName>
    <definedName name="FABB1" localSheetId="13">#REF!</definedName>
    <definedName name="FABB1" localSheetId="1">#REF!</definedName>
    <definedName name="FABB1" localSheetId="2">#REF!</definedName>
    <definedName name="FABB1" localSheetId="8">#REF!</definedName>
    <definedName name="FABB1" localSheetId="7">#REF!</definedName>
    <definedName name="FABB1" localSheetId="6">#REF!</definedName>
    <definedName name="FABB1" localSheetId="3">#REF!</definedName>
    <definedName name="FABB1" localSheetId="12">#REF!</definedName>
    <definedName name="FABB1" localSheetId="5">#REF!</definedName>
    <definedName name="FABB1" localSheetId="4">#REF!</definedName>
    <definedName name="FABB1" localSheetId="16">#REF!</definedName>
    <definedName name="FABB1" localSheetId="15">#REF!</definedName>
    <definedName name="FABB1">#REF!</definedName>
    <definedName name="FABB2" localSheetId="14">#REF!</definedName>
    <definedName name="FABB2" localSheetId="19">#REF!</definedName>
    <definedName name="FABB2" localSheetId="17">#REF!</definedName>
    <definedName name="FABB2" localSheetId="18">#REF!</definedName>
    <definedName name="FABB2" localSheetId="10">#REF!</definedName>
    <definedName name="FABB2" localSheetId="9">#REF!</definedName>
    <definedName name="FABB2" localSheetId="13">#REF!</definedName>
    <definedName name="FABB2" localSheetId="1">#REF!</definedName>
    <definedName name="FABB2" localSheetId="2">#REF!</definedName>
    <definedName name="FABB2" localSheetId="8">#REF!</definedName>
    <definedName name="FABB2" localSheetId="7">#REF!</definedName>
    <definedName name="FABB2" localSheetId="6">#REF!</definedName>
    <definedName name="FABB2" localSheetId="3">#REF!</definedName>
    <definedName name="FABB2" localSheetId="12">#REF!</definedName>
    <definedName name="FABB2" localSheetId="5">#REF!</definedName>
    <definedName name="FABB2" localSheetId="4">#REF!</definedName>
    <definedName name="FABB2" localSheetId="16">#REF!</definedName>
    <definedName name="FABB2" localSheetId="15">#REF!</definedName>
    <definedName name="FABB2">#REF!</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4">#REF!</definedName>
    <definedName name="FeatureValues" localSheetId="19">#REF!</definedName>
    <definedName name="FeatureValues" localSheetId="17">#REF!</definedName>
    <definedName name="FeatureValues" localSheetId="18">#REF!</definedName>
    <definedName name="FeatureValues" localSheetId="10">#REF!</definedName>
    <definedName name="FeatureValues" localSheetId="9">#REF!</definedName>
    <definedName name="FeatureValues" localSheetId="13">#REF!</definedName>
    <definedName name="FeatureValues" localSheetId="1">#REF!</definedName>
    <definedName name="FeatureValues" localSheetId="2">#REF!</definedName>
    <definedName name="FeatureValues" localSheetId="8">#REF!</definedName>
    <definedName name="FeatureValues" localSheetId="7">#REF!</definedName>
    <definedName name="FeatureValues" localSheetId="6">#REF!</definedName>
    <definedName name="FeatureValues" localSheetId="3">#REF!</definedName>
    <definedName name="FeatureValues" localSheetId="12">#REF!</definedName>
    <definedName name="FeatureValues" localSheetId="5">#REF!</definedName>
    <definedName name="FeatureValues" localSheetId="4">#REF!</definedName>
    <definedName name="FeatureValues" localSheetId="16">#REF!</definedName>
    <definedName name="FeatureValues" localSheetId="15">#REF!</definedName>
    <definedName name="FeatureValues">#REF!</definedName>
    <definedName name="FEB" localSheetId="14">#REF!</definedName>
    <definedName name="FEB" localSheetId="19">#REF!</definedName>
    <definedName name="FEB" localSheetId="17">#REF!</definedName>
    <definedName name="FEB" localSheetId="18">#REF!</definedName>
    <definedName name="FEB" localSheetId="10">#REF!</definedName>
    <definedName name="FEB" localSheetId="9">#REF!</definedName>
    <definedName name="FEB" localSheetId="13">#REF!</definedName>
    <definedName name="FEB" localSheetId="1">#REF!</definedName>
    <definedName name="FEB" localSheetId="2">#REF!</definedName>
    <definedName name="FEB" localSheetId="8">#REF!</definedName>
    <definedName name="FEB" localSheetId="7">#REF!</definedName>
    <definedName name="FEB" localSheetId="6">#REF!</definedName>
    <definedName name="FEB" localSheetId="3">#REF!</definedName>
    <definedName name="FEB" localSheetId="12">#REF!</definedName>
    <definedName name="FEB" localSheetId="5">#REF!</definedName>
    <definedName name="FEB" localSheetId="4">#REF!</definedName>
    <definedName name="FEB" localSheetId="16">#REF!</definedName>
    <definedName name="FEB" localSheetId="15">#REF!</definedName>
    <definedName name="FEB">#REF!</definedName>
    <definedName name="FF">[7]SEI!$B$46</definedName>
    <definedName name="fff">'[32]Vers_TOP(16)'!$A$1:$R$139</definedName>
    <definedName name="ffff" localSheetId="14">#REF!</definedName>
    <definedName name="ffff" localSheetId="19">#REF!</definedName>
    <definedName name="ffff" localSheetId="17">#REF!</definedName>
    <definedName name="ffff" localSheetId="18">#REF!</definedName>
    <definedName name="ffff" localSheetId="10">#REF!</definedName>
    <definedName name="ffff" localSheetId="9">#REF!</definedName>
    <definedName name="ffff" localSheetId="13">#REF!</definedName>
    <definedName name="ffff" localSheetId="1">#REF!</definedName>
    <definedName name="ffff" localSheetId="2">#REF!</definedName>
    <definedName name="ffff" localSheetId="8">#REF!</definedName>
    <definedName name="ffff" localSheetId="7">#REF!</definedName>
    <definedName name="ffff" localSheetId="6">#REF!</definedName>
    <definedName name="ffff" localSheetId="3">#REF!</definedName>
    <definedName name="ffff" localSheetId="12">#REF!</definedName>
    <definedName name="ffff" localSheetId="5">#REF!</definedName>
    <definedName name="ffff" localSheetId="4">#REF!</definedName>
    <definedName name="ffff" localSheetId="16">#REF!</definedName>
    <definedName name="ffff" localSheetId="15">#REF!</definedName>
    <definedName name="ffff">#REF!</definedName>
    <definedName name="fffff" localSheetId="14">#REF!</definedName>
    <definedName name="fffff" localSheetId="19">#REF!</definedName>
    <definedName name="fffff" localSheetId="17">#REF!</definedName>
    <definedName name="fffff" localSheetId="18">#REF!</definedName>
    <definedName name="fffff" localSheetId="10">#REF!</definedName>
    <definedName name="fffff" localSheetId="9">#REF!</definedName>
    <definedName name="fffff" localSheetId="13">#REF!</definedName>
    <definedName name="fffff" localSheetId="1">#REF!</definedName>
    <definedName name="fffff" localSheetId="2">#REF!</definedName>
    <definedName name="fffff" localSheetId="8">#REF!</definedName>
    <definedName name="fffff" localSheetId="7">#REF!</definedName>
    <definedName name="fffff" localSheetId="6">#REF!</definedName>
    <definedName name="fffff" localSheetId="3">#REF!</definedName>
    <definedName name="fffff" localSheetId="12">#REF!</definedName>
    <definedName name="fffff" localSheetId="5">#REF!</definedName>
    <definedName name="fffff" localSheetId="4">#REF!</definedName>
    <definedName name="fffff" localSheetId="16">#REF!</definedName>
    <definedName name="fffff" localSheetId="15">#REF!</definedName>
    <definedName name="fffff">#REF!</definedName>
    <definedName name="fffffffff" localSheetId="14">#REF!</definedName>
    <definedName name="fffffffff" localSheetId="19">#REF!</definedName>
    <definedName name="fffffffff" localSheetId="17">#REF!</definedName>
    <definedName name="fffffffff" localSheetId="18">#REF!</definedName>
    <definedName name="fffffffff" localSheetId="10">#REF!</definedName>
    <definedName name="fffffffff" localSheetId="9">#REF!</definedName>
    <definedName name="fffffffff" localSheetId="13">#REF!</definedName>
    <definedName name="fffffffff" localSheetId="1">#REF!</definedName>
    <definedName name="fffffffff" localSheetId="2">#REF!</definedName>
    <definedName name="fffffffff" localSheetId="8">#REF!</definedName>
    <definedName name="fffffffff" localSheetId="7">#REF!</definedName>
    <definedName name="fffffffff" localSheetId="6">#REF!</definedName>
    <definedName name="fffffffff" localSheetId="3">#REF!</definedName>
    <definedName name="fffffffff" localSheetId="12">#REF!</definedName>
    <definedName name="fffffffff" localSheetId="5">#REF!</definedName>
    <definedName name="fffffffff" localSheetId="4">#REF!</definedName>
    <definedName name="fffffffff" localSheetId="16">#REF!</definedName>
    <definedName name="fffffffff" localSheetId="15">#REF!</definedName>
    <definedName name="fffffffff">#REF!</definedName>
    <definedName name="ffffffffff" localSheetId="14">#REF!</definedName>
    <definedName name="ffffffffff" localSheetId="19">#REF!</definedName>
    <definedName name="ffffffffff" localSheetId="17">#REF!</definedName>
    <definedName name="ffffffffff" localSheetId="18">#REF!</definedName>
    <definedName name="ffffffffff" localSheetId="10">#REF!</definedName>
    <definedName name="ffffffffff" localSheetId="9">#REF!</definedName>
    <definedName name="ffffffffff" localSheetId="13">#REF!</definedName>
    <definedName name="ffffffffff" localSheetId="1">#REF!</definedName>
    <definedName name="ffffffffff" localSheetId="2">#REF!</definedName>
    <definedName name="ffffffffff" localSheetId="8">#REF!</definedName>
    <definedName name="ffffffffff" localSheetId="7">#REF!</definedName>
    <definedName name="ffffffffff" localSheetId="6">#REF!</definedName>
    <definedName name="ffffffffff" localSheetId="3">#REF!</definedName>
    <definedName name="ffffffffff" localSheetId="12">#REF!</definedName>
    <definedName name="ffffffffff" localSheetId="5">#REF!</definedName>
    <definedName name="ffffffffff" localSheetId="4">#REF!</definedName>
    <definedName name="ffffffffff" localSheetId="16">#REF!</definedName>
    <definedName name="ffffffffff" localSheetId="15">#REF!</definedName>
    <definedName name="ffffffffff">#REF!</definedName>
    <definedName name="ffffffffffff" localSheetId="14">#REF!</definedName>
    <definedName name="ffffffffffff" localSheetId="19">#REF!</definedName>
    <definedName name="ffffffffffff" localSheetId="17">#REF!</definedName>
    <definedName name="ffffffffffff" localSheetId="18">#REF!</definedName>
    <definedName name="ffffffffffff" localSheetId="10">#REF!</definedName>
    <definedName name="ffffffffffff" localSheetId="9">#REF!</definedName>
    <definedName name="ffffffffffff" localSheetId="13">#REF!</definedName>
    <definedName name="ffffffffffff" localSheetId="1">#REF!</definedName>
    <definedName name="ffffffffffff" localSheetId="2">#REF!</definedName>
    <definedName name="ffffffffffff" localSheetId="8">#REF!</definedName>
    <definedName name="ffffffffffff" localSheetId="7">#REF!</definedName>
    <definedName name="ffffffffffff" localSheetId="6">#REF!</definedName>
    <definedName name="ffffffffffff" localSheetId="3">#REF!</definedName>
    <definedName name="ffffffffffff" localSheetId="12">#REF!</definedName>
    <definedName name="ffffffffffff" localSheetId="5">#REF!</definedName>
    <definedName name="ffffffffffff" localSheetId="4">#REF!</definedName>
    <definedName name="ffffffffffff" localSheetId="16">#REF!</definedName>
    <definedName name="ffffffffffff" localSheetId="15">#REF!</definedName>
    <definedName name="ffffffffffff">#REF!</definedName>
    <definedName name="ffffffffffffff" localSheetId="14">#REF!</definedName>
    <definedName name="ffffffffffffff" localSheetId="19">#REF!</definedName>
    <definedName name="ffffffffffffff" localSheetId="17">#REF!</definedName>
    <definedName name="ffffffffffffff" localSheetId="18">#REF!</definedName>
    <definedName name="ffffffffffffff" localSheetId="10">#REF!</definedName>
    <definedName name="ffffffffffffff" localSheetId="9">#REF!</definedName>
    <definedName name="ffffffffffffff" localSheetId="13">#REF!</definedName>
    <definedName name="ffffffffffffff" localSheetId="1">#REF!</definedName>
    <definedName name="ffffffffffffff" localSheetId="2">#REF!</definedName>
    <definedName name="ffffffffffffff" localSheetId="8">#REF!</definedName>
    <definedName name="ffffffffffffff" localSheetId="7">#REF!</definedName>
    <definedName name="ffffffffffffff" localSheetId="6">#REF!</definedName>
    <definedName name="ffffffffffffff" localSheetId="3">#REF!</definedName>
    <definedName name="ffffffffffffff" localSheetId="12">#REF!</definedName>
    <definedName name="ffffffffffffff" localSheetId="5">#REF!</definedName>
    <definedName name="ffffffffffffff" localSheetId="4">#REF!</definedName>
    <definedName name="ffffffffffffff" localSheetId="16">#REF!</definedName>
    <definedName name="ffffffffffffff" localSheetId="15">#REF!</definedName>
    <definedName name="ffffffffffffff">#REF!</definedName>
    <definedName name="fffffffffffffff" localSheetId="14">#REF!</definedName>
    <definedName name="fffffffffffffff" localSheetId="19">#REF!</definedName>
    <definedName name="fffffffffffffff" localSheetId="17">#REF!</definedName>
    <definedName name="fffffffffffffff" localSheetId="18">#REF!</definedName>
    <definedName name="fffffffffffffff" localSheetId="10">#REF!</definedName>
    <definedName name="fffffffffffffff" localSheetId="9">#REF!</definedName>
    <definedName name="fffffffffffffff" localSheetId="13">#REF!</definedName>
    <definedName name="fffffffffffffff" localSheetId="1">#REF!</definedName>
    <definedName name="fffffffffffffff" localSheetId="2">#REF!</definedName>
    <definedName name="fffffffffffffff" localSheetId="8">#REF!</definedName>
    <definedName name="fffffffffffffff" localSheetId="7">#REF!</definedName>
    <definedName name="fffffffffffffff" localSheetId="6">#REF!</definedName>
    <definedName name="fffffffffffffff" localSheetId="3">#REF!</definedName>
    <definedName name="fffffffffffffff" localSheetId="12">#REF!</definedName>
    <definedName name="fffffffffffffff" localSheetId="5">#REF!</definedName>
    <definedName name="fffffffffffffff" localSheetId="4">#REF!</definedName>
    <definedName name="fffffffffffffff" localSheetId="16">#REF!</definedName>
    <definedName name="fffffffffffffff" localSheetId="15">#REF!</definedName>
    <definedName name="fffffffffffffff">#REF!</definedName>
    <definedName name="ffffffffffffffff" localSheetId="14">#REF!</definedName>
    <definedName name="ffffffffffffffff" localSheetId="19">#REF!</definedName>
    <definedName name="ffffffffffffffff" localSheetId="17">#REF!</definedName>
    <definedName name="ffffffffffffffff" localSheetId="18">#REF!</definedName>
    <definedName name="ffffffffffffffff" localSheetId="10">#REF!</definedName>
    <definedName name="ffffffffffffffff" localSheetId="9">#REF!</definedName>
    <definedName name="ffffffffffffffff" localSheetId="13">#REF!</definedName>
    <definedName name="ffffffffffffffff" localSheetId="1">#REF!</definedName>
    <definedName name="ffffffffffffffff" localSheetId="2">#REF!</definedName>
    <definedName name="ffffffffffffffff" localSheetId="8">#REF!</definedName>
    <definedName name="ffffffffffffffff" localSheetId="7">#REF!</definedName>
    <definedName name="ffffffffffffffff" localSheetId="6">#REF!</definedName>
    <definedName name="ffffffffffffffff" localSheetId="3">#REF!</definedName>
    <definedName name="ffffffffffffffff" localSheetId="12">#REF!</definedName>
    <definedName name="ffffffffffffffff" localSheetId="5">#REF!</definedName>
    <definedName name="ffffffffffffffff" localSheetId="4">#REF!</definedName>
    <definedName name="ffffffffffffffff" localSheetId="16">#REF!</definedName>
    <definedName name="ffffffffffffffff" localSheetId="15">#REF!</definedName>
    <definedName name="ffffffffffffffff">#REF!</definedName>
    <definedName name="FIALAN1" localSheetId="14">#REF!</definedName>
    <definedName name="FIALAN1" localSheetId="19">#REF!</definedName>
    <definedName name="FIALAN1" localSheetId="17">#REF!</definedName>
    <definedName name="FIALAN1" localSheetId="18">#REF!</definedName>
    <definedName name="FIALAN1" localSheetId="10">#REF!</definedName>
    <definedName name="FIALAN1" localSheetId="9">#REF!</definedName>
    <definedName name="FIALAN1" localSheetId="13">#REF!</definedName>
    <definedName name="FIALAN1" localSheetId="1">#REF!</definedName>
    <definedName name="FIALAN1" localSheetId="2">#REF!</definedName>
    <definedName name="FIALAN1" localSheetId="8">#REF!</definedName>
    <definedName name="FIALAN1" localSheetId="7">#REF!</definedName>
    <definedName name="FIALAN1" localSheetId="6">#REF!</definedName>
    <definedName name="FIALAN1" localSheetId="3">#REF!</definedName>
    <definedName name="FIALAN1" localSheetId="12">#REF!</definedName>
    <definedName name="FIALAN1" localSheetId="5">#REF!</definedName>
    <definedName name="FIALAN1" localSheetId="4">#REF!</definedName>
    <definedName name="FIALAN1" localSheetId="16">#REF!</definedName>
    <definedName name="FIALAN1" localSheetId="15">#REF!</definedName>
    <definedName name="FIALAN1">#REF!</definedName>
    <definedName name="FIALAN2" localSheetId="14">#REF!</definedName>
    <definedName name="FIALAN2" localSheetId="19">#REF!</definedName>
    <definedName name="FIALAN2" localSheetId="17">#REF!</definedName>
    <definedName name="FIALAN2" localSheetId="18">#REF!</definedName>
    <definedName name="FIALAN2" localSheetId="10">#REF!</definedName>
    <definedName name="FIALAN2" localSheetId="9">#REF!</definedName>
    <definedName name="FIALAN2" localSheetId="13">#REF!</definedName>
    <definedName name="FIALAN2" localSheetId="1">#REF!</definedName>
    <definedName name="FIALAN2" localSheetId="2">#REF!</definedName>
    <definedName name="FIALAN2" localSheetId="8">#REF!</definedName>
    <definedName name="FIALAN2" localSheetId="7">#REF!</definedName>
    <definedName name="FIALAN2" localSheetId="6">#REF!</definedName>
    <definedName name="FIALAN2" localSheetId="3">#REF!</definedName>
    <definedName name="FIALAN2" localSheetId="12">#REF!</definedName>
    <definedName name="FIALAN2" localSheetId="5">#REF!</definedName>
    <definedName name="FIALAN2" localSheetId="4">#REF!</definedName>
    <definedName name="FIALAN2" localSheetId="16">#REF!</definedName>
    <definedName name="FIALAN2" localSheetId="15">#REF!</definedName>
    <definedName name="FIALAN2">#REF!</definedName>
    <definedName name="FIATZONENR" localSheetId="14">#REF!</definedName>
    <definedName name="FIATZONENR" localSheetId="19">#REF!</definedName>
    <definedName name="FIATZONENR" localSheetId="17">#REF!</definedName>
    <definedName name="FIATZONENR" localSheetId="18">#REF!</definedName>
    <definedName name="FIATZONENR" localSheetId="10">#REF!</definedName>
    <definedName name="FIATZONENR" localSheetId="9">#REF!</definedName>
    <definedName name="FIATZONENR" localSheetId="13">#REF!</definedName>
    <definedName name="FIATZONENR" localSheetId="1">#REF!</definedName>
    <definedName name="FIATZONENR" localSheetId="2">#REF!</definedName>
    <definedName name="FIATZONENR" localSheetId="8">#REF!</definedName>
    <definedName name="FIATZONENR" localSheetId="7">#REF!</definedName>
    <definedName name="FIATZONENR" localSheetId="6">#REF!</definedName>
    <definedName name="FIATZONENR" localSheetId="3">#REF!</definedName>
    <definedName name="FIATZONENR" localSheetId="12">#REF!</definedName>
    <definedName name="FIATZONENR" localSheetId="5">#REF!</definedName>
    <definedName name="FIATZONENR" localSheetId="4">#REF!</definedName>
    <definedName name="FIATZONENR" localSheetId="16">#REF!</definedName>
    <definedName name="FIATZONENR" localSheetId="15">#REF!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4" hidden="1">{"'OBT_6M_30_6'!$S$1:$AE$53"}</definedName>
    <definedName name="filna" localSheetId="19" hidden="1">{"'OBT_6M_30_6'!$S$1:$AE$53"}</definedName>
    <definedName name="filna" localSheetId="17" hidden="1">{"'OBT_6M_30_6'!$S$1:$AE$53"}</definedName>
    <definedName name="filna" localSheetId="18" hidden="1">{"'OBT_6M_30_6'!$S$1:$AE$53"}</definedName>
    <definedName name="filna" localSheetId="10" hidden="1">{"'OBT_6M_30_6'!$S$1:$AE$53"}</definedName>
    <definedName name="filna" localSheetId="9" hidden="1">{"'OBT_6M_30_6'!$S$1:$AE$53"}</definedName>
    <definedName name="filna" localSheetId="1" hidden="1">{"'OBT_6M_30_6'!$S$1:$AE$53"}</definedName>
    <definedName name="filna" localSheetId="2" hidden="1">{"'OBT_6M_30_6'!$S$1:$AE$53"}</definedName>
    <definedName name="filna" localSheetId="8" hidden="1">{"'OBT_6M_30_6'!$S$1:$AE$53"}</definedName>
    <definedName name="filna" localSheetId="7" hidden="1">{"'OBT_6M_30_6'!$S$1:$AE$53"}</definedName>
    <definedName name="filna" localSheetId="6" hidden="1">{"'OBT_6M_30_6'!$S$1:$AE$53"}</definedName>
    <definedName name="filna" localSheetId="3" hidden="1">{"'OBT_6M_30_6'!$S$1:$AE$53"}</definedName>
    <definedName name="filna" localSheetId="12" hidden="1">{"'OBT_6M_30_6'!$S$1:$AE$53"}</definedName>
    <definedName name="filna" localSheetId="5" hidden="1">{"'OBT_6M_30_6'!$S$1:$AE$53"}</definedName>
    <definedName name="filna" localSheetId="4" hidden="1">{"'OBT_6M_30_6'!$S$1:$AE$53"}</definedName>
    <definedName name="filna" localSheetId="16" hidden="1">{"'OBT_6M_30_6'!$S$1:$AE$53"}</definedName>
    <definedName name="filna" localSheetId="15" hidden="1">{"'OBT_6M_30_6'!$S$1:$AE$53"}</definedName>
    <definedName name="filna" hidden="1">{"'OBT_6M_30_6'!$S$1:$AE$53"}</definedName>
    <definedName name="fine" localSheetId="14">#REF!</definedName>
    <definedName name="fine" localSheetId="19">#REF!</definedName>
    <definedName name="fine" localSheetId="17">#REF!</definedName>
    <definedName name="fine" localSheetId="18">#REF!</definedName>
    <definedName name="fine" localSheetId="10">#REF!</definedName>
    <definedName name="fine" localSheetId="9">#REF!</definedName>
    <definedName name="fine" localSheetId="13">#REF!</definedName>
    <definedName name="fine" localSheetId="1">#REF!</definedName>
    <definedName name="fine" localSheetId="2">#REF!</definedName>
    <definedName name="fine" localSheetId="8">#REF!</definedName>
    <definedName name="fine" localSheetId="7">#REF!</definedName>
    <definedName name="fine" localSheetId="6">#REF!</definedName>
    <definedName name="fine" localSheetId="3">#REF!</definedName>
    <definedName name="fine" localSheetId="12">#REF!</definedName>
    <definedName name="fine" localSheetId="5">#REF!</definedName>
    <definedName name="fine" localSheetId="4">#REF!</definedName>
    <definedName name="fine" localSheetId="16">#REF!</definedName>
    <definedName name="fine" localSheetId="15">#REF!</definedName>
    <definedName name="fine">#REF!</definedName>
    <definedName name="FINE_TABELLA" localSheetId="14">#REF!</definedName>
    <definedName name="FINE_TABELLA" localSheetId="19">#REF!</definedName>
    <definedName name="FINE_TABELLA" localSheetId="17">#REF!</definedName>
    <definedName name="FINE_TABELLA" localSheetId="18">#REF!</definedName>
    <definedName name="FINE_TABELLA" localSheetId="10">#REF!</definedName>
    <definedName name="FINE_TABELLA" localSheetId="9">#REF!</definedName>
    <definedName name="FINE_TABELLA" localSheetId="13">#REF!</definedName>
    <definedName name="FINE_TABELLA" localSheetId="1">#REF!</definedName>
    <definedName name="FINE_TABELLA" localSheetId="2">#REF!</definedName>
    <definedName name="FINE_TABELLA" localSheetId="8">#REF!</definedName>
    <definedName name="FINE_TABELLA" localSheetId="7">#REF!</definedName>
    <definedName name="FINE_TABELLA" localSheetId="6">#REF!</definedName>
    <definedName name="FINE_TABELLA" localSheetId="3">#REF!</definedName>
    <definedName name="FINE_TABELLA" localSheetId="12">#REF!</definedName>
    <definedName name="FINE_TABELLA" localSheetId="5">#REF!</definedName>
    <definedName name="FINE_TABELLA" localSheetId="4">#REF!</definedName>
    <definedName name="FINE_TABELLA" localSheetId="16">#REF!</definedName>
    <definedName name="FINE_TABELLA" localSheetId="15">#REF!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4">#REF!</definedName>
    <definedName name="FLAG" localSheetId="19">#REF!</definedName>
    <definedName name="FLAG" localSheetId="17">#REF!</definedName>
    <definedName name="FLAG" localSheetId="18">#REF!</definedName>
    <definedName name="FLAG" localSheetId="10">#REF!</definedName>
    <definedName name="FLAG" localSheetId="9">#REF!</definedName>
    <definedName name="FLAG" localSheetId="13">#REF!</definedName>
    <definedName name="FLAG" localSheetId="1">#REF!</definedName>
    <definedName name="FLAG" localSheetId="2">#REF!</definedName>
    <definedName name="FLAG" localSheetId="8">#REF!</definedName>
    <definedName name="FLAG" localSheetId="7">#REF!</definedName>
    <definedName name="FLAG" localSheetId="6">#REF!</definedName>
    <definedName name="FLAG" localSheetId="3">#REF!</definedName>
    <definedName name="FLAG" localSheetId="12">#REF!</definedName>
    <definedName name="FLAG" localSheetId="5">#REF!</definedName>
    <definedName name="FLAG" localSheetId="4">#REF!</definedName>
    <definedName name="FLAG" localSheetId="16">#REF!</definedName>
    <definedName name="FLAG" localSheetId="15">#REF!</definedName>
    <definedName name="FLAG">#REF!</definedName>
    <definedName name="FLEX" localSheetId="14">#REF!</definedName>
    <definedName name="FLEX" localSheetId="19">#REF!</definedName>
    <definedName name="FLEX" localSheetId="17">#REF!</definedName>
    <definedName name="FLEX" localSheetId="18">#REF!</definedName>
    <definedName name="FLEX" localSheetId="10">#REF!</definedName>
    <definedName name="FLEX" localSheetId="9">#REF!</definedName>
    <definedName name="FLEX" localSheetId="13">#REF!</definedName>
    <definedName name="FLEX" localSheetId="1">#REF!</definedName>
    <definedName name="FLEX" localSheetId="2">#REF!</definedName>
    <definedName name="FLEX" localSheetId="8">#REF!</definedName>
    <definedName name="FLEX" localSheetId="7">#REF!</definedName>
    <definedName name="FLEX" localSheetId="6">#REF!</definedName>
    <definedName name="FLEX" localSheetId="3">#REF!</definedName>
    <definedName name="FLEX" localSheetId="12">#REF!</definedName>
    <definedName name="FLEX" localSheetId="5">#REF!</definedName>
    <definedName name="FLEX" localSheetId="4">#REF!</definedName>
    <definedName name="FLEX" localSheetId="16">#REF!</definedName>
    <definedName name="FLEX" localSheetId="15">#REF!</definedName>
    <definedName name="FLEX">#REF!</definedName>
    <definedName name="focus" localSheetId="14">#REF!</definedName>
    <definedName name="focus" localSheetId="19">#REF!</definedName>
    <definedName name="focus" localSheetId="17">#REF!</definedName>
    <definedName name="focus" localSheetId="18">#REF!</definedName>
    <definedName name="focus" localSheetId="10">#REF!</definedName>
    <definedName name="focus" localSheetId="9">#REF!</definedName>
    <definedName name="focus" localSheetId="13">#REF!</definedName>
    <definedName name="focus" localSheetId="1">#REF!</definedName>
    <definedName name="focus" localSheetId="2">#REF!</definedName>
    <definedName name="focus" localSheetId="8">#REF!</definedName>
    <definedName name="focus" localSheetId="7">#REF!</definedName>
    <definedName name="focus" localSheetId="6">#REF!</definedName>
    <definedName name="focus" localSheetId="3">#REF!</definedName>
    <definedName name="focus" localSheetId="12">#REF!</definedName>
    <definedName name="focus" localSheetId="5">#REF!</definedName>
    <definedName name="focus" localSheetId="4">#REF!</definedName>
    <definedName name="focus" localSheetId="16">#REF!</definedName>
    <definedName name="focus" localSheetId="15">#REF!</definedName>
    <definedName name="focus">#REF!</definedName>
    <definedName name="foglio" localSheetId="14">#REF!</definedName>
    <definedName name="foglio" localSheetId="19">#REF!</definedName>
    <definedName name="foglio" localSheetId="17">#REF!</definedName>
    <definedName name="foglio" localSheetId="18">#REF!</definedName>
    <definedName name="foglio" localSheetId="10">#REF!</definedName>
    <definedName name="foglio" localSheetId="9">#REF!</definedName>
    <definedName name="foglio" localSheetId="13">#REF!</definedName>
    <definedName name="foglio" localSheetId="1">#REF!</definedName>
    <definedName name="foglio" localSheetId="2">#REF!</definedName>
    <definedName name="foglio" localSheetId="8">#REF!</definedName>
    <definedName name="foglio" localSheetId="7">#REF!</definedName>
    <definedName name="foglio" localSheetId="6">#REF!</definedName>
    <definedName name="foglio" localSheetId="3">#REF!</definedName>
    <definedName name="foglio" localSheetId="12">#REF!</definedName>
    <definedName name="foglio" localSheetId="5">#REF!</definedName>
    <definedName name="foglio" localSheetId="4">#REF!</definedName>
    <definedName name="foglio" localSheetId="16">#REF!</definedName>
    <definedName name="foglio" localSheetId="15">#REF!</definedName>
    <definedName name="foglio">#REF!</definedName>
    <definedName name="FOGLIO1" localSheetId="14">#REF!</definedName>
    <definedName name="FOGLIO1" localSheetId="19">#REF!</definedName>
    <definedName name="FOGLIO1" localSheetId="17">#REF!</definedName>
    <definedName name="FOGLIO1" localSheetId="18">#REF!</definedName>
    <definedName name="FOGLIO1" localSheetId="10">#REF!</definedName>
    <definedName name="FOGLIO1" localSheetId="9">#REF!</definedName>
    <definedName name="FOGLIO1" localSheetId="13">#REF!</definedName>
    <definedName name="FOGLIO1" localSheetId="1">#REF!</definedName>
    <definedName name="FOGLIO1" localSheetId="2">#REF!</definedName>
    <definedName name="FOGLIO1" localSheetId="8">#REF!</definedName>
    <definedName name="FOGLIO1" localSheetId="7">#REF!</definedName>
    <definedName name="FOGLIO1" localSheetId="6">#REF!</definedName>
    <definedName name="FOGLIO1" localSheetId="3">#REF!</definedName>
    <definedName name="FOGLIO1" localSheetId="12">#REF!</definedName>
    <definedName name="FOGLIO1" localSheetId="5">#REF!</definedName>
    <definedName name="FOGLIO1" localSheetId="4">#REF!</definedName>
    <definedName name="FOGLIO1" localSheetId="16">#REF!</definedName>
    <definedName name="FOGLIO1" localSheetId="15">#REF!</definedName>
    <definedName name="FOGLIO1">#REF!</definedName>
    <definedName name="FOGLIO10" localSheetId="14">#REF!</definedName>
    <definedName name="FOGLIO10" localSheetId="19">#REF!</definedName>
    <definedName name="FOGLIO10" localSheetId="17">#REF!</definedName>
    <definedName name="FOGLIO10" localSheetId="18">#REF!</definedName>
    <definedName name="FOGLIO10" localSheetId="10">#REF!</definedName>
    <definedName name="FOGLIO10" localSheetId="9">#REF!</definedName>
    <definedName name="FOGLIO10" localSheetId="13">#REF!</definedName>
    <definedName name="FOGLIO10" localSheetId="1">#REF!</definedName>
    <definedName name="FOGLIO10" localSheetId="2">#REF!</definedName>
    <definedName name="FOGLIO10" localSheetId="8">#REF!</definedName>
    <definedName name="FOGLIO10" localSheetId="7">#REF!</definedName>
    <definedName name="FOGLIO10" localSheetId="6">#REF!</definedName>
    <definedName name="FOGLIO10" localSheetId="3">#REF!</definedName>
    <definedName name="FOGLIO10" localSheetId="12">#REF!</definedName>
    <definedName name="FOGLIO10" localSheetId="5">#REF!</definedName>
    <definedName name="FOGLIO10" localSheetId="4">#REF!</definedName>
    <definedName name="FOGLIO10" localSheetId="16">#REF!</definedName>
    <definedName name="FOGLIO10" localSheetId="15">#REF!</definedName>
    <definedName name="FOGLIO10">#REF!</definedName>
    <definedName name="FOGLIO11" localSheetId="14">#REF!</definedName>
    <definedName name="FOGLIO11" localSheetId="19">#REF!</definedName>
    <definedName name="FOGLIO11" localSheetId="17">#REF!</definedName>
    <definedName name="FOGLIO11" localSheetId="18">#REF!</definedName>
    <definedName name="FOGLIO11" localSheetId="10">#REF!</definedName>
    <definedName name="FOGLIO11" localSheetId="9">#REF!</definedName>
    <definedName name="FOGLIO11" localSheetId="13">#REF!</definedName>
    <definedName name="FOGLIO11" localSheetId="1">#REF!</definedName>
    <definedName name="FOGLIO11" localSheetId="2">#REF!</definedName>
    <definedName name="FOGLIO11" localSheetId="8">#REF!</definedName>
    <definedName name="FOGLIO11" localSheetId="7">#REF!</definedName>
    <definedName name="FOGLIO11" localSheetId="6">#REF!</definedName>
    <definedName name="FOGLIO11" localSheetId="3">#REF!</definedName>
    <definedName name="FOGLIO11" localSheetId="12">#REF!</definedName>
    <definedName name="FOGLIO11" localSheetId="5">#REF!</definedName>
    <definedName name="FOGLIO11" localSheetId="4">#REF!</definedName>
    <definedName name="FOGLIO11" localSheetId="16">#REF!</definedName>
    <definedName name="FOGLIO11" localSheetId="15">#REF!</definedName>
    <definedName name="FOGLIO11">#REF!</definedName>
    <definedName name="foglio2" localSheetId="14">[3]Riepilogo!#REF!</definedName>
    <definedName name="foglio2" localSheetId="19">[3]Riepilogo!#REF!</definedName>
    <definedName name="foglio2" localSheetId="17">[3]Riepilogo!#REF!</definedName>
    <definedName name="foglio2" localSheetId="18">[3]Riepilogo!#REF!</definedName>
    <definedName name="foglio2" localSheetId="10">[3]Riepilogo!#REF!</definedName>
    <definedName name="foglio2" localSheetId="9">[3]Riepilogo!#REF!</definedName>
    <definedName name="foglio2" localSheetId="13">[3]Riepilogo!#REF!</definedName>
    <definedName name="foglio2" localSheetId="1">[3]Riepilogo!#REF!</definedName>
    <definedName name="foglio2" localSheetId="2">[3]Riepilogo!#REF!</definedName>
    <definedName name="foglio2" localSheetId="8">[3]Riepilogo!#REF!</definedName>
    <definedName name="foglio2" localSheetId="7">[3]Riepilogo!#REF!</definedName>
    <definedName name="foglio2" localSheetId="6">[3]Riepilogo!#REF!</definedName>
    <definedName name="foglio2" localSheetId="3">[3]Riepilogo!#REF!</definedName>
    <definedName name="foglio2" localSheetId="12">[3]Riepilogo!#REF!</definedName>
    <definedName name="foglio2" localSheetId="5">[3]Riepilogo!#REF!</definedName>
    <definedName name="foglio2" localSheetId="4">[3]Riepilogo!#REF!</definedName>
    <definedName name="foglio2" localSheetId="16">[3]Riepilogo!#REF!</definedName>
    <definedName name="foglio2" localSheetId="15">[3]Riepilogo!#REF!</definedName>
    <definedName name="foglio2">[3]Riepilogo!#REF!</definedName>
    <definedName name="foglio3" localSheetId="14">[3]Riepilogo!#REF!</definedName>
    <definedName name="foglio3" localSheetId="19">[3]Riepilogo!#REF!</definedName>
    <definedName name="foglio3" localSheetId="17">[3]Riepilogo!#REF!</definedName>
    <definedName name="foglio3" localSheetId="18">[3]Riepilogo!#REF!</definedName>
    <definedName name="foglio3" localSheetId="10">[3]Riepilogo!#REF!</definedName>
    <definedName name="foglio3" localSheetId="9">[3]Riepilogo!#REF!</definedName>
    <definedName name="foglio3" localSheetId="13">[3]Riepilogo!#REF!</definedName>
    <definedName name="foglio3" localSheetId="1">[3]Riepilogo!#REF!</definedName>
    <definedName name="foglio3" localSheetId="2">[3]Riepilogo!#REF!</definedName>
    <definedName name="foglio3" localSheetId="8">[3]Riepilogo!#REF!</definedName>
    <definedName name="foglio3" localSheetId="7">[3]Riepilogo!#REF!</definedName>
    <definedName name="foglio3" localSheetId="6">[3]Riepilogo!#REF!</definedName>
    <definedName name="foglio3" localSheetId="3">[3]Riepilogo!#REF!</definedName>
    <definedName name="foglio3" localSheetId="12">[3]Riepilogo!#REF!</definedName>
    <definedName name="foglio3" localSheetId="5">[3]Riepilogo!#REF!</definedName>
    <definedName name="foglio3" localSheetId="4">[3]Riepilogo!#REF!</definedName>
    <definedName name="foglio3" localSheetId="16">[3]Riepilogo!#REF!</definedName>
    <definedName name="foglio3" localSheetId="15">[3]Riepilogo!#REF!</definedName>
    <definedName name="foglio3">[3]Riepilogo!#REF!</definedName>
    <definedName name="foglio4" localSheetId="14">[3]Riepilogo!#REF!</definedName>
    <definedName name="foglio4" localSheetId="19">[3]Riepilogo!#REF!</definedName>
    <definedName name="foglio4" localSheetId="17">[3]Riepilogo!#REF!</definedName>
    <definedName name="foglio4" localSheetId="18">[3]Riepilogo!#REF!</definedName>
    <definedName name="foglio4" localSheetId="10">[3]Riepilogo!#REF!</definedName>
    <definedName name="foglio4" localSheetId="9">[3]Riepilogo!#REF!</definedName>
    <definedName name="foglio4" localSheetId="13">[3]Riepilogo!#REF!</definedName>
    <definedName name="foglio4" localSheetId="1">[3]Riepilogo!#REF!</definedName>
    <definedName name="foglio4" localSheetId="2">[3]Riepilogo!#REF!</definedName>
    <definedName name="foglio4" localSheetId="8">[3]Riepilogo!#REF!</definedName>
    <definedName name="foglio4" localSheetId="7">[3]Riepilogo!#REF!</definedName>
    <definedName name="foglio4" localSheetId="6">[3]Riepilogo!#REF!</definedName>
    <definedName name="foglio4" localSheetId="3">[3]Riepilogo!#REF!</definedName>
    <definedName name="foglio4" localSheetId="12">[3]Riepilogo!#REF!</definedName>
    <definedName name="foglio4" localSheetId="5">[3]Riepilogo!#REF!</definedName>
    <definedName name="foglio4" localSheetId="4">[3]Riepilogo!#REF!</definedName>
    <definedName name="foglio4" localSheetId="16">[3]Riepilogo!#REF!</definedName>
    <definedName name="foglio4" localSheetId="15">[3]Riepilogo!#REF!</definedName>
    <definedName name="foglio4">[3]Riepilogo!#REF!</definedName>
    <definedName name="FOGLIO5" localSheetId="14">[3]Riepilogo!#REF!</definedName>
    <definedName name="FOGLIO5" localSheetId="19">[3]Riepilogo!#REF!</definedName>
    <definedName name="FOGLIO5" localSheetId="17">[3]Riepilogo!#REF!</definedName>
    <definedName name="FOGLIO5" localSheetId="18">[3]Riepilogo!#REF!</definedName>
    <definedName name="FOGLIO5" localSheetId="10">[3]Riepilogo!#REF!</definedName>
    <definedName name="FOGLIO5" localSheetId="9">[3]Riepilogo!#REF!</definedName>
    <definedName name="FOGLIO5" localSheetId="13">[3]Riepilogo!#REF!</definedName>
    <definedName name="FOGLIO5" localSheetId="1">[3]Riepilogo!#REF!</definedName>
    <definedName name="FOGLIO5" localSheetId="2">[3]Riepilogo!#REF!</definedName>
    <definedName name="FOGLIO5" localSheetId="8">[3]Riepilogo!#REF!</definedName>
    <definedName name="FOGLIO5" localSheetId="7">[3]Riepilogo!#REF!</definedName>
    <definedName name="FOGLIO5" localSheetId="6">[3]Riepilogo!#REF!</definedName>
    <definedName name="FOGLIO5" localSheetId="3">[3]Riepilogo!#REF!</definedName>
    <definedName name="FOGLIO5" localSheetId="12">[3]Riepilogo!#REF!</definedName>
    <definedName name="FOGLIO5" localSheetId="5">[3]Riepilogo!#REF!</definedName>
    <definedName name="FOGLIO5" localSheetId="4">[3]Riepilogo!#REF!</definedName>
    <definedName name="FOGLIO5" localSheetId="16">[3]Riepilogo!#REF!</definedName>
    <definedName name="FOGLIO5" localSheetId="15">[3]Riepilogo!#REF!</definedName>
    <definedName name="FOGLIO5">[3]Riepilogo!#REF!</definedName>
    <definedName name="FOGLIO6" localSheetId="14">[3]Riepilogo!#REF!</definedName>
    <definedName name="FOGLIO6" localSheetId="19">[3]Riepilogo!#REF!</definedName>
    <definedName name="FOGLIO6" localSheetId="17">[3]Riepilogo!#REF!</definedName>
    <definedName name="FOGLIO6" localSheetId="18">[3]Riepilogo!#REF!</definedName>
    <definedName name="FOGLIO6" localSheetId="10">[3]Riepilogo!#REF!</definedName>
    <definedName name="FOGLIO6" localSheetId="9">[3]Riepilogo!#REF!</definedName>
    <definedName name="FOGLIO6" localSheetId="13">[3]Riepilogo!#REF!</definedName>
    <definedName name="FOGLIO6" localSheetId="1">[3]Riepilogo!#REF!</definedName>
    <definedName name="FOGLIO6" localSheetId="2">[3]Riepilogo!#REF!</definedName>
    <definedName name="FOGLIO6" localSheetId="8">[3]Riepilogo!#REF!</definedName>
    <definedName name="FOGLIO6" localSheetId="7">[3]Riepilogo!#REF!</definedName>
    <definedName name="FOGLIO6" localSheetId="6">[3]Riepilogo!#REF!</definedName>
    <definedName name="FOGLIO6" localSheetId="3">[3]Riepilogo!#REF!</definedName>
    <definedName name="FOGLIO6" localSheetId="12">[3]Riepilogo!#REF!</definedName>
    <definedName name="FOGLIO6" localSheetId="5">[3]Riepilogo!#REF!</definedName>
    <definedName name="FOGLIO6" localSheetId="4">[3]Riepilogo!#REF!</definedName>
    <definedName name="FOGLIO6" localSheetId="16">[3]Riepilogo!#REF!</definedName>
    <definedName name="FOGLIO6" localSheetId="15">[3]Riepilogo!#REF!</definedName>
    <definedName name="FOGLIO6">[3]Riepilogo!#REF!</definedName>
    <definedName name="FOGLIO7" localSheetId="14">[3]Riepilogo!#REF!</definedName>
    <definedName name="FOGLIO7" localSheetId="19">[3]Riepilogo!#REF!</definedName>
    <definedName name="FOGLIO7" localSheetId="17">[3]Riepilogo!#REF!</definedName>
    <definedName name="FOGLIO7" localSheetId="18">[3]Riepilogo!#REF!</definedName>
    <definedName name="FOGLIO7" localSheetId="10">[3]Riepilogo!#REF!</definedName>
    <definedName name="FOGLIO7" localSheetId="9">[3]Riepilogo!#REF!</definedName>
    <definedName name="FOGLIO7" localSheetId="13">[3]Riepilogo!#REF!</definedName>
    <definedName name="FOGLIO7" localSheetId="1">[3]Riepilogo!#REF!</definedName>
    <definedName name="FOGLIO7" localSheetId="2">[3]Riepilogo!#REF!</definedName>
    <definedName name="FOGLIO7" localSheetId="8">[3]Riepilogo!#REF!</definedName>
    <definedName name="FOGLIO7" localSheetId="7">[3]Riepilogo!#REF!</definedName>
    <definedName name="FOGLIO7" localSheetId="6">[3]Riepilogo!#REF!</definedName>
    <definedName name="FOGLIO7" localSheetId="3">[3]Riepilogo!#REF!</definedName>
    <definedName name="FOGLIO7" localSheetId="12">[3]Riepilogo!#REF!</definedName>
    <definedName name="FOGLIO7" localSheetId="5">[3]Riepilogo!#REF!</definedName>
    <definedName name="FOGLIO7" localSheetId="4">[3]Riepilogo!#REF!</definedName>
    <definedName name="FOGLIO7" localSheetId="16">[3]Riepilogo!#REF!</definedName>
    <definedName name="FOGLIO7" localSheetId="15">[3]Riepilogo!#REF!</definedName>
    <definedName name="FOGLIO7">[3]Riepilogo!#REF!</definedName>
    <definedName name="FOGLIO8" localSheetId="14">[3]Riepilogo!#REF!</definedName>
    <definedName name="FOGLIO8" localSheetId="19">[3]Riepilogo!#REF!</definedName>
    <definedName name="FOGLIO8" localSheetId="17">[3]Riepilogo!#REF!</definedName>
    <definedName name="FOGLIO8" localSheetId="18">[3]Riepilogo!#REF!</definedName>
    <definedName name="FOGLIO8" localSheetId="10">[3]Riepilogo!#REF!</definedName>
    <definedName name="FOGLIO8" localSheetId="9">[3]Riepilogo!#REF!</definedName>
    <definedName name="FOGLIO8" localSheetId="13">[3]Riepilogo!#REF!</definedName>
    <definedName name="FOGLIO8" localSheetId="1">[3]Riepilogo!#REF!</definedName>
    <definedName name="FOGLIO8" localSheetId="2">[3]Riepilogo!#REF!</definedName>
    <definedName name="FOGLIO8" localSheetId="8">[3]Riepilogo!#REF!</definedName>
    <definedName name="FOGLIO8" localSheetId="7">[3]Riepilogo!#REF!</definedName>
    <definedName name="FOGLIO8" localSheetId="6">[3]Riepilogo!#REF!</definedName>
    <definedName name="FOGLIO8" localSheetId="3">[3]Riepilogo!#REF!</definedName>
    <definedName name="FOGLIO8" localSheetId="12">[3]Riepilogo!#REF!</definedName>
    <definedName name="FOGLIO8" localSheetId="5">[3]Riepilogo!#REF!</definedName>
    <definedName name="FOGLIO8" localSheetId="4">[3]Riepilogo!#REF!</definedName>
    <definedName name="FOGLIO8" localSheetId="16">[3]Riepilogo!#REF!</definedName>
    <definedName name="FOGLIO8" localSheetId="15">[3]Riepilogo!#REF!</definedName>
    <definedName name="FOGLIO8">[3]Riepilogo!#REF!</definedName>
    <definedName name="FOGLIO9" localSheetId="14">#REF!</definedName>
    <definedName name="FOGLIO9" localSheetId="19">#REF!</definedName>
    <definedName name="FOGLIO9" localSheetId="17">#REF!</definedName>
    <definedName name="FOGLIO9" localSheetId="18">#REF!</definedName>
    <definedName name="FOGLIO9" localSheetId="10">#REF!</definedName>
    <definedName name="FOGLIO9" localSheetId="9">#REF!</definedName>
    <definedName name="FOGLIO9" localSheetId="13">#REF!</definedName>
    <definedName name="FOGLIO9" localSheetId="1">#REF!</definedName>
    <definedName name="FOGLIO9" localSheetId="2">#REF!</definedName>
    <definedName name="FOGLIO9" localSheetId="8">#REF!</definedName>
    <definedName name="FOGLIO9" localSheetId="7">#REF!</definedName>
    <definedName name="FOGLIO9" localSheetId="6">#REF!</definedName>
    <definedName name="FOGLIO9" localSheetId="3">#REF!</definedName>
    <definedName name="FOGLIO9" localSheetId="12">#REF!</definedName>
    <definedName name="FOGLIO9" localSheetId="5">#REF!</definedName>
    <definedName name="FOGLIO9" localSheetId="4">#REF!</definedName>
    <definedName name="FOGLIO9" localSheetId="16">#REF!</definedName>
    <definedName name="FOGLIO9" localSheetId="15">#REF!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4">IF(#REF!=0,0,#REF!*#REF!/#REF!)</definedName>
    <definedName name="Form.Quota" localSheetId="19">IF(#REF!=0,0,#REF!*#REF!/#REF!)</definedName>
    <definedName name="Form.Quota" localSheetId="17">IF(#REF!=0,0,#REF!*#REF!/#REF!)</definedName>
    <definedName name="Form.Quota" localSheetId="18">IF(#REF!=0,0,#REF!*#REF!/#REF!)</definedName>
    <definedName name="Form.Quota" localSheetId="10">IF(#REF!=0,0,#REF!*#REF!/#REF!)</definedName>
    <definedName name="Form.Quota" localSheetId="9">IF(#REF!=0,0,#REF!*#REF!/#REF!)</definedName>
    <definedName name="Form.Quota" localSheetId="13">IF(#REF!=0,0,#REF!*#REF!/#REF!)</definedName>
    <definedName name="Form.Quota" localSheetId="1">IF(#REF!=0,0,#REF!*#REF!/#REF!)</definedName>
    <definedName name="Form.Quota" localSheetId="2">IF(#REF!=0,0,#REF!*#REF!/#REF!)</definedName>
    <definedName name="Form.Quota" localSheetId="8">IF(#REF!=0,0,#REF!*#REF!/#REF!)</definedName>
    <definedName name="Form.Quota" localSheetId="7">IF(#REF!=0,0,#REF!*#REF!/#REF!)</definedName>
    <definedName name="Form.Quota" localSheetId="6">IF(#REF!=0,0,#REF!*#REF!/#REF!)</definedName>
    <definedName name="Form.Quota" localSheetId="3">IF(#REF!=0,0,#REF!*#REF!/#REF!)</definedName>
    <definedName name="Form.Quota" localSheetId="12">IF(#REF!=0,0,#REF!*#REF!/#REF!)</definedName>
    <definedName name="Form.Quota" localSheetId="5">IF(#REF!=0,0,#REF!*#REF!/#REF!)</definedName>
    <definedName name="Form.Quota" localSheetId="4">IF(#REF!=0,0,#REF!*#REF!/#REF!)</definedName>
    <definedName name="Form.Quota" localSheetId="16">IF(#REF!=0,0,#REF!*#REF!/#REF!)</definedName>
    <definedName name="Form.Quota" localSheetId="15">IF(#REF!=0,0,#REF!*#REF!/#REF!)</definedName>
    <definedName name="Form.Quota">IF(#REF!=0,0,#REF!*#REF!/#REF!)</definedName>
    <definedName name="France">'[29]Spider Preiseingabe'!$U$4:$U$23</definedName>
    <definedName name="FrancePre">'[29]Spider Preiseingabe'!$V$4:$V$23</definedName>
    <definedName name="G" localSheetId="14">#REF!</definedName>
    <definedName name="G" localSheetId="19">#REF!</definedName>
    <definedName name="G" localSheetId="17">#REF!</definedName>
    <definedName name="G" localSheetId="18">#REF!</definedName>
    <definedName name="G" localSheetId="10">#REF!</definedName>
    <definedName name="G" localSheetId="9">#REF!</definedName>
    <definedName name="G" localSheetId="13">#REF!</definedName>
    <definedName name="G" localSheetId="1">#REF!</definedName>
    <definedName name="G" localSheetId="2">#REF!</definedName>
    <definedName name="G" localSheetId="8">#REF!</definedName>
    <definedName name="G" localSheetId="7">#REF!</definedName>
    <definedName name="G" localSheetId="6">#REF!</definedName>
    <definedName name="G" localSheetId="3">#REF!</definedName>
    <definedName name="G" localSheetId="12">#REF!</definedName>
    <definedName name="G" localSheetId="5">#REF!</definedName>
    <definedName name="G" localSheetId="4">#REF!</definedName>
    <definedName name="G" localSheetId="16">#REF!</definedName>
    <definedName name="G" localSheetId="15">#REF!</definedName>
    <definedName name="G">#REF!</definedName>
    <definedName name="GAR" localSheetId="14">#REF!</definedName>
    <definedName name="GAR" localSheetId="19">#REF!</definedName>
    <definedName name="GAR" localSheetId="17">#REF!</definedName>
    <definedName name="GAR" localSheetId="18">#REF!</definedName>
    <definedName name="GAR" localSheetId="10">#REF!</definedName>
    <definedName name="GAR" localSheetId="9">#REF!</definedName>
    <definedName name="GAR" localSheetId="13">#REF!</definedName>
    <definedName name="GAR" localSheetId="1">#REF!</definedName>
    <definedName name="GAR" localSheetId="2">#REF!</definedName>
    <definedName name="GAR" localSheetId="8">#REF!</definedName>
    <definedName name="GAR" localSheetId="7">#REF!</definedName>
    <definedName name="GAR" localSheetId="6">#REF!</definedName>
    <definedName name="GAR" localSheetId="3">#REF!</definedName>
    <definedName name="GAR" localSheetId="12">#REF!</definedName>
    <definedName name="GAR" localSheetId="5">#REF!</definedName>
    <definedName name="GAR" localSheetId="4">#REF!</definedName>
    <definedName name="GAR" localSheetId="16">#REF!</definedName>
    <definedName name="GAR" localSheetId="15">#REF!</definedName>
    <definedName name="GAR">#REF!</definedName>
    <definedName name="gb" localSheetId="14">#REF!</definedName>
    <definedName name="gb" localSheetId="19">#REF!</definedName>
    <definedName name="gb" localSheetId="17">#REF!</definedName>
    <definedName name="gb" localSheetId="18">#REF!</definedName>
    <definedName name="gb" localSheetId="10">#REF!</definedName>
    <definedName name="gb" localSheetId="9">#REF!</definedName>
    <definedName name="gb" localSheetId="13">#REF!</definedName>
    <definedName name="gb" localSheetId="1">#REF!</definedName>
    <definedName name="gb" localSheetId="2">#REF!</definedName>
    <definedName name="gb" localSheetId="8">#REF!</definedName>
    <definedName name="gb" localSheetId="7">#REF!</definedName>
    <definedName name="gb" localSheetId="6">#REF!</definedName>
    <definedName name="gb" localSheetId="3">#REF!</definedName>
    <definedName name="gb" localSheetId="12">#REF!</definedName>
    <definedName name="gb" localSheetId="5">#REF!</definedName>
    <definedName name="gb" localSheetId="4">#REF!</definedName>
    <definedName name="gb" localSheetId="16">#REF!</definedName>
    <definedName name="gb" localSheetId="15">#REF!</definedName>
    <definedName name="gb">#REF!</definedName>
    <definedName name="GestioneMateriali" localSheetId="14">#REF!</definedName>
    <definedName name="GestioneMateriali" localSheetId="19">#REF!</definedName>
    <definedName name="GestioneMateriali" localSheetId="17">#REF!</definedName>
    <definedName name="GestioneMateriali" localSheetId="18">#REF!</definedName>
    <definedName name="GestioneMateriali" localSheetId="10">#REF!</definedName>
    <definedName name="GestioneMateriali" localSheetId="9">#REF!</definedName>
    <definedName name="GestioneMateriali" localSheetId="13">#REF!</definedName>
    <definedName name="GestioneMateriali" localSheetId="1">#REF!</definedName>
    <definedName name="GestioneMateriali" localSheetId="2">#REF!</definedName>
    <definedName name="GestioneMateriali" localSheetId="8">#REF!</definedName>
    <definedName name="GestioneMateriali" localSheetId="7">#REF!</definedName>
    <definedName name="GestioneMateriali" localSheetId="6">#REF!</definedName>
    <definedName name="GestioneMateriali" localSheetId="3">#REF!</definedName>
    <definedName name="GestioneMateriali" localSheetId="12">#REF!</definedName>
    <definedName name="GestioneMateriali" localSheetId="5">#REF!</definedName>
    <definedName name="GestioneMateriali" localSheetId="4">#REF!</definedName>
    <definedName name="GestioneMateriali" localSheetId="16">#REF!</definedName>
    <definedName name="GestioneMateriali" localSheetId="15">#REF!</definedName>
    <definedName name="GestioneMateriali">#REF!</definedName>
    <definedName name="GG" localSheetId="14">#N/A</definedName>
    <definedName name="GG" localSheetId="19">#N/A</definedName>
    <definedName name="GG" localSheetId="17">#N/A</definedName>
    <definedName name="GG" localSheetId="18">#N/A</definedName>
    <definedName name="GG" localSheetId="10">#N/A</definedName>
    <definedName name="GG" localSheetId="9">#N/A</definedName>
    <definedName name="GG" localSheetId="1">[6]!GG</definedName>
    <definedName name="GG" localSheetId="2">#N/A</definedName>
    <definedName name="GG" localSheetId="8">#N/A</definedName>
    <definedName name="GG" localSheetId="7">#N/A</definedName>
    <definedName name="GG" localSheetId="6">#N/A</definedName>
    <definedName name="GG" localSheetId="3">#N/A</definedName>
    <definedName name="GG" localSheetId="12">'PANDA VAN S4'!GG</definedName>
    <definedName name="GG" localSheetId="5">#N/A</definedName>
    <definedName name="GG" localSheetId="4">#N/A</definedName>
    <definedName name="GG" localSheetId="16">#N/A</definedName>
    <definedName name="GG" localSheetId="15">#N/A</definedName>
    <definedName name="GG">[6]!GG</definedName>
    <definedName name="GGGG">'[7]Brava-o MY'!$B$90</definedName>
    <definedName name="GGGGGG" localSheetId="14">[7]MAREA!#REF!</definedName>
    <definedName name="GGGGGG" localSheetId="19">[7]MAREA!#REF!</definedName>
    <definedName name="GGGGGG" localSheetId="17">[7]MAREA!#REF!</definedName>
    <definedName name="GGGGGG" localSheetId="18">[7]MAREA!#REF!</definedName>
    <definedName name="GGGGGG" localSheetId="10">[7]MAREA!#REF!</definedName>
    <definedName name="GGGGGG" localSheetId="9">[7]MAREA!#REF!</definedName>
    <definedName name="GGGGGG" localSheetId="13">[7]MAREA!#REF!</definedName>
    <definedName name="GGGGGG" localSheetId="1">[7]MAREA!#REF!</definedName>
    <definedName name="GGGGGG" localSheetId="2">[7]MAREA!#REF!</definedName>
    <definedName name="GGGGGG" localSheetId="8">[7]MAREA!#REF!</definedName>
    <definedName name="GGGGGG" localSheetId="7">[7]MAREA!#REF!</definedName>
    <definedName name="GGGGGG" localSheetId="6">[7]MAREA!#REF!</definedName>
    <definedName name="GGGGGG" localSheetId="3">[7]MAREA!#REF!</definedName>
    <definedName name="GGGGGG" localSheetId="12">[7]MAREA!#REF!</definedName>
    <definedName name="GGGGGG" localSheetId="5">[7]MAREA!#REF!</definedName>
    <definedName name="GGGGGG" localSheetId="4">[7]MAREA!#REF!</definedName>
    <definedName name="GGGGGG" localSheetId="16">[7]MAREA!#REF!</definedName>
    <definedName name="GGGGGG" localSheetId="15">[7]MAREA!#REF!</definedName>
    <definedName name="GGGGGG">[7]MAREA!#REF!</definedName>
    <definedName name="GGGGGGGGGG" localSheetId="14">'[7]Marea MY'!#REF!</definedName>
    <definedName name="GGGGGGGGGG" localSheetId="19">'[7]Marea MY'!#REF!</definedName>
    <definedName name="GGGGGGGGGG" localSheetId="17">'[7]Marea MY'!#REF!</definedName>
    <definedName name="GGGGGGGGGG" localSheetId="18">'[7]Marea MY'!#REF!</definedName>
    <definedName name="GGGGGGGGGG" localSheetId="10">'[7]Marea MY'!#REF!</definedName>
    <definedName name="GGGGGGGGGG" localSheetId="9">'[7]Marea MY'!#REF!</definedName>
    <definedName name="GGGGGGGGGG" localSheetId="13">'[7]Marea MY'!#REF!</definedName>
    <definedName name="GGGGGGGGGG" localSheetId="1">'[7]Marea MY'!#REF!</definedName>
    <definedName name="GGGGGGGGGG" localSheetId="2">'[7]Marea MY'!#REF!</definedName>
    <definedName name="GGGGGGGGGG" localSheetId="8">'[7]Marea MY'!#REF!</definedName>
    <definedName name="GGGGGGGGGG" localSheetId="7">'[7]Marea MY'!#REF!</definedName>
    <definedName name="GGGGGGGGGG" localSheetId="6">'[7]Marea MY'!#REF!</definedName>
    <definedName name="GGGGGGGGGG" localSheetId="3">'[7]Marea MY'!#REF!</definedName>
    <definedName name="GGGGGGGGGG" localSheetId="12">'[7]Marea MY'!#REF!</definedName>
    <definedName name="GGGGGGGGGG" localSheetId="5">'[7]Marea MY'!#REF!</definedName>
    <definedName name="GGGGGGGGGG" localSheetId="4">'[7]Marea MY'!#REF!</definedName>
    <definedName name="GGGGGGGGGG" localSheetId="16">'[7]Marea MY'!#REF!</definedName>
    <definedName name="GGGGGGGGGG" localSheetId="15">'[7]Marea MY'!#REF!</definedName>
    <definedName name="GGGGGGGGGG">'[7]Marea MY'!#REF!</definedName>
    <definedName name="GGLavProdPO" localSheetId="14">#REF!</definedName>
    <definedName name="GGLavProdPO" localSheetId="19">#REF!</definedName>
    <definedName name="GGLavProdPO" localSheetId="17">#REF!</definedName>
    <definedName name="GGLavProdPO" localSheetId="18">#REF!</definedName>
    <definedName name="GGLavProdPO" localSheetId="10">#REF!</definedName>
    <definedName name="GGLavProdPO" localSheetId="9">#REF!</definedName>
    <definedName name="GGLavProdPO" localSheetId="13">#REF!</definedName>
    <definedName name="GGLavProdPO" localSheetId="1">#REF!</definedName>
    <definedName name="GGLavProdPO" localSheetId="2">#REF!</definedName>
    <definedName name="GGLavProdPO" localSheetId="8">#REF!</definedName>
    <definedName name="GGLavProdPO" localSheetId="7">#REF!</definedName>
    <definedName name="GGLavProdPO" localSheetId="6">#REF!</definedName>
    <definedName name="GGLavProdPO" localSheetId="3">#REF!</definedName>
    <definedName name="GGLavProdPO" localSheetId="12">#REF!</definedName>
    <definedName name="GGLavProdPO" localSheetId="5">#REF!</definedName>
    <definedName name="GGLavProdPO" localSheetId="4">#REF!</definedName>
    <definedName name="GGLavProdPO" localSheetId="16">#REF!</definedName>
    <definedName name="GGLavProdPO" localSheetId="15">#REF!</definedName>
    <definedName name="GGLavProdPO">#REF!</definedName>
    <definedName name="GGMESE1" localSheetId="14">#REF!</definedName>
    <definedName name="GGMESE1" localSheetId="19">#REF!</definedName>
    <definedName name="GGMESE1" localSheetId="17">#REF!</definedName>
    <definedName name="GGMESE1" localSheetId="18">#REF!</definedName>
    <definedName name="GGMESE1" localSheetId="10">#REF!</definedName>
    <definedName name="GGMESE1" localSheetId="9">#REF!</definedName>
    <definedName name="GGMESE1" localSheetId="13">#REF!</definedName>
    <definedName name="GGMESE1" localSheetId="1">#REF!</definedName>
    <definedName name="GGMESE1" localSheetId="2">#REF!</definedName>
    <definedName name="GGMESE1" localSheetId="8">#REF!</definedName>
    <definedName name="GGMESE1" localSheetId="7">#REF!</definedName>
    <definedName name="GGMESE1" localSheetId="6">#REF!</definedName>
    <definedName name="GGMESE1" localSheetId="3">#REF!</definedName>
    <definedName name="GGMESE1" localSheetId="12">#REF!</definedName>
    <definedName name="GGMESE1" localSheetId="5">#REF!</definedName>
    <definedName name="GGMESE1" localSheetId="4">#REF!</definedName>
    <definedName name="GGMESE1" localSheetId="16">#REF!</definedName>
    <definedName name="GGMESE1" localSheetId="15">#REF!</definedName>
    <definedName name="GGMESE1">#REF!</definedName>
    <definedName name="GGMESE2" localSheetId="14">#REF!</definedName>
    <definedName name="GGMESE2" localSheetId="19">#REF!</definedName>
    <definedName name="GGMESE2" localSheetId="17">#REF!</definedName>
    <definedName name="GGMESE2" localSheetId="18">#REF!</definedName>
    <definedName name="GGMESE2" localSheetId="10">#REF!</definedName>
    <definedName name="GGMESE2" localSheetId="9">#REF!</definedName>
    <definedName name="GGMESE2" localSheetId="13">#REF!</definedName>
    <definedName name="GGMESE2" localSheetId="1">#REF!</definedName>
    <definedName name="GGMESE2" localSheetId="2">#REF!</definedName>
    <definedName name="GGMESE2" localSheetId="8">#REF!</definedName>
    <definedName name="GGMESE2" localSheetId="7">#REF!</definedName>
    <definedName name="GGMESE2" localSheetId="6">#REF!</definedName>
    <definedName name="GGMESE2" localSheetId="3">#REF!</definedName>
    <definedName name="GGMESE2" localSheetId="12">#REF!</definedName>
    <definedName name="GGMESE2" localSheetId="5">#REF!</definedName>
    <definedName name="GGMESE2" localSheetId="4">#REF!</definedName>
    <definedName name="GGMESE2" localSheetId="16">#REF!</definedName>
    <definedName name="GGMESE2" localSheetId="15">#REF!</definedName>
    <definedName name="GGMESE2">#REF!</definedName>
    <definedName name="GGMESE3" localSheetId="14">#REF!</definedName>
    <definedName name="GGMESE3" localSheetId="19">#REF!</definedName>
    <definedName name="GGMESE3" localSheetId="17">#REF!</definedName>
    <definedName name="GGMESE3" localSheetId="18">#REF!</definedName>
    <definedName name="GGMESE3" localSheetId="10">#REF!</definedName>
    <definedName name="GGMESE3" localSheetId="9">#REF!</definedName>
    <definedName name="GGMESE3" localSheetId="13">#REF!</definedName>
    <definedName name="GGMESE3" localSheetId="1">#REF!</definedName>
    <definedName name="GGMESE3" localSheetId="2">#REF!</definedName>
    <definedName name="GGMESE3" localSheetId="8">#REF!</definedName>
    <definedName name="GGMESE3" localSheetId="7">#REF!</definedName>
    <definedName name="GGMESE3" localSheetId="6">#REF!</definedName>
    <definedName name="GGMESE3" localSheetId="3">#REF!</definedName>
    <definedName name="GGMESE3" localSheetId="12">#REF!</definedName>
    <definedName name="GGMESE3" localSheetId="5">#REF!</definedName>
    <definedName name="GGMESE3" localSheetId="4">#REF!</definedName>
    <definedName name="GGMESE3" localSheetId="16">#REF!</definedName>
    <definedName name="GGMESE3" localSheetId="15">#REF!</definedName>
    <definedName name="GGMESE3">#REF!</definedName>
    <definedName name="GHIA" localSheetId="14">'[34]GHIA berl'!#REF!</definedName>
    <definedName name="GHIA" localSheetId="19">'[34]GHIA berl'!#REF!</definedName>
    <definedName name="GHIA" localSheetId="17">'[34]GHIA berl'!#REF!</definedName>
    <definedName name="GHIA" localSheetId="18">'[34]GHIA berl'!#REF!</definedName>
    <definedName name="GHIA" localSheetId="10">'[34]GHIA berl'!#REF!</definedName>
    <definedName name="GHIA" localSheetId="9">'[34]GHIA berl'!#REF!</definedName>
    <definedName name="GHIA" localSheetId="13">'[34]GHIA berl'!#REF!</definedName>
    <definedName name="GHIA" localSheetId="1">'[34]GHIA berl'!#REF!</definedName>
    <definedName name="GHIA" localSheetId="2">'[34]GHIA berl'!#REF!</definedName>
    <definedName name="GHIA" localSheetId="8">'[34]GHIA berl'!#REF!</definedName>
    <definedName name="GHIA" localSheetId="7">'[34]GHIA berl'!#REF!</definedName>
    <definedName name="GHIA" localSheetId="6">'[34]GHIA berl'!#REF!</definedName>
    <definedName name="GHIA" localSheetId="3">'[34]GHIA berl'!#REF!</definedName>
    <definedName name="GHIA" localSheetId="12">'[34]GHIA berl'!#REF!</definedName>
    <definedName name="GHIA" localSheetId="5">'[34]GHIA berl'!#REF!</definedName>
    <definedName name="GHIA" localSheetId="4">'[34]GHIA berl'!#REF!</definedName>
    <definedName name="GHIA" localSheetId="16">'[34]GHIA berl'!#REF!</definedName>
    <definedName name="GHIA" localSheetId="15">'[34]GHIA berl'!#REF!</definedName>
    <definedName name="GHIA">'[34]GHIA berl'!#REF!</definedName>
    <definedName name="GHIAac" localSheetId="14">'[34]GHIA berl'!#REF!</definedName>
    <definedName name="GHIAac" localSheetId="19">'[34]GHIA berl'!#REF!</definedName>
    <definedName name="GHIAac" localSheetId="17">'[34]GHIA berl'!#REF!</definedName>
    <definedName name="GHIAac" localSheetId="18">'[34]GHIA berl'!#REF!</definedName>
    <definedName name="GHIAac" localSheetId="10">'[34]GHIA berl'!#REF!</definedName>
    <definedName name="GHIAac" localSheetId="9">'[34]GHIA berl'!#REF!</definedName>
    <definedName name="GHIAac" localSheetId="13">'[34]GHIA berl'!#REF!</definedName>
    <definedName name="GHIAac" localSheetId="1">'[34]GHIA berl'!#REF!</definedName>
    <definedName name="GHIAac" localSheetId="2">'[34]GHIA berl'!#REF!</definedName>
    <definedName name="GHIAac" localSheetId="8">'[34]GHIA berl'!#REF!</definedName>
    <definedName name="GHIAac" localSheetId="7">'[34]GHIA berl'!#REF!</definedName>
    <definedName name="GHIAac" localSheetId="6">'[34]GHIA berl'!#REF!</definedName>
    <definedName name="GHIAac" localSheetId="3">'[34]GHIA berl'!#REF!</definedName>
    <definedName name="GHIAac" localSheetId="12">'[34]GHIA berl'!#REF!</definedName>
    <definedName name="GHIAac" localSheetId="5">'[34]GHIA berl'!#REF!</definedName>
    <definedName name="GHIAac" localSheetId="4">'[34]GHIA berl'!#REF!</definedName>
    <definedName name="GHIAac" localSheetId="16">'[34]GHIA berl'!#REF!</definedName>
    <definedName name="GHIAac" localSheetId="15">'[34]GHIA berl'!#REF!</definedName>
    <definedName name="GHIAac">'[34]GHIA berl'!#REF!</definedName>
    <definedName name="gii" localSheetId="14" hidden="1">{"'OBT_6M_30_6'!$S$1:$AE$53"}</definedName>
    <definedName name="gii" localSheetId="19" hidden="1">{"'OBT_6M_30_6'!$S$1:$AE$53"}</definedName>
    <definedName name="gii" localSheetId="17" hidden="1">{"'OBT_6M_30_6'!$S$1:$AE$53"}</definedName>
    <definedName name="gii" localSheetId="18" hidden="1">{"'OBT_6M_30_6'!$S$1:$AE$53"}</definedName>
    <definedName name="gii" localSheetId="10" hidden="1">{"'OBT_6M_30_6'!$S$1:$AE$53"}</definedName>
    <definedName name="gii" localSheetId="9" hidden="1">{"'OBT_6M_30_6'!$S$1:$AE$53"}</definedName>
    <definedName name="gii" localSheetId="1" hidden="1">{"'OBT_6M_30_6'!$S$1:$AE$53"}</definedName>
    <definedName name="gii" localSheetId="2" hidden="1">{"'OBT_6M_30_6'!$S$1:$AE$53"}</definedName>
    <definedName name="gii" localSheetId="8" hidden="1">{"'OBT_6M_30_6'!$S$1:$AE$53"}</definedName>
    <definedName name="gii" localSheetId="7" hidden="1">{"'OBT_6M_30_6'!$S$1:$AE$53"}</definedName>
    <definedName name="gii" localSheetId="6" hidden="1">{"'OBT_6M_30_6'!$S$1:$AE$53"}</definedName>
    <definedName name="gii" localSheetId="3" hidden="1">{"'OBT_6M_30_6'!$S$1:$AE$53"}</definedName>
    <definedName name="gii" localSheetId="12" hidden="1">{"'OBT_6M_30_6'!$S$1:$AE$53"}</definedName>
    <definedName name="gii" localSheetId="5" hidden="1">{"'OBT_6M_30_6'!$S$1:$AE$53"}</definedName>
    <definedName name="gii" localSheetId="4" hidden="1">{"'OBT_6M_30_6'!$S$1:$AE$53"}</definedName>
    <definedName name="gii" localSheetId="16" hidden="1">{"'OBT_6M_30_6'!$S$1:$AE$53"}</definedName>
    <definedName name="gii" localSheetId="15" hidden="1">{"'OBT_6M_30_6'!$S$1:$AE$53"}</definedName>
    <definedName name="gii" hidden="1">{"'OBT_6M_30_6'!$S$1:$AE$53"}</definedName>
    <definedName name="GIU" localSheetId="14">#REF!</definedName>
    <definedName name="GIU" localSheetId="19">#REF!</definedName>
    <definedName name="GIU" localSheetId="17">#REF!</definedName>
    <definedName name="GIU" localSheetId="18">#REF!</definedName>
    <definedName name="GIU" localSheetId="10">#REF!</definedName>
    <definedName name="GIU" localSheetId="9">#REF!</definedName>
    <definedName name="GIU" localSheetId="13">#REF!</definedName>
    <definedName name="GIU" localSheetId="1">#REF!</definedName>
    <definedName name="GIU" localSheetId="2">#REF!</definedName>
    <definedName name="GIU" localSheetId="8">#REF!</definedName>
    <definedName name="GIU" localSheetId="7">#REF!</definedName>
    <definedName name="GIU" localSheetId="6">#REF!</definedName>
    <definedName name="GIU" localSheetId="3">#REF!</definedName>
    <definedName name="GIU" localSheetId="12">#REF!</definedName>
    <definedName name="GIU" localSheetId="5">#REF!</definedName>
    <definedName name="GIU" localSheetId="4">#REF!</definedName>
    <definedName name="GIU" localSheetId="16">#REF!</definedName>
    <definedName name="GIU" localSheetId="15">#REF!</definedName>
    <definedName name="GIU">#REF!</definedName>
    <definedName name="GRAFICI">[35]PSTRAT.!$R$8:$AD$315</definedName>
    <definedName name="GRAFICO">'[13]TOTALE MERCATI'!$A$1:$L$46</definedName>
    <definedName name="GrayCd" localSheetId="14">#REF!</definedName>
    <definedName name="GrayCd" localSheetId="19">#REF!</definedName>
    <definedName name="GrayCd" localSheetId="17">#REF!</definedName>
    <definedName name="GrayCd" localSheetId="18">#REF!</definedName>
    <definedName name="GrayCd" localSheetId="10">#REF!</definedName>
    <definedName name="GrayCd" localSheetId="9">#REF!</definedName>
    <definedName name="GrayCd" localSheetId="13">#REF!</definedName>
    <definedName name="GrayCd" localSheetId="1">#REF!</definedName>
    <definedName name="GrayCd" localSheetId="2">#REF!</definedName>
    <definedName name="GrayCd" localSheetId="8">#REF!</definedName>
    <definedName name="GrayCd" localSheetId="7">#REF!</definedName>
    <definedName name="GrayCd" localSheetId="6">#REF!</definedName>
    <definedName name="GrayCd" localSheetId="3">#REF!</definedName>
    <definedName name="GrayCd" localSheetId="12">#REF!</definedName>
    <definedName name="GrayCd" localSheetId="5">#REF!</definedName>
    <definedName name="GrayCd" localSheetId="4">#REF!</definedName>
    <definedName name="GrayCd" localSheetId="16">#REF!</definedName>
    <definedName name="GrayCd" localSheetId="15">#REF!</definedName>
    <definedName name="GrayCd">#REF!</definedName>
    <definedName name="GRECIA" localSheetId="14">#REF!</definedName>
    <definedName name="GRECIA" localSheetId="19">#REF!</definedName>
    <definedName name="GRECIA" localSheetId="17">#REF!</definedName>
    <definedName name="GRECIA" localSheetId="18">#REF!</definedName>
    <definedName name="GRECIA" localSheetId="10">#REF!</definedName>
    <definedName name="GRECIA" localSheetId="9">#REF!</definedName>
    <definedName name="GRECIA" localSheetId="13">#REF!</definedName>
    <definedName name="GRECIA" localSheetId="1">#REF!</definedName>
    <definedName name="GRECIA" localSheetId="2">#REF!</definedName>
    <definedName name="GRECIA" localSheetId="8">#REF!</definedName>
    <definedName name="GRECIA" localSheetId="7">#REF!</definedName>
    <definedName name="GRECIA" localSheetId="6">#REF!</definedName>
    <definedName name="GRECIA" localSheetId="3">#REF!</definedName>
    <definedName name="GRECIA" localSheetId="12">#REF!</definedName>
    <definedName name="GRECIA" localSheetId="5">#REF!</definedName>
    <definedName name="GRECIA" localSheetId="4">#REF!</definedName>
    <definedName name="GRECIA" localSheetId="16">#REF!</definedName>
    <definedName name="GRECIA" localSheetId="15">#REF!</definedName>
    <definedName name="GRECIA">#REF!</definedName>
    <definedName name="GrigliaMajorMarket" localSheetId="14">#REF!</definedName>
    <definedName name="GrigliaMajorMarket" localSheetId="19">#REF!</definedName>
    <definedName name="GrigliaMajorMarket" localSheetId="17">#REF!</definedName>
    <definedName name="GrigliaMajorMarket" localSheetId="18">#REF!</definedName>
    <definedName name="GrigliaMajorMarket" localSheetId="10">#REF!</definedName>
    <definedName name="GrigliaMajorMarket" localSheetId="9">#REF!</definedName>
    <definedName name="GrigliaMajorMarket" localSheetId="13">#REF!</definedName>
    <definedName name="GrigliaMajorMarket" localSheetId="1">#REF!</definedName>
    <definedName name="GrigliaMajorMarket" localSheetId="2">#REF!</definedName>
    <definedName name="GrigliaMajorMarket" localSheetId="8">#REF!</definedName>
    <definedName name="GrigliaMajorMarket" localSheetId="7">#REF!</definedName>
    <definedName name="GrigliaMajorMarket" localSheetId="6">#REF!</definedName>
    <definedName name="GrigliaMajorMarket" localSheetId="3">#REF!</definedName>
    <definedName name="GrigliaMajorMarket" localSheetId="12">#REF!</definedName>
    <definedName name="GrigliaMajorMarket" localSheetId="5">#REF!</definedName>
    <definedName name="GrigliaMajorMarket" localSheetId="4">#REF!</definedName>
    <definedName name="GrigliaMajorMarket" localSheetId="16">#REF!</definedName>
    <definedName name="GrigliaMajorMarket" localSheetId="15">#REF!</definedName>
    <definedName name="GrigliaMajorMarket">#REF!</definedName>
    <definedName name="H" localSheetId="14">#REF!</definedName>
    <definedName name="H" localSheetId="19">#REF!</definedName>
    <definedName name="H" localSheetId="17">#REF!</definedName>
    <definedName name="H" localSheetId="18">#REF!</definedName>
    <definedName name="H" localSheetId="10">#REF!</definedName>
    <definedName name="H" localSheetId="9">#REF!</definedName>
    <definedName name="H" localSheetId="13">#REF!</definedName>
    <definedName name="H" localSheetId="1">#REF!</definedName>
    <definedName name="H" localSheetId="2">#REF!</definedName>
    <definedName name="H" localSheetId="8">#REF!</definedName>
    <definedName name="H" localSheetId="7">#REF!</definedName>
    <definedName name="H" localSheetId="6">#REF!</definedName>
    <definedName name="H" localSheetId="3">#REF!</definedName>
    <definedName name="H" localSheetId="12">#REF!</definedName>
    <definedName name="H" localSheetId="5">#REF!</definedName>
    <definedName name="H" localSheetId="4">#REF!</definedName>
    <definedName name="H" localSheetId="16">#REF!</definedName>
    <definedName name="H" localSheetId="15">#REF!</definedName>
    <definedName name="H">#REF!</definedName>
    <definedName name="help" localSheetId="14">#REF!,#REF!,#REF!,#REF!,#REF!,#REF!,#REF!,#REF!,#REF!,#REF!,#REF!,#REF!,#REF!,#REF!,#REF!,#REF!,#REF!,#REF!,#REF!,#REF!,#REF!,#REF!,#REF!,#REF!,#REF!</definedName>
    <definedName name="help" localSheetId="19">#REF!,#REF!,#REF!,#REF!,#REF!,#REF!,#REF!,#REF!,#REF!,#REF!,#REF!,#REF!,#REF!,#REF!,#REF!,#REF!,#REF!,#REF!,#REF!,#REF!,#REF!,#REF!,#REF!,#REF!,#REF!</definedName>
    <definedName name="help" localSheetId="17">#REF!,#REF!,#REF!,#REF!,#REF!,#REF!,#REF!,#REF!,#REF!,#REF!,#REF!,#REF!,#REF!,#REF!,#REF!,#REF!,#REF!,#REF!,#REF!,#REF!,#REF!,#REF!,#REF!,#REF!,#REF!</definedName>
    <definedName name="help" localSheetId="18">#REF!,#REF!,#REF!,#REF!,#REF!,#REF!,#REF!,#REF!,#REF!,#REF!,#REF!,#REF!,#REF!,#REF!,#REF!,#REF!,#REF!,#REF!,#REF!,#REF!,#REF!,#REF!,#REF!,#REF!,#REF!</definedName>
    <definedName name="help" localSheetId="10">#REF!,#REF!,#REF!,#REF!,#REF!,#REF!,#REF!,#REF!,#REF!,#REF!,#REF!,#REF!,#REF!,#REF!,#REF!,#REF!,#REF!,#REF!,#REF!,#REF!,#REF!,#REF!,#REF!,#REF!,#REF!</definedName>
    <definedName name="help" localSheetId="9">#REF!,#REF!,#REF!,#REF!,#REF!,#REF!,#REF!,#REF!,#REF!,#REF!,#REF!,#REF!,#REF!,#REF!,#REF!,#REF!,#REF!,#REF!,#REF!,#REF!,#REF!,#REF!,#REF!,#REF!,#REF!</definedName>
    <definedName name="help" localSheetId="13">#REF!,#REF!,#REF!,#REF!,#REF!,#REF!,#REF!,#REF!,#REF!,#REF!,#REF!,#REF!,#REF!,#REF!,#REF!,#REF!,#REF!,#REF!,#REF!,#REF!,#REF!,#REF!,#REF!,#REF!,#REF!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8">#REF!,#REF!,#REF!,#REF!,#REF!,#REF!,#REF!,#REF!,#REF!,#REF!,#REF!,#REF!,#REF!,#REF!,#REF!,#REF!,#REF!,#REF!,#REF!,#REF!,#REF!,#REF!,#REF!,#REF!,#REF!</definedName>
    <definedName name="help" localSheetId="7">#REF!,#REF!,#REF!,#REF!,#REF!,#REF!,#REF!,#REF!,#REF!,#REF!,#REF!,#REF!,#REF!,#REF!,#REF!,#REF!,#REF!,#REF!,#REF!,#REF!,#REF!,#REF!,#REF!,#REF!,#REF!</definedName>
    <definedName name="help" localSheetId="6">#REF!,#REF!,#REF!,#REF!,#REF!,#REF!,#REF!,#REF!,#REF!,#REF!,#REF!,#REF!,#REF!,#REF!,#REF!,#REF!,#REF!,#REF!,#REF!,#REF!,#REF!,#REF!,#REF!,#REF!,#REF!</definedName>
    <definedName name="help" localSheetId="3">#REF!,#REF!,#REF!,#REF!,#REF!,#REF!,#REF!,#REF!,#REF!,#REF!,#REF!,#REF!,#REF!,#REF!,#REF!,#REF!,#REF!,#REF!,#REF!,#REF!,#REF!,#REF!,#REF!,#REF!,#REF!</definedName>
    <definedName name="help" localSheetId="12">#REF!,#REF!,#REF!,#REF!,#REF!,#REF!,#REF!,#REF!,#REF!,#REF!,#REF!,#REF!,#REF!,#REF!,#REF!,#REF!,#REF!,#REF!,#REF!,#REF!,#REF!,#REF!,#REF!,#REF!,#REF!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 localSheetId="16">#REF!,#REF!,#REF!,#REF!,#REF!,#REF!,#REF!,#REF!,#REF!,#REF!,#REF!,#REF!,#REF!,#REF!,#REF!,#REF!,#REF!,#REF!,#REF!,#REF!,#REF!,#REF!,#REF!,#REF!,#REF!</definedName>
    <definedName name="help" localSheetId="15">#REF!,#REF!,#REF!,#REF!,#REF!,#REF!,#REF!,#REF!,#REF!,#REF!,#REF!,#REF!,#REF!,#REF!,#REF!,#REF!,#REF!,#REF!,#REF!,#REF!,#REF!,#REF!,#REF!,#REF!,#REF!</definedName>
    <definedName name="help">#REF!,#REF!,#REF!,#REF!,#REF!,#REF!,#REF!,#REF!,#REF!,#REF!,#REF!,#REF!,#REF!,#REF!,#REF!,#REF!,#REF!,#REF!,#REF!,#REF!,#REF!,#REF!,#REF!,#REF!,#REF!</definedName>
    <definedName name="HHYHY">[7]SEI!$B$2</definedName>
    <definedName name="home" localSheetId="14">#REF!</definedName>
    <definedName name="home" localSheetId="19">#REF!</definedName>
    <definedName name="home" localSheetId="17">#REF!</definedName>
    <definedName name="home" localSheetId="18">#REF!</definedName>
    <definedName name="home" localSheetId="10">#REF!</definedName>
    <definedName name="home" localSheetId="9">#REF!</definedName>
    <definedName name="home" localSheetId="13">#REF!</definedName>
    <definedName name="home" localSheetId="1">#REF!</definedName>
    <definedName name="home" localSheetId="2">#REF!</definedName>
    <definedName name="home" localSheetId="8">#REF!</definedName>
    <definedName name="home" localSheetId="7">#REF!</definedName>
    <definedName name="home" localSheetId="6">#REF!</definedName>
    <definedName name="home" localSheetId="3">#REF!</definedName>
    <definedName name="home" localSheetId="12">#REF!</definedName>
    <definedName name="home" localSheetId="5">#REF!</definedName>
    <definedName name="home" localSheetId="4">#REF!</definedName>
    <definedName name="home" localSheetId="16">#REF!</definedName>
    <definedName name="home" localSheetId="15">#REF!</definedName>
    <definedName name="home">#REF!</definedName>
    <definedName name="HTML_CodePage" hidden="1">1252</definedName>
    <definedName name="HTML_Control" localSheetId="14" hidden="1">{"'OBT_6M_30_6'!$S$1:$AE$53"}</definedName>
    <definedName name="HTML_Control" localSheetId="19" hidden="1">{"'OBT_6M_30_6'!$S$1:$AE$53"}</definedName>
    <definedName name="HTML_Control" localSheetId="17" hidden="1">{"'OBT_6M_30_6'!$S$1:$AE$53"}</definedName>
    <definedName name="HTML_Control" localSheetId="18" hidden="1">{"'OBT_6M_30_6'!$S$1:$AE$53"}</definedName>
    <definedName name="HTML_Control" localSheetId="10" hidden="1">{"'OBT_6M_30_6'!$S$1:$AE$53"}</definedName>
    <definedName name="HTML_Control" localSheetId="9" hidden="1">{"'OBT_6M_30_6'!$S$1:$AE$53"}</definedName>
    <definedName name="HTML_Control" localSheetId="1" hidden="1">{"'OBT_6M_30_6'!$S$1:$AE$53"}</definedName>
    <definedName name="HTML_Control" localSheetId="2" hidden="1">{"'OBT_6M_30_6'!$S$1:$AE$53"}</definedName>
    <definedName name="HTML_Control" localSheetId="8" hidden="1">{"'OBT_6M_30_6'!$S$1:$AE$53"}</definedName>
    <definedName name="HTML_Control" localSheetId="7" hidden="1">{"'OBT_6M_30_6'!$S$1:$AE$53"}</definedName>
    <definedName name="HTML_Control" localSheetId="6" hidden="1">{"'OBT_6M_30_6'!$S$1:$AE$53"}</definedName>
    <definedName name="HTML_Control" localSheetId="3" hidden="1">{"'OBT_6M_30_6'!$S$1:$AE$53"}</definedName>
    <definedName name="HTML_Control" localSheetId="12" hidden="1">{"'OBT_6M_30_6'!$S$1:$AE$53"}</definedName>
    <definedName name="HTML_Control" localSheetId="5" hidden="1">{"'OBT_6M_30_6'!$S$1:$AE$53"}</definedName>
    <definedName name="HTML_Control" localSheetId="4" hidden="1">{"'OBT_6M_30_6'!$S$1:$AE$53"}</definedName>
    <definedName name="HTML_Control" localSheetId="16" hidden="1">{"'OBT_6M_30_6'!$S$1:$AE$53"}</definedName>
    <definedName name="HTML_Control" localSheetId="15"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4">#REF!</definedName>
    <definedName name="i" localSheetId="19">#REF!</definedName>
    <definedName name="i" localSheetId="17">#REF!</definedName>
    <definedName name="i" localSheetId="18">#REF!</definedName>
    <definedName name="i" localSheetId="10">#REF!</definedName>
    <definedName name="i" localSheetId="9">#REF!</definedName>
    <definedName name="i" localSheetId="13">#REF!</definedName>
    <definedName name="i" localSheetId="1">#REF!</definedName>
    <definedName name="i" localSheetId="2">#REF!</definedName>
    <definedName name="i" localSheetId="8">#REF!</definedName>
    <definedName name="i" localSheetId="7">#REF!</definedName>
    <definedName name="i" localSheetId="6">#REF!</definedName>
    <definedName name="i" localSheetId="3">#REF!</definedName>
    <definedName name="i" localSheetId="12">#REF!</definedName>
    <definedName name="i" localSheetId="5">#REF!</definedName>
    <definedName name="i" localSheetId="4">#REF!</definedName>
    <definedName name="i" localSheetId="16">#REF!</definedName>
    <definedName name="i" localSheetId="15">#REF!</definedName>
    <definedName name="i">#REF!</definedName>
    <definedName name="I98CF" localSheetId="14">#REF!</definedName>
    <definedName name="I98CF" localSheetId="19">#REF!</definedName>
    <definedName name="I98CF" localSheetId="17">#REF!</definedName>
    <definedName name="I98CF" localSheetId="18">#REF!</definedName>
    <definedName name="I98CF" localSheetId="10">#REF!</definedName>
    <definedName name="I98CF" localSheetId="9">#REF!</definedName>
    <definedName name="I98CF" localSheetId="13">#REF!</definedName>
    <definedName name="I98CF" localSheetId="1">#REF!</definedName>
    <definedName name="I98CF" localSheetId="2">#REF!</definedName>
    <definedName name="I98CF" localSheetId="8">#REF!</definedName>
    <definedName name="I98CF" localSheetId="7">#REF!</definedName>
    <definedName name="I98CF" localSheetId="6">#REF!</definedName>
    <definedName name="I98CF" localSheetId="3">#REF!</definedName>
    <definedName name="I98CF" localSheetId="12">#REF!</definedName>
    <definedName name="I98CF" localSheetId="5">#REF!</definedName>
    <definedName name="I98CF" localSheetId="4">#REF!</definedName>
    <definedName name="I98CF" localSheetId="16">#REF!</definedName>
    <definedName name="I98CF" localSheetId="15">#REF!</definedName>
    <definedName name="I98CF">#REF!</definedName>
    <definedName name="I98EN" localSheetId="14">#REF!</definedName>
    <definedName name="I98EN" localSheetId="19">#REF!</definedName>
    <definedName name="I98EN" localSheetId="17">#REF!</definedName>
    <definedName name="I98EN" localSheetId="18">#REF!</definedName>
    <definedName name="I98EN" localSheetId="10">#REF!</definedName>
    <definedName name="I98EN" localSheetId="9">#REF!</definedName>
    <definedName name="I98EN" localSheetId="13">#REF!</definedName>
    <definedName name="I98EN" localSheetId="1">#REF!</definedName>
    <definedName name="I98EN" localSheetId="2">#REF!</definedName>
    <definedName name="I98EN" localSheetId="8">#REF!</definedName>
    <definedName name="I98EN" localSheetId="7">#REF!</definedName>
    <definedName name="I98EN" localSheetId="6">#REF!</definedName>
    <definedName name="I98EN" localSheetId="3">#REF!</definedName>
    <definedName name="I98EN" localSheetId="12">#REF!</definedName>
    <definedName name="I98EN" localSheetId="5">#REF!</definedName>
    <definedName name="I98EN" localSheetId="4">#REF!</definedName>
    <definedName name="I98EN" localSheetId="16">#REF!</definedName>
    <definedName name="I98EN" localSheetId="15">#REF!</definedName>
    <definedName name="I98EN">#REF!</definedName>
    <definedName name="I98FS" localSheetId="14">#REF!</definedName>
    <definedName name="I98FS" localSheetId="19">#REF!</definedName>
    <definedName name="I98FS" localSheetId="17">#REF!</definedName>
    <definedName name="I98FS" localSheetId="18">#REF!</definedName>
    <definedName name="I98FS" localSheetId="10">#REF!</definedName>
    <definedName name="I98FS" localSheetId="9">#REF!</definedName>
    <definedName name="I98FS" localSheetId="13">#REF!</definedName>
    <definedName name="I98FS" localSheetId="1">#REF!</definedName>
    <definedName name="I98FS" localSheetId="2">#REF!</definedName>
    <definedName name="I98FS" localSheetId="8">#REF!</definedName>
    <definedName name="I98FS" localSheetId="7">#REF!</definedName>
    <definedName name="I98FS" localSheetId="6">#REF!</definedName>
    <definedName name="I98FS" localSheetId="3">#REF!</definedName>
    <definedName name="I98FS" localSheetId="12">#REF!</definedName>
    <definedName name="I98FS" localSheetId="5">#REF!</definedName>
    <definedName name="I98FS" localSheetId="4">#REF!</definedName>
    <definedName name="I98FS" localSheetId="16">#REF!</definedName>
    <definedName name="I98FS" localSheetId="15">#REF!</definedName>
    <definedName name="I98FS">#REF!</definedName>
    <definedName name="I98LP" localSheetId="14">#REF!</definedName>
    <definedName name="I98LP" localSheetId="19">#REF!</definedName>
    <definedName name="I98LP" localSheetId="17">#REF!</definedName>
    <definedName name="I98LP" localSheetId="18">#REF!</definedName>
    <definedName name="I98LP" localSheetId="10">#REF!</definedName>
    <definedName name="I98LP" localSheetId="9">#REF!</definedName>
    <definedName name="I98LP" localSheetId="13">#REF!</definedName>
    <definedName name="I98LP" localSheetId="1">#REF!</definedName>
    <definedName name="I98LP" localSheetId="2">#REF!</definedName>
    <definedName name="I98LP" localSheetId="8">#REF!</definedName>
    <definedName name="I98LP" localSheetId="7">#REF!</definedName>
    <definedName name="I98LP" localSheetId="6">#REF!</definedName>
    <definedName name="I98LP" localSheetId="3">#REF!</definedName>
    <definedName name="I98LP" localSheetId="12">#REF!</definedName>
    <definedName name="I98LP" localSheetId="5">#REF!</definedName>
    <definedName name="I98LP" localSheetId="4">#REF!</definedName>
    <definedName name="I98LP" localSheetId="16">#REF!</definedName>
    <definedName name="I98LP" localSheetId="15">#REF!</definedName>
    <definedName name="I98LP">#REF!</definedName>
    <definedName name="I98LS" localSheetId="14">#REF!</definedName>
    <definedName name="I98LS" localSheetId="19">#REF!</definedName>
    <definedName name="I98LS" localSheetId="17">#REF!</definedName>
    <definedName name="I98LS" localSheetId="18">#REF!</definedName>
    <definedName name="I98LS" localSheetId="10">#REF!</definedName>
    <definedName name="I98LS" localSheetId="9">#REF!</definedName>
    <definedName name="I98LS" localSheetId="13">#REF!</definedName>
    <definedName name="I98LS" localSheetId="1">#REF!</definedName>
    <definedName name="I98LS" localSheetId="2">#REF!</definedName>
    <definedName name="I98LS" localSheetId="8">#REF!</definedName>
    <definedName name="I98LS" localSheetId="7">#REF!</definedName>
    <definedName name="I98LS" localSheetId="6">#REF!</definedName>
    <definedName name="I98LS" localSheetId="3">#REF!</definedName>
    <definedName name="I98LS" localSheetId="12">#REF!</definedName>
    <definedName name="I98LS" localSheetId="5">#REF!</definedName>
    <definedName name="I98LS" localSheetId="4">#REF!</definedName>
    <definedName name="I98LS" localSheetId="16">#REF!</definedName>
    <definedName name="I98LS" localSheetId="15">#REF!</definedName>
    <definedName name="I98LS">#REF!</definedName>
    <definedName name="I98LT" localSheetId="14">#REF!</definedName>
    <definedName name="I98LT" localSheetId="19">#REF!</definedName>
    <definedName name="I98LT" localSheetId="17">#REF!</definedName>
    <definedName name="I98LT" localSheetId="18">#REF!</definedName>
    <definedName name="I98LT" localSheetId="10">#REF!</definedName>
    <definedName name="I98LT" localSheetId="9">#REF!</definedName>
    <definedName name="I98LT" localSheetId="13">#REF!</definedName>
    <definedName name="I98LT" localSheetId="1">#REF!</definedName>
    <definedName name="I98LT" localSheetId="2">#REF!</definedName>
    <definedName name="I98LT" localSheetId="8">#REF!</definedName>
    <definedName name="I98LT" localSheetId="7">#REF!</definedName>
    <definedName name="I98LT" localSheetId="6">#REF!</definedName>
    <definedName name="I98LT" localSheetId="3">#REF!</definedName>
    <definedName name="I98LT" localSheetId="12">#REF!</definedName>
    <definedName name="I98LT" localSheetId="5">#REF!</definedName>
    <definedName name="I98LT" localSheetId="4">#REF!</definedName>
    <definedName name="I98LT" localSheetId="16">#REF!</definedName>
    <definedName name="I98LT" localSheetId="15">#REF!</definedName>
    <definedName name="I98LT">#REF!</definedName>
    <definedName name="I98PL" localSheetId="14">#REF!</definedName>
    <definedName name="I98PL" localSheetId="19">#REF!</definedName>
    <definedName name="I98PL" localSheetId="17">#REF!</definedName>
    <definedName name="I98PL" localSheetId="18">#REF!</definedName>
    <definedName name="I98PL" localSheetId="10">#REF!</definedName>
    <definedName name="I98PL" localSheetId="9">#REF!</definedName>
    <definedName name="I98PL" localSheetId="13">#REF!</definedName>
    <definedName name="I98PL" localSheetId="1">#REF!</definedName>
    <definedName name="I98PL" localSheetId="2">#REF!</definedName>
    <definedName name="I98PL" localSheetId="8">#REF!</definedName>
    <definedName name="I98PL" localSheetId="7">#REF!</definedName>
    <definedName name="I98PL" localSheetId="6">#REF!</definedName>
    <definedName name="I98PL" localSheetId="3">#REF!</definedName>
    <definedName name="I98PL" localSheetId="12">#REF!</definedName>
    <definedName name="I98PL" localSheetId="5">#REF!</definedName>
    <definedName name="I98PL" localSheetId="4">#REF!</definedName>
    <definedName name="I98PL" localSheetId="16">#REF!</definedName>
    <definedName name="I98PL" localSheetId="15">#REF!</definedName>
    <definedName name="I98PL">#REF!</definedName>
    <definedName name="I98PR" localSheetId="14">#REF!</definedName>
    <definedName name="I98PR" localSheetId="19">#REF!</definedName>
    <definedName name="I98PR" localSheetId="17">#REF!</definedName>
    <definedName name="I98PR" localSheetId="18">#REF!</definedName>
    <definedName name="I98PR" localSheetId="10">#REF!</definedName>
    <definedName name="I98PR" localSheetId="9">#REF!</definedName>
    <definedName name="I98PR" localSheetId="13">#REF!</definedName>
    <definedName name="I98PR" localSheetId="1">#REF!</definedName>
    <definedName name="I98PR" localSheetId="2">#REF!</definedName>
    <definedName name="I98PR" localSheetId="8">#REF!</definedName>
    <definedName name="I98PR" localSheetId="7">#REF!</definedName>
    <definedName name="I98PR" localSheetId="6">#REF!</definedName>
    <definedName name="I98PR" localSheetId="3">#REF!</definedName>
    <definedName name="I98PR" localSheetId="12">#REF!</definedName>
    <definedName name="I98PR" localSheetId="5">#REF!</definedName>
    <definedName name="I98PR" localSheetId="4">#REF!</definedName>
    <definedName name="I98PR" localSheetId="16">#REF!</definedName>
    <definedName name="I98PR" localSheetId="15">#REF!</definedName>
    <definedName name="I98PR">#REF!</definedName>
    <definedName name="I98QA" localSheetId="14">#REF!</definedName>
    <definedName name="I98QA" localSheetId="19">#REF!</definedName>
    <definedName name="I98QA" localSheetId="17">#REF!</definedName>
    <definedName name="I98QA" localSheetId="18">#REF!</definedName>
    <definedName name="I98QA" localSheetId="10">#REF!</definedName>
    <definedName name="I98QA" localSheetId="9">#REF!</definedName>
    <definedName name="I98QA" localSheetId="13">#REF!</definedName>
    <definedName name="I98QA" localSheetId="1">#REF!</definedName>
    <definedName name="I98QA" localSheetId="2">#REF!</definedName>
    <definedName name="I98QA" localSheetId="8">#REF!</definedName>
    <definedName name="I98QA" localSheetId="7">#REF!</definedName>
    <definedName name="I98QA" localSheetId="6">#REF!</definedName>
    <definedName name="I98QA" localSheetId="3">#REF!</definedName>
    <definedName name="I98QA" localSheetId="12">#REF!</definedName>
    <definedName name="I98QA" localSheetId="5">#REF!</definedName>
    <definedName name="I98QA" localSheetId="4">#REF!</definedName>
    <definedName name="I98QA" localSheetId="16">#REF!</definedName>
    <definedName name="I98QA" localSheetId="15">#REF!</definedName>
    <definedName name="I98QA">#REF!</definedName>
    <definedName name="I98SE" localSheetId="14">#REF!</definedName>
    <definedName name="I98SE" localSheetId="19">#REF!</definedName>
    <definedName name="I98SE" localSheetId="17">#REF!</definedName>
    <definedName name="I98SE" localSheetId="18">#REF!</definedName>
    <definedName name="I98SE" localSheetId="10">#REF!</definedName>
    <definedName name="I98SE" localSheetId="9">#REF!</definedName>
    <definedName name="I98SE" localSheetId="13">#REF!</definedName>
    <definedName name="I98SE" localSheetId="1">#REF!</definedName>
    <definedName name="I98SE" localSheetId="2">#REF!</definedName>
    <definedName name="I98SE" localSheetId="8">#REF!</definedName>
    <definedName name="I98SE" localSheetId="7">#REF!</definedName>
    <definedName name="I98SE" localSheetId="6">#REF!</definedName>
    <definedName name="I98SE" localSheetId="3">#REF!</definedName>
    <definedName name="I98SE" localSheetId="12">#REF!</definedName>
    <definedName name="I98SE" localSheetId="5">#REF!</definedName>
    <definedName name="I98SE" localSheetId="4">#REF!</definedName>
    <definedName name="I98SE" localSheetId="16">#REF!</definedName>
    <definedName name="I98SE" localSheetId="15">#REF!</definedName>
    <definedName name="I98SE">#REF!</definedName>
    <definedName name="I98TC" localSheetId="14">#REF!</definedName>
    <definedName name="I98TC" localSheetId="19">#REF!</definedName>
    <definedName name="I98TC" localSheetId="17">#REF!</definedName>
    <definedName name="I98TC" localSheetId="18">#REF!</definedName>
    <definedName name="I98TC" localSheetId="10">#REF!</definedName>
    <definedName name="I98TC" localSheetId="9">#REF!</definedName>
    <definedName name="I98TC" localSheetId="13">#REF!</definedName>
    <definedName name="I98TC" localSheetId="1">#REF!</definedName>
    <definedName name="I98TC" localSheetId="2">#REF!</definedName>
    <definedName name="I98TC" localSheetId="8">#REF!</definedName>
    <definedName name="I98TC" localSheetId="7">#REF!</definedName>
    <definedName name="I98TC" localSheetId="6">#REF!</definedName>
    <definedName name="I98TC" localSheetId="3">#REF!</definedName>
    <definedName name="I98TC" localSheetId="12">#REF!</definedName>
    <definedName name="I98TC" localSheetId="5">#REF!</definedName>
    <definedName name="I98TC" localSheetId="4">#REF!</definedName>
    <definedName name="I98TC" localSheetId="16">#REF!</definedName>
    <definedName name="I98TC" localSheetId="15">#REF!</definedName>
    <definedName name="I98TC">#REF!</definedName>
    <definedName name="I98UL" localSheetId="14">#REF!</definedName>
    <definedName name="I98UL" localSheetId="19">#REF!</definedName>
    <definedName name="I98UL" localSheetId="17">#REF!</definedName>
    <definedName name="I98UL" localSheetId="18">#REF!</definedName>
    <definedName name="I98UL" localSheetId="10">#REF!</definedName>
    <definedName name="I98UL" localSheetId="9">#REF!</definedName>
    <definedName name="I98UL" localSheetId="13">#REF!</definedName>
    <definedName name="I98UL" localSheetId="1">#REF!</definedName>
    <definedName name="I98UL" localSheetId="2">#REF!</definedName>
    <definedName name="I98UL" localSheetId="8">#REF!</definedName>
    <definedName name="I98UL" localSheetId="7">#REF!</definedName>
    <definedName name="I98UL" localSheetId="6">#REF!</definedName>
    <definedName name="I98UL" localSheetId="3">#REF!</definedName>
    <definedName name="I98UL" localSheetId="12">#REF!</definedName>
    <definedName name="I98UL" localSheetId="5">#REF!</definedName>
    <definedName name="I98UL" localSheetId="4">#REF!</definedName>
    <definedName name="I98UL" localSheetId="16">#REF!</definedName>
    <definedName name="I98UL" localSheetId="15">#REF!</definedName>
    <definedName name="I98UL">#REF!</definedName>
    <definedName name="I98UQ" localSheetId="14">#REF!</definedName>
    <definedName name="I98UQ" localSheetId="19">#REF!</definedName>
    <definedName name="I98UQ" localSheetId="17">#REF!</definedName>
    <definedName name="I98UQ" localSheetId="18">#REF!</definedName>
    <definedName name="I98UQ" localSheetId="10">#REF!</definedName>
    <definedName name="I98UQ" localSheetId="9">#REF!</definedName>
    <definedName name="I98UQ" localSheetId="13">#REF!</definedName>
    <definedName name="I98UQ" localSheetId="1">#REF!</definedName>
    <definedName name="I98UQ" localSheetId="2">#REF!</definedName>
    <definedName name="I98UQ" localSheetId="8">#REF!</definedName>
    <definedName name="I98UQ" localSheetId="7">#REF!</definedName>
    <definedName name="I98UQ" localSheetId="6">#REF!</definedName>
    <definedName name="I98UQ" localSheetId="3">#REF!</definedName>
    <definedName name="I98UQ" localSheetId="12">#REF!</definedName>
    <definedName name="I98UQ" localSheetId="5">#REF!</definedName>
    <definedName name="I98UQ" localSheetId="4">#REF!</definedName>
    <definedName name="I98UQ" localSheetId="16">#REF!</definedName>
    <definedName name="I98UQ" localSheetId="15">#REF!</definedName>
    <definedName name="I98UQ">#REF!</definedName>
    <definedName name="I98UV" localSheetId="14">#REF!</definedName>
    <definedName name="I98UV" localSheetId="19">#REF!</definedName>
    <definedName name="I98UV" localSheetId="17">#REF!</definedName>
    <definedName name="I98UV" localSheetId="18">#REF!</definedName>
    <definedName name="I98UV" localSheetId="10">#REF!</definedName>
    <definedName name="I98UV" localSheetId="9">#REF!</definedName>
    <definedName name="I98UV" localSheetId="13">#REF!</definedName>
    <definedName name="I98UV" localSheetId="1">#REF!</definedName>
    <definedName name="I98UV" localSheetId="2">#REF!</definedName>
    <definedName name="I98UV" localSheetId="8">#REF!</definedName>
    <definedName name="I98UV" localSheetId="7">#REF!</definedName>
    <definedName name="I98UV" localSheetId="6">#REF!</definedName>
    <definedName name="I98UV" localSheetId="3">#REF!</definedName>
    <definedName name="I98UV" localSheetId="12">#REF!</definedName>
    <definedName name="I98UV" localSheetId="5">#REF!</definedName>
    <definedName name="I98UV" localSheetId="4">#REF!</definedName>
    <definedName name="I98UV" localSheetId="16">#REF!</definedName>
    <definedName name="I98UV" localSheetId="15">#REF!</definedName>
    <definedName name="I98UV">#REF!</definedName>
    <definedName name="I98VP" localSheetId="14">#REF!</definedName>
    <definedName name="I98VP" localSheetId="19">#REF!</definedName>
    <definedName name="I98VP" localSheetId="17">#REF!</definedName>
    <definedName name="I98VP" localSheetId="18">#REF!</definedName>
    <definedName name="I98VP" localSheetId="10">#REF!</definedName>
    <definedName name="I98VP" localSheetId="9">#REF!</definedName>
    <definedName name="I98VP" localSheetId="13">#REF!</definedName>
    <definedName name="I98VP" localSheetId="1">#REF!</definedName>
    <definedName name="I98VP" localSheetId="2">#REF!</definedName>
    <definedName name="I98VP" localSheetId="8">#REF!</definedName>
    <definedName name="I98VP" localSheetId="7">#REF!</definedName>
    <definedName name="I98VP" localSheetId="6">#REF!</definedName>
    <definedName name="I98VP" localSheetId="3">#REF!</definedName>
    <definedName name="I98VP" localSheetId="12">#REF!</definedName>
    <definedName name="I98VP" localSheetId="5">#REF!</definedName>
    <definedName name="I98VP" localSheetId="4">#REF!</definedName>
    <definedName name="I98VP" localSheetId="16">#REF!</definedName>
    <definedName name="I98VP" localSheetId="15">#REF!</definedName>
    <definedName name="I98VP">#REF!</definedName>
    <definedName name="I98VS" localSheetId="14">#REF!</definedName>
    <definedName name="I98VS" localSheetId="19">#REF!</definedName>
    <definedName name="I98VS" localSheetId="17">#REF!</definedName>
    <definedName name="I98VS" localSheetId="18">#REF!</definedName>
    <definedName name="I98VS" localSheetId="10">#REF!</definedName>
    <definedName name="I98VS" localSheetId="9">#REF!</definedName>
    <definedName name="I98VS" localSheetId="13">#REF!</definedName>
    <definedName name="I98VS" localSheetId="1">#REF!</definedName>
    <definedName name="I98VS" localSheetId="2">#REF!</definedName>
    <definedName name="I98VS" localSheetId="8">#REF!</definedName>
    <definedName name="I98VS" localSheetId="7">#REF!</definedName>
    <definedName name="I98VS" localSheetId="6">#REF!</definedName>
    <definedName name="I98VS" localSheetId="3">#REF!</definedName>
    <definedName name="I98VS" localSheetId="12">#REF!</definedName>
    <definedName name="I98VS" localSheetId="5">#REF!</definedName>
    <definedName name="I98VS" localSheetId="4">#REF!</definedName>
    <definedName name="I98VS" localSheetId="16">#REF!</definedName>
    <definedName name="I98VS" localSheetId="15">#REF!</definedName>
    <definedName name="I98VS">#REF!</definedName>
    <definedName name="I99CF" localSheetId="14">#REF!</definedName>
    <definedName name="I99CF" localSheetId="19">#REF!</definedName>
    <definedName name="I99CF" localSheetId="17">#REF!</definedName>
    <definedName name="I99CF" localSheetId="18">#REF!</definedName>
    <definedName name="I99CF" localSheetId="10">#REF!</definedName>
    <definedName name="I99CF" localSheetId="9">#REF!</definedName>
    <definedName name="I99CF" localSheetId="13">#REF!</definedName>
    <definedName name="I99CF" localSheetId="1">#REF!</definedName>
    <definedName name="I99CF" localSheetId="2">#REF!</definedName>
    <definedName name="I99CF" localSheetId="8">#REF!</definedName>
    <definedName name="I99CF" localSheetId="7">#REF!</definedName>
    <definedName name="I99CF" localSheetId="6">#REF!</definedName>
    <definedName name="I99CF" localSheetId="3">#REF!</definedName>
    <definedName name="I99CF" localSheetId="12">#REF!</definedName>
    <definedName name="I99CF" localSheetId="5">#REF!</definedName>
    <definedName name="I99CF" localSheetId="4">#REF!</definedName>
    <definedName name="I99CF" localSheetId="16">#REF!</definedName>
    <definedName name="I99CF" localSheetId="15">#REF!</definedName>
    <definedName name="I99CF">#REF!</definedName>
    <definedName name="I99EN" localSheetId="14">#REF!</definedName>
    <definedName name="I99EN" localSheetId="19">#REF!</definedName>
    <definedName name="I99EN" localSheetId="17">#REF!</definedName>
    <definedName name="I99EN" localSheetId="18">#REF!</definedName>
    <definedName name="I99EN" localSheetId="10">#REF!</definedName>
    <definedName name="I99EN" localSheetId="9">#REF!</definedName>
    <definedName name="I99EN" localSheetId="13">#REF!</definedName>
    <definedName name="I99EN" localSheetId="1">#REF!</definedName>
    <definedName name="I99EN" localSheetId="2">#REF!</definedName>
    <definedName name="I99EN" localSheetId="8">#REF!</definedName>
    <definedName name="I99EN" localSheetId="7">#REF!</definedName>
    <definedName name="I99EN" localSheetId="6">#REF!</definedName>
    <definedName name="I99EN" localSheetId="3">#REF!</definedName>
    <definedName name="I99EN" localSheetId="12">#REF!</definedName>
    <definedName name="I99EN" localSheetId="5">#REF!</definedName>
    <definedName name="I99EN" localSheetId="4">#REF!</definedName>
    <definedName name="I99EN" localSheetId="16">#REF!</definedName>
    <definedName name="I99EN" localSheetId="15">#REF!</definedName>
    <definedName name="I99EN">#REF!</definedName>
    <definedName name="I99FS" localSheetId="14">#REF!</definedName>
    <definedName name="I99FS" localSheetId="19">#REF!</definedName>
    <definedName name="I99FS" localSheetId="17">#REF!</definedName>
    <definedName name="I99FS" localSheetId="18">#REF!</definedName>
    <definedName name="I99FS" localSheetId="10">#REF!</definedName>
    <definedName name="I99FS" localSheetId="9">#REF!</definedName>
    <definedName name="I99FS" localSheetId="13">#REF!</definedName>
    <definedName name="I99FS" localSheetId="1">#REF!</definedName>
    <definedName name="I99FS" localSheetId="2">#REF!</definedName>
    <definedName name="I99FS" localSheetId="8">#REF!</definedName>
    <definedName name="I99FS" localSheetId="7">#REF!</definedName>
    <definedName name="I99FS" localSheetId="6">#REF!</definedName>
    <definedName name="I99FS" localSheetId="3">#REF!</definedName>
    <definedName name="I99FS" localSheetId="12">#REF!</definedName>
    <definedName name="I99FS" localSheetId="5">#REF!</definedName>
    <definedName name="I99FS" localSheetId="4">#REF!</definedName>
    <definedName name="I99FS" localSheetId="16">#REF!</definedName>
    <definedName name="I99FS" localSheetId="15">#REF!</definedName>
    <definedName name="I99FS">#REF!</definedName>
    <definedName name="I99LP" localSheetId="14">#REF!</definedName>
    <definedName name="I99LP" localSheetId="19">#REF!</definedName>
    <definedName name="I99LP" localSheetId="17">#REF!</definedName>
    <definedName name="I99LP" localSheetId="18">#REF!</definedName>
    <definedName name="I99LP" localSheetId="10">#REF!</definedName>
    <definedName name="I99LP" localSheetId="9">#REF!</definedName>
    <definedName name="I99LP" localSheetId="13">#REF!</definedName>
    <definedName name="I99LP" localSheetId="1">#REF!</definedName>
    <definedName name="I99LP" localSheetId="2">#REF!</definedName>
    <definedName name="I99LP" localSheetId="8">#REF!</definedName>
    <definedName name="I99LP" localSheetId="7">#REF!</definedName>
    <definedName name="I99LP" localSheetId="6">#REF!</definedName>
    <definedName name="I99LP" localSheetId="3">#REF!</definedName>
    <definedName name="I99LP" localSheetId="12">#REF!</definedName>
    <definedName name="I99LP" localSheetId="5">#REF!</definedName>
    <definedName name="I99LP" localSheetId="4">#REF!</definedName>
    <definedName name="I99LP" localSheetId="16">#REF!</definedName>
    <definedName name="I99LP" localSheetId="15">#REF!</definedName>
    <definedName name="I99LP">#REF!</definedName>
    <definedName name="I99LS" localSheetId="14">#REF!</definedName>
    <definedName name="I99LS" localSheetId="19">#REF!</definedName>
    <definedName name="I99LS" localSheetId="17">#REF!</definedName>
    <definedName name="I99LS" localSheetId="18">#REF!</definedName>
    <definedName name="I99LS" localSheetId="10">#REF!</definedName>
    <definedName name="I99LS" localSheetId="9">#REF!</definedName>
    <definedName name="I99LS" localSheetId="13">#REF!</definedName>
    <definedName name="I99LS" localSheetId="1">#REF!</definedName>
    <definedName name="I99LS" localSheetId="2">#REF!</definedName>
    <definedName name="I99LS" localSheetId="8">#REF!</definedName>
    <definedName name="I99LS" localSheetId="7">#REF!</definedName>
    <definedName name="I99LS" localSheetId="6">#REF!</definedName>
    <definedName name="I99LS" localSheetId="3">#REF!</definedName>
    <definedName name="I99LS" localSheetId="12">#REF!</definedName>
    <definedName name="I99LS" localSheetId="5">#REF!</definedName>
    <definedName name="I99LS" localSheetId="4">#REF!</definedName>
    <definedName name="I99LS" localSheetId="16">#REF!</definedName>
    <definedName name="I99LS" localSheetId="15">#REF!</definedName>
    <definedName name="I99LS">#REF!</definedName>
    <definedName name="I99LT" localSheetId="14">#REF!</definedName>
    <definedName name="I99LT" localSheetId="19">#REF!</definedName>
    <definedName name="I99LT" localSheetId="17">#REF!</definedName>
    <definedName name="I99LT" localSheetId="18">#REF!</definedName>
    <definedName name="I99LT" localSheetId="10">#REF!</definedName>
    <definedName name="I99LT" localSheetId="9">#REF!</definedName>
    <definedName name="I99LT" localSheetId="13">#REF!</definedName>
    <definedName name="I99LT" localSheetId="1">#REF!</definedName>
    <definedName name="I99LT" localSheetId="2">#REF!</definedName>
    <definedName name="I99LT" localSheetId="8">#REF!</definedName>
    <definedName name="I99LT" localSheetId="7">#REF!</definedName>
    <definedName name="I99LT" localSheetId="6">#REF!</definedName>
    <definedName name="I99LT" localSheetId="3">#REF!</definedName>
    <definedName name="I99LT" localSheetId="12">#REF!</definedName>
    <definedName name="I99LT" localSheetId="5">#REF!</definedName>
    <definedName name="I99LT" localSheetId="4">#REF!</definedName>
    <definedName name="I99LT" localSheetId="16">#REF!</definedName>
    <definedName name="I99LT" localSheetId="15">#REF!</definedName>
    <definedName name="I99LT">#REF!</definedName>
    <definedName name="I99PL" localSheetId="14">#REF!</definedName>
    <definedName name="I99PL" localSheetId="19">#REF!</definedName>
    <definedName name="I99PL" localSheetId="17">#REF!</definedName>
    <definedName name="I99PL" localSheetId="18">#REF!</definedName>
    <definedName name="I99PL" localSheetId="10">#REF!</definedName>
    <definedName name="I99PL" localSheetId="9">#REF!</definedName>
    <definedName name="I99PL" localSheetId="13">#REF!</definedName>
    <definedName name="I99PL" localSheetId="1">#REF!</definedName>
    <definedName name="I99PL" localSheetId="2">#REF!</definedName>
    <definedName name="I99PL" localSheetId="8">#REF!</definedName>
    <definedName name="I99PL" localSheetId="7">#REF!</definedName>
    <definedName name="I99PL" localSheetId="6">#REF!</definedName>
    <definedName name="I99PL" localSheetId="3">#REF!</definedName>
    <definedName name="I99PL" localSheetId="12">#REF!</definedName>
    <definedName name="I99PL" localSheetId="5">#REF!</definedName>
    <definedName name="I99PL" localSheetId="4">#REF!</definedName>
    <definedName name="I99PL" localSheetId="16">#REF!</definedName>
    <definedName name="I99PL" localSheetId="15">#REF!</definedName>
    <definedName name="I99PL">#REF!</definedName>
    <definedName name="I99PR" localSheetId="14">#REF!</definedName>
    <definedName name="I99PR" localSheetId="19">#REF!</definedName>
    <definedName name="I99PR" localSheetId="17">#REF!</definedName>
    <definedName name="I99PR" localSheetId="18">#REF!</definedName>
    <definedName name="I99PR" localSheetId="10">#REF!</definedName>
    <definedName name="I99PR" localSheetId="9">#REF!</definedName>
    <definedName name="I99PR" localSheetId="13">#REF!</definedName>
    <definedName name="I99PR" localSheetId="1">#REF!</definedName>
    <definedName name="I99PR" localSheetId="2">#REF!</definedName>
    <definedName name="I99PR" localSheetId="8">#REF!</definedName>
    <definedName name="I99PR" localSheetId="7">#REF!</definedName>
    <definedName name="I99PR" localSheetId="6">#REF!</definedName>
    <definedName name="I99PR" localSheetId="3">#REF!</definedName>
    <definedName name="I99PR" localSheetId="12">#REF!</definedName>
    <definedName name="I99PR" localSheetId="5">#REF!</definedName>
    <definedName name="I99PR" localSheetId="4">#REF!</definedName>
    <definedName name="I99PR" localSheetId="16">#REF!</definedName>
    <definedName name="I99PR" localSheetId="15">#REF!</definedName>
    <definedName name="I99PR">#REF!</definedName>
    <definedName name="I99QA" localSheetId="14">#REF!</definedName>
    <definedName name="I99QA" localSheetId="19">#REF!</definedName>
    <definedName name="I99QA" localSheetId="17">#REF!</definedName>
    <definedName name="I99QA" localSheetId="18">#REF!</definedName>
    <definedName name="I99QA" localSheetId="10">#REF!</definedName>
    <definedName name="I99QA" localSheetId="9">#REF!</definedName>
    <definedName name="I99QA" localSheetId="13">#REF!</definedName>
    <definedName name="I99QA" localSheetId="1">#REF!</definedName>
    <definedName name="I99QA" localSheetId="2">#REF!</definedName>
    <definedName name="I99QA" localSheetId="8">#REF!</definedName>
    <definedName name="I99QA" localSheetId="7">#REF!</definedName>
    <definedName name="I99QA" localSheetId="6">#REF!</definedName>
    <definedName name="I99QA" localSheetId="3">#REF!</definedName>
    <definedName name="I99QA" localSheetId="12">#REF!</definedName>
    <definedName name="I99QA" localSheetId="5">#REF!</definedName>
    <definedName name="I99QA" localSheetId="4">#REF!</definedName>
    <definedName name="I99QA" localSheetId="16">#REF!</definedName>
    <definedName name="I99QA" localSheetId="15">#REF!</definedName>
    <definedName name="I99QA">#REF!</definedName>
    <definedName name="I99SE" localSheetId="14">#REF!</definedName>
    <definedName name="I99SE" localSheetId="19">#REF!</definedName>
    <definedName name="I99SE" localSheetId="17">#REF!</definedName>
    <definedName name="I99SE" localSheetId="18">#REF!</definedName>
    <definedName name="I99SE" localSheetId="10">#REF!</definedName>
    <definedName name="I99SE" localSheetId="9">#REF!</definedName>
    <definedName name="I99SE" localSheetId="13">#REF!</definedName>
    <definedName name="I99SE" localSheetId="1">#REF!</definedName>
    <definedName name="I99SE" localSheetId="2">#REF!</definedName>
    <definedName name="I99SE" localSheetId="8">#REF!</definedName>
    <definedName name="I99SE" localSheetId="7">#REF!</definedName>
    <definedName name="I99SE" localSheetId="6">#REF!</definedName>
    <definedName name="I99SE" localSheetId="3">#REF!</definedName>
    <definedName name="I99SE" localSheetId="12">#REF!</definedName>
    <definedName name="I99SE" localSheetId="5">#REF!</definedName>
    <definedName name="I99SE" localSheetId="4">#REF!</definedName>
    <definedName name="I99SE" localSheetId="16">#REF!</definedName>
    <definedName name="I99SE" localSheetId="15">#REF!</definedName>
    <definedName name="I99SE">#REF!</definedName>
    <definedName name="I99TC" localSheetId="14">#REF!</definedName>
    <definedName name="I99TC" localSheetId="19">#REF!</definedName>
    <definedName name="I99TC" localSheetId="17">#REF!</definedName>
    <definedName name="I99TC" localSheetId="18">#REF!</definedName>
    <definedName name="I99TC" localSheetId="10">#REF!</definedName>
    <definedName name="I99TC" localSheetId="9">#REF!</definedName>
    <definedName name="I99TC" localSheetId="13">#REF!</definedName>
    <definedName name="I99TC" localSheetId="1">#REF!</definedName>
    <definedName name="I99TC" localSheetId="2">#REF!</definedName>
    <definedName name="I99TC" localSheetId="8">#REF!</definedName>
    <definedName name="I99TC" localSheetId="7">#REF!</definedName>
    <definedName name="I99TC" localSheetId="6">#REF!</definedName>
    <definedName name="I99TC" localSheetId="3">#REF!</definedName>
    <definedName name="I99TC" localSheetId="12">#REF!</definedName>
    <definedName name="I99TC" localSheetId="5">#REF!</definedName>
    <definedName name="I99TC" localSheetId="4">#REF!</definedName>
    <definedName name="I99TC" localSheetId="16">#REF!</definedName>
    <definedName name="I99TC" localSheetId="15">#REF!</definedName>
    <definedName name="I99TC">#REF!</definedName>
    <definedName name="I99UL" localSheetId="14">#REF!</definedName>
    <definedName name="I99UL" localSheetId="19">#REF!</definedName>
    <definedName name="I99UL" localSheetId="17">#REF!</definedName>
    <definedName name="I99UL" localSheetId="18">#REF!</definedName>
    <definedName name="I99UL" localSheetId="10">#REF!</definedName>
    <definedName name="I99UL" localSheetId="9">#REF!</definedName>
    <definedName name="I99UL" localSheetId="13">#REF!</definedName>
    <definedName name="I99UL" localSheetId="1">#REF!</definedName>
    <definedName name="I99UL" localSheetId="2">#REF!</definedName>
    <definedName name="I99UL" localSheetId="8">#REF!</definedName>
    <definedName name="I99UL" localSheetId="7">#REF!</definedName>
    <definedName name="I99UL" localSheetId="6">#REF!</definedName>
    <definedName name="I99UL" localSheetId="3">#REF!</definedName>
    <definedName name="I99UL" localSheetId="12">#REF!</definedName>
    <definedName name="I99UL" localSheetId="5">#REF!</definedName>
    <definedName name="I99UL" localSheetId="4">#REF!</definedName>
    <definedName name="I99UL" localSheetId="16">#REF!</definedName>
    <definedName name="I99UL" localSheetId="15">#REF!</definedName>
    <definedName name="I99UL">#REF!</definedName>
    <definedName name="I99UM" localSheetId="14">#REF!</definedName>
    <definedName name="I99UM" localSheetId="19">#REF!</definedName>
    <definedName name="I99UM" localSheetId="17">#REF!</definedName>
    <definedName name="I99UM" localSheetId="18">#REF!</definedName>
    <definedName name="I99UM" localSheetId="10">#REF!</definedName>
    <definedName name="I99UM" localSheetId="9">#REF!</definedName>
    <definedName name="I99UM" localSheetId="13">#REF!</definedName>
    <definedName name="I99UM" localSheetId="1">#REF!</definedName>
    <definedName name="I99UM" localSheetId="2">#REF!</definedName>
    <definedName name="I99UM" localSheetId="8">#REF!</definedName>
    <definedName name="I99UM" localSheetId="7">#REF!</definedName>
    <definedName name="I99UM" localSheetId="6">#REF!</definedName>
    <definedName name="I99UM" localSheetId="3">#REF!</definedName>
    <definedName name="I99UM" localSheetId="12">#REF!</definedName>
    <definedName name="I99UM" localSheetId="5">#REF!</definedName>
    <definedName name="I99UM" localSheetId="4">#REF!</definedName>
    <definedName name="I99UM" localSheetId="16">#REF!</definedName>
    <definedName name="I99UM" localSheetId="15">#REF!</definedName>
    <definedName name="I99UM">#REF!</definedName>
    <definedName name="I99UQ" localSheetId="14">#REF!</definedName>
    <definedName name="I99UQ" localSheetId="19">#REF!</definedName>
    <definedName name="I99UQ" localSheetId="17">#REF!</definedName>
    <definedName name="I99UQ" localSheetId="18">#REF!</definedName>
    <definedName name="I99UQ" localSheetId="10">#REF!</definedName>
    <definedName name="I99UQ" localSheetId="9">#REF!</definedName>
    <definedName name="I99UQ" localSheetId="13">#REF!</definedName>
    <definedName name="I99UQ" localSheetId="1">#REF!</definedName>
    <definedName name="I99UQ" localSheetId="2">#REF!</definedName>
    <definedName name="I99UQ" localSheetId="8">#REF!</definedName>
    <definedName name="I99UQ" localSheetId="7">#REF!</definedName>
    <definedName name="I99UQ" localSheetId="6">#REF!</definedName>
    <definedName name="I99UQ" localSheetId="3">#REF!</definedName>
    <definedName name="I99UQ" localSheetId="12">#REF!</definedName>
    <definedName name="I99UQ" localSheetId="5">#REF!</definedName>
    <definedName name="I99UQ" localSheetId="4">#REF!</definedName>
    <definedName name="I99UQ" localSheetId="16">#REF!</definedName>
    <definedName name="I99UQ" localSheetId="15">#REF!</definedName>
    <definedName name="I99UQ">#REF!</definedName>
    <definedName name="I99UV" localSheetId="14">#REF!</definedName>
    <definedName name="I99UV" localSheetId="19">#REF!</definedName>
    <definedName name="I99UV" localSheetId="17">#REF!</definedName>
    <definedName name="I99UV" localSheetId="18">#REF!</definedName>
    <definedName name="I99UV" localSheetId="10">#REF!</definedName>
    <definedName name="I99UV" localSheetId="9">#REF!</definedName>
    <definedName name="I99UV" localSheetId="13">#REF!</definedName>
    <definedName name="I99UV" localSheetId="1">#REF!</definedName>
    <definedName name="I99UV" localSheetId="2">#REF!</definedName>
    <definedName name="I99UV" localSheetId="8">#REF!</definedName>
    <definedName name="I99UV" localSheetId="7">#REF!</definedName>
    <definedName name="I99UV" localSheetId="6">#REF!</definedName>
    <definedName name="I99UV" localSheetId="3">#REF!</definedName>
    <definedName name="I99UV" localSheetId="12">#REF!</definedName>
    <definedName name="I99UV" localSheetId="5">#REF!</definedName>
    <definedName name="I99UV" localSheetId="4">#REF!</definedName>
    <definedName name="I99UV" localSheetId="16">#REF!</definedName>
    <definedName name="I99UV" localSheetId="15">#REF!</definedName>
    <definedName name="I99UV">#REF!</definedName>
    <definedName name="I99VP" localSheetId="14">#REF!</definedName>
    <definedName name="I99VP" localSheetId="19">#REF!</definedName>
    <definedName name="I99VP" localSheetId="17">#REF!</definedName>
    <definedName name="I99VP" localSheetId="18">#REF!</definedName>
    <definedName name="I99VP" localSheetId="10">#REF!</definedName>
    <definedName name="I99VP" localSheetId="9">#REF!</definedName>
    <definedName name="I99VP" localSheetId="13">#REF!</definedName>
    <definedName name="I99VP" localSheetId="1">#REF!</definedName>
    <definedName name="I99VP" localSheetId="2">#REF!</definedName>
    <definedName name="I99VP" localSheetId="8">#REF!</definedName>
    <definedName name="I99VP" localSheetId="7">#REF!</definedName>
    <definedName name="I99VP" localSheetId="6">#REF!</definedName>
    <definedName name="I99VP" localSheetId="3">#REF!</definedName>
    <definedName name="I99VP" localSheetId="12">#REF!</definedName>
    <definedName name="I99VP" localSheetId="5">#REF!</definedName>
    <definedName name="I99VP" localSheetId="4">#REF!</definedName>
    <definedName name="I99VP" localSheetId="16">#REF!</definedName>
    <definedName name="I99VP" localSheetId="15">#REF!</definedName>
    <definedName name="I99VP">#REF!</definedName>
    <definedName name="I99VS" localSheetId="14">#REF!</definedName>
    <definedName name="I99VS" localSheetId="19">#REF!</definedName>
    <definedName name="I99VS" localSheetId="17">#REF!</definedName>
    <definedName name="I99VS" localSheetId="18">#REF!</definedName>
    <definedName name="I99VS" localSheetId="10">#REF!</definedName>
    <definedName name="I99VS" localSheetId="9">#REF!</definedName>
    <definedName name="I99VS" localSheetId="13">#REF!</definedName>
    <definedName name="I99VS" localSheetId="1">#REF!</definedName>
    <definedName name="I99VS" localSheetId="2">#REF!</definedName>
    <definedName name="I99VS" localSheetId="8">#REF!</definedName>
    <definedName name="I99VS" localSheetId="7">#REF!</definedName>
    <definedName name="I99VS" localSheetId="6">#REF!</definedName>
    <definedName name="I99VS" localSheetId="3">#REF!</definedName>
    <definedName name="I99VS" localSheetId="12">#REF!</definedName>
    <definedName name="I99VS" localSheetId="5">#REF!</definedName>
    <definedName name="I99VS" localSheetId="4">#REF!</definedName>
    <definedName name="I99VS" localSheetId="16">#REF!</definedName>
    <definedName name="I99VS" localSheetId="15">#REF!</definedName>
    <definedName name="I99VS">#REF!</definedName>
    <definedName name="II" localSheetId="14">#REF!</definedName>
    <definedName name="II" localSheetId="19">#REF!</definedName>
    <definedName name="II" localSheetId="17">#REF!</definedName>
    <definedName name="II" localSheetId="18">#REF!</definedName>
    <definedName name="II" localSheetId="10">#REF!</definedName>
    <definedName name="II" localSheetId="9">#REF!</definedName>
    <definedName name="II" localSheetId="13">#REF!</definedName>
    <definedName name="II" localSheetId="1">#REF!</definedName>
    <definedName name="II" localSheetId="2">#REF!</definedName>
    <definedName name="II" localSheetId="8">#REF!</definedName>
    <definedName name="II" localSheetId="7">#REF!</definedName>
    <definedName name="II" localSheetId="6">#REF!</definedName>
    <definedName name="II" localSheetId="3">#REF!</definedName>
    <definedName name="II" localSheetId="12">#REF!</definedName>
    <definedName name="II" localSheetId="5">#REF!</definedName>
    <definedName name="II" localSheetId="4">#REF!</definedName>
    <definedName name="II" localSheetId="16">#REF!</definedName>
    <definedName name="II" localSheetId="15">#REF!</definedName>
    <definedName name="II">#REF!</definedName>
    <definedName name="iiiiiiiiiiiiiiiiii">[9]!Mese&amp;" "&amp;[9]!Anno</definedName>
    <definedName name="İKİNCİSAYFA" localSheetId="14">#REF!</definedName>
    <definedName name="İKİNCİSAYFA" localSheetId="19">#REF!</definedName>
    <definedName name="İKİNCİSAYFA" localSheetId="17">#REF!</definedName>
    <definedName name="İKİNCİSAYFA" localSheetId="18">#REF!</definedName>
    <definedName name="İKİNCİSAYFA" localSheetId="10">#REF!</definedName>
    <definedName name="İKİNCİSAYFA" localSheetId="9">#REF!</definedName>
    <definedName name="İKİNCİSAYFA" localSheetId="13">#REF!</definedName>
    <definedName name="İKİNCİSAYFA" localSheetId="1">#REF!</definedName>
    <definedName name="İKİNCİSAYFA" localSheetId="2">#REF!</definedName>
    <definedName name="İKİNCİSAYFA" localSheetId="8">#REF!</definedName>
    <definedName name="İKİNCİSAYFA" localSheetId="7">#REF!</definedName>
    <definedName name="İKİNCİSAYFA" localSheetId="6">#REF!</definedName>
    <definedName name="İKİNCİSAYFA" localSheetId="3">#REF!</definedName>
    <definedName name="İKİNCİSAYFA" localSheetId="12">#REF!</definedName>
    <definedName name="İKİNCİSAYFA" localSheetId="5">#REF!</definedName>
    <definedName name="İKİNCİSAYFA" localSheetId="4">#REF!</definedName>
    <definedName name="İKİNCİSAYFA" localSheetId="16">#REF!</definedName>
    <definedName name="İKİNCİSAYFA" localSheetId="15">#REF!</definedName>
    <definedName name="İKİNCİSAYFA">#REF!</definedName>
    <definedName name="İLKSAYFA" localSheetId="14">#REF!</definedName>
    <definedName name="İLKSAYFA" localSheetId="19">#REF!</definedName>
    <definedName name="İLKSAYFA" localSheetId="17">#REF!</definedName>
    <definedName name="İLKSAYFA" localSheetId="18">#REF!</definedName>
    <definedName name="İLKSAYFA" localSheetId="10">#REF!</definedName>
    <definedName name="İLKSAYFA" localSheetId="9">#REF!</definedName>
    <definedName name="İLKSAYFA" localSheetId="13">#REF!</definedName>
    <definedName name="İLKSAYFA" localSheetId="1">#REF!</definedName>
    <definedName name="İLKSAYFA" localSheetId="2">#REF!</definedName>
    <definedName name="İLKSAYFA" localSheetId="8">#REF!</definedName>
    <definedName name="İLKSAYFA" localSheetId="7">#REF!</definedName>
    <definedName name="İLKSAYFA" localSheetId="6">#REF!</definedName>
    <definedName name="İLKSAYFA" localSheetId="3">#REF!</definedName>
    <definedName name="İLKSAYFA" localSheetId="12">#REF!</definedName>
    <definedName name="İLKSAYFA" localSheetId="5">#REF!</definedName>
    <definedName name="İLKSAYFA" localSheetId="4">#REF!</definedName>
    <definedName name="İLKSAYFA" localSheetId="16">#REF!</definedName>
    <definedName name="İLKSAYFA" localSheetId="15">#REF!</definedName>
    <definedName name="İLKSAYFA">#REF!</definedName>
    <definedName name="IMPO" localSheetId="14">#REF!</definedName>
    <definedName name="IMPO" localSheetId="19">#REF!</definedName>
    <definedName name="IMPO" localSheetId="17">#REF!</definedName>
    <definedName name="IMPO" localSheetId="18">#REF!</definedName>
    <definedName name="IMPO" localSheetId="10">#REF!</definedName>
    <definedName name="IMPO" localSheetId="9">#REF!</definedName>
    <definedName name="IMPO" localSheetId="13">#REF!</definedName>
    <definedName name="IMPO" localSheetId="1">#REF!</definedName>
    <definedName name="IMPO" localSheetId="2">#REF!</definedName>
    <definedName name="IMPO" localSheetId="8">#REF!</definedName>
    <definedName name="IMPO" localSheetId="7">#REF!</definedName>
    <definedName name="IMPO" localSheetId="6">#REF!</definedName>
    <definedName name="IMPO" localSheetId="3">#REF!</definedName>
    <definedName name="IMPO" localSheetId="12">#REF!</definedName>
    <definedName name="IMPO" localSheetId="5">#REF!</definedName>
    <definedName name="IMPO" localSheetId="4">#REF!</definedName>
    <definedName name="IMPO" localSheetId="16">#REF!</definedName>
    <definedName name="IMPO" localSheetId="15">#REF!</definedName>
    <definedName name="IMPO">#REF!</definedName>
    <definedName name="inatt" localSheetId="14">#REF!</definedName>
    <definedName name="inatt" localSheetId="19">#REF!</definedName>
    <definedName name="inatt" localSheetId="17">#REF!</definedName>
    <definedName name="inatt" localSheetId="18">#REF!</definedName>
    <definedName name="inatt" localSheetId="10">#REF!</definedName>
    <definedName name="inatt" localSheetId="9">#REF!</definedName>
    <definedName name="inatt" localSheetId="13">#REF!</definedName>
    <definedName name="inatt" localSheetId="1">#REF!</definedName>
    <definedName name="inatt" localSheetId="2">#REF!</definedName>
    <definedName name="inatt" localSheetId="8">#REF!</definedName>
    <definedName name="inatt" localSheetId="7">#REF!</definedName>
    <definedName name="inatt" localSheetId="6">#REF!</definedName>
    <definedName name="inatt" localSheetId="3">#REF!</definedName>
    <definedName name="inatt" localSheetId="12">#REF!</definedName>
    <definedName name="inatt" localSheetId="5">#REF!</definedName>
    <definedName name="inatt" localSheetId="4">#REF!</definedName>
    <definedName name="inatt" localSheetId="16">#REF!</definedName>
    <definedName name="inatt" localSheetId="15">#REF!</definedName>
    <definedName name="inatt">#REF!</definedName>
    <definedName name="indirizzi">[36]INPUT_PO!$A$1:$K$4</definedName>
    <definedName name="Inflator_JP">'[15]Main Model'!$D$26:'[15]Main Model'!$R$26</definedName>
    <definedName name="inizio" localSheetId="14">#REF!</definedName>
    <definedName name="inizio" localSheetId="19">#REF!</definedName>
    <definedName name="inizio" localSheetId="17">#REF!</definedName>
    <definedName name="inizio" localSheetId="18">#REF!</definedName>
    <definedName name="inizio" localSheetId="10">#REF!</definedName>
    <definedName name="inizio" localSheetId="9">#REF!</definedName>
    <definedName name="inizio" localSheetId="13">#REF!</definedName>
    <definedName name="inizio" localSheetId="1">#REF!</definedName>
    <definedName name="inizio" localSheetId="2">#REF!</definedName>
    <definedName name="inizio" localSheetId="8">#REF!</definedName>
    <definedName name="inizio" localSheetId="7">#REF!</definedName>
    <definedName name="inizio" localSheetId="6">#REF!</definedName>
    <definedName name="inizio" localSheetId="3">#REF!</definedName>
    <definedName name="inizio" localSheetId="12">#REF!</definedName>
    <definedName name="inizio" localSheetId="5">#REF!</definedName>
    <definedName name="inizio" localSheetId="4">#REF!</definedName>
    <definedName name="inizio" localSheetId="16">#REF!</definedName>
    <definedName name="inizio" localSheetId="15">#REF!</definedName>
    <definedName name="inizio">#REF!</definedName>
    <definedName name="inkey" localSheetId="14">#REF!</definedName>
    <definedName name="inkey" localSheetId="19">#REF!</definedName>
    <definedName name="inkey" localSheetId="17">#REF!</definedName>
    <definedName name="inkey" localSheetId="18">#REF!</definedName>
    <definedName name="inkey" localSheetId="10">#REF!</definedName>
    <definedName name="inkey" localSheetId="9">#REF!</definedName>
    <definedName name="inkey" localSheetId="13">#REF!</definedName>
    <definedName name="inkey" localSheetId="1">#REF!</definedName>
    <definedName name="inkey" localSheetId="2">#REF!</definedName>
    <definedName name="inkey" localSheetId="8">#REF!</definedName>
    <definedName name="inkey" localSheetId="7">#REF!</definedName>
    <definedName name="inkey" localSheetId="6">#REF!</definedName>
    <definedName name="inkey" localSheetId="3">#REF!</definedName>
    <definedName name="inkey" localSheetId="12">#REF!</definedName>
    <definedName name="inkey" localSheetId="5">#REF!</definedName>
    <definedName name="inkey" localSheetId="4">#REF!</definedName>
    <definedName name="inkey" localSheetId="16">#REF!</definedName>
    <definedName name="inkey" localSheetId="15">#REF!</definedName>
    <definedName name="inkey">#REF!</definedName>
    <definedName name="INPUT" localSheetId="14">#REF!</definedName>
    <definedName name="INPUT" localSheetId="19">#REF!</definedName>
    <definedName name="INPUT" localSheetId="17">#REF!</definedName>
    <definedName name="INPUT" localSheetId="18">#REF!</definedName>
    <definedName name="INPUT" localSheetId="10">#REF!</definedName>
    <definedName name="INPUT" localSheetId="9">#REF!</definedName>
    <definedName name="INPUT" localSheetId="13">#REF!</definedName>
    <definedName name="INPUT" localSheetId="1">#REF!</definedName>
    <definedName name="INPUT" localSheetId="2">#REF!</definedName>
    <definedName name="INPUT" localSheetId="8">#REF!</definedName>
    <definedName name="INPUT" localSheetId="7">#REF!</definedName>
    <definedName name="INPUT" localSheetId="6">#REF!</definedName>
    <definedName name="INPUT" localSheetId="3">#REF!</definedName>
    <definedName name="INPUT" localSheetId="12">#REF!</definedName>
    <definedName name="INPUT" localSheetId="5">#REF!</definedName>
    <definedName name="INPUT" localSheetId="4">#REF!</definedName>
    <definedName name="INPUT" localSheetId="16">#REF!</definedName>
    <definedName name="INPUT" localSheetId="15">#REF!</definedName>
    <definedName name="INPUT">#REF!</definedName>
    <definedName name="INSERIMENTO" localSheetId="14">[37]Panda!#REF!</definedName>
    <definedName name="INSERIMENTO" localSheetId="19">[37]Panda!#REF!</definedName>
    <definedName name="INSERIMENTO" localSheetId="17">[37]Panda!#REF!</definedName>
    <definedName name="INSERIMENTO" localSheetId="18">[37]Panda!#REF!</definedName>
    <definedName name="INSERIMENTO" localSheetId="10">[37]Panda!#REF!</definedName>
    <definedName name="INSERIMENTO" localSheetId="9">[37]Panda!#REF!</definedName>
    <definedName name="INSERIMENTO" localSheetId="13">[37]Panda!#REF!</definedName>
    <definedName name="INSERIMENTO" localSheetId="1">[37]Panda!#REF!</definedName>
    <definedName name="INSERIMENTO" localSheetId="2">[37]Panda!#REF!</definedName>
    <definedName name="INSERIMENTO" localSheetId="8">[37]Panda!#REF!</definedName>
    <definedName name="INSERIMENTO" localSheetId="7">[37]Panda!#REF!</definedName>
    <definedName name="INSERIMENTO" localSheetId="6">[37]Panda!#REF!</definedName>
    <definedName name="INSERIMENTO" localSheetId="3">[37]Panda!#REF!</definedName>
    <definedName name="INSERIMENTO" localSheetId="12">[37]Panda!#REF!</definedName>
    <definedName name="INSERIMENTO" localSheetId="5">[37]Panda!#REF!</definedName>
    <definedName name="INSERIMENTO" localSheetId="4">[37]Panda!#REF!</definedName>
    <definedName name="INSERIMENTO" localSheetId="16">[37]Panda!#REF!</definedName>
    <definedName name="INSERIMENTO" localSheetId="15">[37]Panda!#REF!</definedName>
    <definedName name="INSERIMENTO">[37]Panda!#REF!</definedName>
    <definedName name="Intest.1">[38]Ref!$B$1</definedName>
    <definedName name="INTZONNR" localSheetId="14">#REF!</definedName>
    <definedName name="INTZONNR" localSheetId="19">#REF!</definedName>
    <definedName name="INTZONNR" localSheetId="17">#REF!</definedName>
    <definedName name="INTZONNR" localSheetId="18">#REF!</definedName>
    <definedName name="INTZONNR" localSheetId="10">#REF!</definedName>
    <definedName name="INTZONNR" localSheetId="9">#REF!</definedName>
    <definedName name="INTZONNR" localSheetId="13">#REF!</definedName>
    <definedName name="INTZONNR" localSheetId="1">#REF!</definedName>
    <definedName name="INTZONNR" localSheetId="2">#REF!</definedName>
    <definedName name="INTZONNR" localSheetId="8">#REF!</definedName>
    <definedName name="INTZONNR" localSheetId="7">#REF!</definedName>
    <definedName name="INTZONNR" localSheetId="6">#REF!</definedName>
    <definedName name="INTZONNR" localSheetId="3">#REF!</definedName>
    <definedName name="INTZONNR" localSheetId="12">#REF!</definedName>
    <definedName name="INTZONNR" localSheetId="5">#REF!</definedName>
    <definedName name="INTZONNR" localSheetId="4">#REF!</definedName>
    <definedName name="INTZONNR" localSheetId="16">#REF!</definedName>
    <definedName name="INTZONNR" localSheetId="15">#REF!</definedName>
    <definedName name="INTZONNR">#REF!</definedName>
    <definedName name="INVESTECON" localSheetId="14">#REF!</definedName>
    <definedName name="INVESTECON" localSheetId="19">#REF!</definedName>
    <definedName name="INVESTECON" localSheetId="17">#REF!</definedName>
    <definedName name="INVESTECON" localSheetId="18">#REF!</definedName>
    <definedName name="INVESTECON" localSheetId="10">#REF!</definedName>
    <definedName name="INVESTECON" localSheetId="9">#REF!</definedName>
    <definedName name="INVESTECON" localSheetId="13">#REF!</definedName>
    <definedName name="INVESTECON" localSheetId="1">#REF!</definedName>
    <definedName name="INVESTECON" localSheetId="2">#REF!</definedName>
    <definedName name="INVESTECON" localSheetId="8">#REF!</definedName>
    <definedName name="INVESTECON" localSheetId="7">#REF!</definedName>
    <definedName name="INVESTECON" localSheetId="6">#REF!</definedName>
    <definedName name="INVESTECON" localSheetId="3">#REF!</definedName>
    <definedName name="INVESTECON" localSheetId="12">#REF!</definedName>
    <definedName name="INVESTECON" localSheetId="5">#REF!</definedName>
    <definedName name="INVESTECON" localSheetId="4">#REF!</definedName>
    <definedName name="INVESTECON" localSheetId="16">#REF!</definedName>
    <definedName name="INVESTECON" localSheetId="15">#REF!</definedName>
    <definedName name="INVESTECON">#REF!</definedName>
    <definedName name="INVESTIM" localSheetId="14">#REF!</definedName>
    <definedName name="INVESTIM" localSheetId="19">#REF!</definedName>
    <definedName name="INVESTIM" localSheetId="17">#REF!</definedName>
    <definedName name="INVESTIM" localSheetId="18">#REF!</definedName>
    <definedName name="INVESTIM" localSheetId="10">#REF!</definedName>
    <definedName name="INVESTIM" localSheetId="9">#REF!</definedName>
    <definedName name="INVESTIM" localSheetId="13">#REF!</definedName>
    <definedName name="INVESTIM" localSheetId="1">#REF!</definedName>
    <definedName name="INVESTIM" localSheetId="2">#REF!</definedName>
    <definedName name="INVESTIM" localSheetId="8">#REF!</definedName>
    <definedName name="INVESTIM" localSheetId="7">#REF!</definedName>
    <definedName name="INVESTIM" localSheetId="6">#REF!</definedName>
    <definedName name="INVESTIM" localSheetId="3">#REF!</definedName>
    <definedName name="INVESTIM" localSheetId="12">#REF!</definedName>
    <definedName name="INVESTIM" localSheetId="5">#REF!</definedName>
    <definedName name="INVESTIM" localSheetId="4">#REF!</definedName>
    <definedName name="INVESTIM" localSheetId="16">#REF!</definedName>
    <definedName name="INVESTIM" localSheetId="15">#REF!</definedName>
    <definedName name="INVESTIM">#REF!</definedName>
    <definedName name="INVESTQ2" localSheetId="14">#REF!</definedName>
    <definedName name="INVESTQ2" localSheetId="19">#REF!</definedName>
    <definedName name="INVESTQ2" localSheetId="17">#REF!</definedName>
    <definedName name="INVESTQ2" localSheetId="18">#REF!</definedName>
    <definedName name="INVESTQ2" localSheetId="10">#REF!</definedName>
    <definedName name="INVESTQ2" localSheetId="9">#REF!</definedName>
    <definedName name="INVESTQ2" localSheetId="13">#REF!</definedName>
    <definedName name="INVESTQ2" localSheetId="1">#REF!</definedName>
    <definedName name="INVESTQ2" localSheetId="2">#REF!</definedName>
    <definedName name="INVESTQ2" localSheetId="8">#REF!</definedName>
    <definedName name="INVESTQ2" localSheetId="7">#REF!</definedName>
    <definedName name="INVESTQ2" localSheetId="6">#REF!</definedName>
    <definedName name="INVESTQ2" localSheetId="3">#REF!</definedName>
    <definedName name="INVESTQ2" localSheetId="12">#REF!</definedName>
    <definedName name="INVESTQ2" localSheetId="5">#REF!</definedName>
    <definedName name="INVESTQ2" localSheetId="4">#REF!</definedName>
    <definedName name="INVESTQ2" localSheetId="16">#REF!</definedName>
    <definedName name="INVESTQ2" localSheetId="15">#REF!</definedName>
    <definedName name="INVESTQ2">#REF!</definedName>
    <definedName name="INVESTSTRA" localSheetId="14">#REF!</definedName>
    <definedName name="INVESTSTRA" localSheetId="19">#REF!</definedName>
    <definedName name="INVESTSTRA" localSheetId="17">#REF!</definedName>
    <definedName name="INVESTSTRA" localSheetId="18">#REF!</definedName>
    <definedName name="INVESTSTRA" localSheetId="10">#REF!</definedName>
    <definedName name="INVESTSTRA" localSheetId="9">#REF!</definedName>
    <definedName name="INVESTSTRA" localSheetId="13">#REF!</definedName>
    <definedName name="INVESTSTRA" localSheetId="1">#REF!</definedName>
    <definedName name="INVESTSTRA" localSheetId="2">#REF!</definedName>
    <definedName name="INVESTSTRA" localSheetId="8">#REF!</definedName>
    <definedName name="INVESTSTRA" localSheetId="7">#REF!</definedName>
    <definedName name="INVESTSTRA" localSheetId="6">#REF!</definedName>
    <definedName name="INVESTSTRA" localSheetId="3">#REF!</definedName>
    <definedName name="INVESTSTRA" localSheetId="12">#REF!</definedName>
    <definedName name="INVESTSTRA" localSheetId="5">#REF!</definedName>
    <definedName name="INVESTSTRA" localSheetId="4">#REF!</definedName>
    <definedName name="INVESTSTRA" localSheetId="16">#REF!</definedName>
    <definedName name="INVESTSTRA" localSheetId="15">#REF!</definedName>
    <definedName name="INVESTSTRA">#REF!</definedName>
    <definedName name="INVINTECON" localSheetId="14">#REF!</definedName>
    <definedName name="INVINTECON" localSheetId="19">#REF!</definedName>
    <definedName name="INVINTECON" localSheetId="17">#REF!</definedName>
    <definedName name="INVINTECON" localSheetId="18">#REF!</definedName>
    <definedName name="INVINTECON" localSheetId="10">#REF!</definedName>
    <definedName name="INVINTECON" localSheetId="9">#REF!</definedName>
    <definedName name="INVINTECON" localSheetId="13">#REF!</definedName>
    <definedName name="INVINTECON" localSheetId="1">#REF!</definedName>
    <definedName name="INVINTECON" localSheetId="2">#REF!</definedName>
    <definedName name="INVINTECON" localSheetId="8">#REF!</definedName>
    <definedName name="INVINTECON" localSheetId="7">#REF!</definedName>
    <definedName name="INVINTECON" localSheetId="6">#REF!</definedName>
    <definedName name="INVINTECON" localSheetId="3">#REF!</definedName>
    <definedName name="INVINTECON" localSheetId="12">#REF!</definedName>
    <definedName name="INVINTECON" localSheetId="5">#REF!</definedName>
    <definedName name="INVINTECON" localSheetId="4">#REF!</definedName>
    <definedName name="INVINTECON" localSheetId="16">#REF!</definedName>
    <definedName name="INVINTECON" localSheetId="15">#REF!</definedName>
    <definedName name="INVINTECON">#REF!</definedName>
    <definedName name="INVINTQ2" localSheetId="14">#REF!</definedName>
    <definedName name="INVINTQ2" localSheetId="19">#REF!</definedName>
    <definedName name="INVINTQ2" localSheetId="17">#REF!</definedName>
    <definedName name="INVINTQ2" localSheetId="18">#REF!</definedName>
    <definedName name="INVINTQ2" localSheetId="10">#REF!</definedName>
    <definedName name="INVINTQ2" localSheetId="9">#REF!</definedName>
    <definedName name="INVINTQ2" localSheetId="13">#REF!</definedName>
    <definedName name="INVINTQ2" localSheetId="1">#REF!</definedName>
    <definedName name="INVINTQ2" localSheetId="2">#REF!</definedName>
    <definedName name="INVINTQ2" localSheetId="8">#REF!</definedName>
    <definedName name="INVINTQ2" localSheetId="7">#REF!</definedName>
    <definedName name="INVINTQ2" localSheetId="6">#REF!</definedName>
    <definedName name="INVINTQ2" localSheetId="3">#REF!</definedName>
    <definedName name="INVINTQ2" localSheetId="12">#REF!</definedName>
    <definedName name="INVINTQ2" localSheetId="5">#REF!</definedName>
    <definedName name="INVINTQ2" localSheetId="4">#REF!</definedName>
    <definedName name="INVINTQ2" localSheetId="16">#REF!</definedName>
    <definedName name="INVINTQ2" localSheetId="15">#REF!</definedName>
    <definedName name="INVINTQ2">#REF!</definedName>
    <definedName name="INVINTSTRA" localSheetId="14">#REF!</definedName>
    <definedName name="INVINTSTRA" localSheetId="19">#REF!</definedName>
    <definedName name="INVINTSTRA" localSheetId="17">#REF!</definedName>
    <definedName name="INVINTSTRA" localSheetId="18">#REF!</definedName>
    <definedName name="INVINTSTRA" localSheetId="10">#REF!</definedName>
    <definedName name="INVINTSTRA" localSheetId="9">#REF!</definedName>
    <definedName name="INVINTSTRA" localSheetId="13">#REF!</definedName>
    <definedName name="INVINTSTRA" localSheetId="1">#REF!</definedName>
    <definedName name="INVINTSTRA" localSheetId="2">#REF!</definedName>
    <definedName name="INVINTSTRA" localSheetId="8">#REF!</definedName>
    <definedName name="INVINTSTRA" localSheetId="7">#REF!</definedName>
    <definedName name="INVINTSTRA" localSheetId="6">#REF!</definedName>
    <definedName name="INVINTSTRA" localSheetId="3">#REF!</definedName>
    <definedName name="INVINTSTRA" localSheetId="12">#REF!</definedName>
    <definedName name="INVINTSTRA" localSheetId="5">#REF!</definedName>
    <definedName name="INVINTSTRA" localSheetId="4">#REF!</definedName>
    <definedName name="INVINTSTRA" localSheetId="16">#REF!</definedName>
    <definedName name="INVINTSTRA" localSheetId="15">#REF!</definedName>
    <definedName name="INVINTSTRA">#REF!</definedName>
    <definedName name="IRR" localSheetId="14">#REF!</definedName>
    <definedName name="IRR" localSheetId="19">#REF!</definedName>
    <definedName name="IRR" localSheetId="17">#REF!</definedName>
    <definedName name="IRR" localSheetId="18">#REF!</definedName>
    <definedName name="IRR" localSheetId="10">#REF!</definedName>
    <definedName name="IRR" localSheetId="9">#REF!</definedName>
    <definedName name="IRR" localSheetId="13">#REF!</definedName>
    <definedName name="IRR" localSheetId="1">#REF!</definedName>
    <definedName name="IRR" localSheetId="2">#REF!</definedName>
    <definedName name="IRR" localSheetId="8">#REF!</definedName>
    <definedName name="IRR" localSheetId="7">#REF!</definedName>
    <definedName name="IRR" localSheetId="6">#REF!</definedName>
    <definedName name="IRR" localSheetId="3">#REF!</definedName>
    <definedName name="IRR" localSheetId="12">#REF!</definedName>
    <definedName name="IRR" localSheetId="5">#REF!</definedName>
    <definedName name="IRR" localSheetId="4">#REF!</definedName>
    <definedName name="IRR" localSheetId="16">#REF!</definedName>
    <definedName name="IRR" localSheetId="15">#REF!</definedName>
    <definedName name="IRR">#REF!</definedName>
    <definedName name="ITALIA">[39]tutti!$A$184:$AO$247</definedName>
    <definedName name="IVO" localSheetId="14">#REF!</definedName>
    <definedName name="IVO" localSheetId="19">#REF!</definedName>
    <definedName name="IVO" localSheetId="17">#REF!</definedName>
    <definedName name="IVO" localSheetId="18">#REF!</definedName>
    <definedName name="IVO" localSheetId="10">#REF!</definedName>
    <definedName name="IVO" localSheetId="9">#REF!</definedName>
    <definedName name="IVO" localSheetId="13">#REF!</definedName>
    <definedName name="IVO" localSheetId="1">#REF!</definedName>
    <definedName name="IVO" localSheetId="2">#REF!</definedName>
    <definedName name="IVO" localSheetId="8">#REF!</definedName>
    <definedName name="IVO" localSheetId="7">#REF!</definedName>
    <definedName name="IVO" localSheetId="6">#REF!</definedName>
    <definedName name="IVO" localSheetId="3">#REF!</definedName>
    <definedName name="IVO" localSheetId="12">#REF!</definedName>
    <definedName name="IVO" localSheetId="5">#REF!</definedName>
    <definedName name="IVO" localSheetId="4">#REF!</definedName>
    <definedName name="IVO" localSheetId="16">#REF!</definedName>
    <definedName name="IVO" localSheetId="15">#REF!</definedName>
    <definedName name="IVO">#REF!</definedName>
    <definedName name="J" localSheetId="14">#REF!</definedName>
    <definedName name="J" localSheetId="19">#REF!</definedName>
    <definedName name="J" localSheetId="17">#REF!</definedName>
    <definedName name="J" localSheetId="18">#REF!</definedName>
    <definedName name="J" localSheetId="10">#REF!</definedName>
    <definedName name="J" localSheetId="9">#REF!</definedName>
    <definedName name="J" localSheetId="13">#REF!</definedName>
    <definedName name="J" localSheetId="1">#REF!</definedName>
    <definedName name="J" localSheetId="2">#REF!</definedName>
    <definedName name="J" localSheetId="8">#REF!</definedName>
    <definedName name="J" localSheetId="7">#REF!</definedName>
    <definedName name="J" localSheetId="6">#REF!</definedName>
    <definedName name="J" localSheetId="3">#REF!</definedName>
    <definedName name="J" localSheetId="12">#REF!</definedName>
    <definedName name="J" localSheetId="5">#REF!</definedName>
    <definedName name="J" localSheetId="4">#REF!</definedName>
    <definedName name="J" localSheetId="16">#REF!</definedName>
    <definedName name="J" localSheetId="15">#REF!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4">#REF!</definedName>
    <definedName name="Jatoval" localSheetId="19">#REF!</definedName>
    <definedName name="Jatoval" localSheetId="17">#REF!</definedName>
    <definedName name="Jatoval" localSheetId="18">#REF!</definedName>
    <definedName name="Jatoval" localSheetId="10">#REF!</definedName>
    <definedName name="Jatoval" localSheetId="9">#REF!</definedName>
    <definedName name="Jatoval" localSheetId="13">#REF!</definedName>
    <definedName name="Jatoval" localSheetId="1">#REF!</definedName>
    <definedName name="Jatoval" localSheetId="2">#REF!</definedName>
    <definedName name="Jatoval" localSheetId="8">#REF!</definedName>
    <definedName name="Jatoval" localSheetId="7">#REF!</definedName>
    <definedName name="Jatoval" localSheetId="6">#REF!</definedName>
    <definedName name="Jatoval" localSheetId="3">#REF!</definedName>
    <definedName name="Jatoval" localSheetId="12">#REF!</definedName>
    <definedName name="Jatoval" localSheetId="5">#REF!</definedName>
    <definedName name="Jatoval" localSheetId="4">#REF!</definedName>
    <definedName name="Jatoval" localSheetId="16">#REF!</definedName>
    <definedName name="Jatoval" localSheetId="15">#REF!</definedName>
    <definedName name="Jatoval">#REF!</definedName>
    <definedName name="JLKGJG" localSheetId="14" hidden="1">{"'OBT_6M_30_6'!$S$1:$AE$53"}</definedName>
    <definedName name="JLKGJG" localSheetId="19" hidden="1">{"'OBT_6M_30_6'!$S$1:$AE$53"}</definedName>
    <definedName name="JLKGJG" localSheetId="17" hidden="1">{"'OBT_6M_30_6'!$S$1:$AE$53"}</definedName>
    <definedName name="JLKGJG" localSheetId="18" hidden="1">{"'OBT_6M_30_6'!$S$1:$AE$53"}</definedName>
    <definedName name="JLKGJG" localSheetId="10" hidden="1">{"'OBT_6M_30_6'!$S$1:$AE$53"}</definedName>
    <definedName name="JLKGJG" localSheetId="9" hidden="1">{"'OBT_6M_30_6'!$S$1:$AE$53"}</definedName>
    <definedName name="JLKGJG" localSheetId="1" hidden="1">{"'OBT_6M_30_6'!$S$1:$AE$53"}</definedName>
    <definedName name="JLKGJG" localSheetId="2" hidden="1">{"'OBT_6M_30_6'!$S$1:$AE$53"}</definedName>
    <definedName name="JLKGJG" localSheetId="8" hidden="1">{"'OBT_6M_30_6'!$S$1:$AE$53"}</definedName>
    <definedName name="JLKGJG" localSheetId="7" hidden="1">{"'OBT_6M_30_6'!$S$1:$AE$53"}</definedName>
    <definedName name="JLKGJG" localSheetId="6" hidden="1">{"'OBT_6M_30_6'!$S$1:$AE$53"}</definedName>
    <definedName name="JLKGJG" localSheetId="3" hidden="1">{"'OBT_6M_30_6'!$S$1:$AE$53"}</definedName>
    <definedName name="JLKGJG" localSheetId="12" hidden="1">{"'OBT_6M_30_6'!$S$1:$AE$53"}</definedName>
    <definedName name="JLKGJG" localSheetId="5" hidden="1">{"'OBT_6M_30_6'!$S$1:$AE$53"}</definedName>
    <definedName name="JLKGJG" localSheetId="4" hidden="1">{"'OBT_6M_30_6'!$S$1:$AE$53"}</definedName>
    <definedName name="JLKGJG" localSheetId="16" hidden="1">{"'OBT_6M_30_6'!$S$1:$AE$53"}</definedName>
    <definedName name="JLKGJG" localSheetId="15" hidden="1">{"'OBT_6M_30_6'!$S$1:$AE$53"}</definedName>
    <definedName name="JLKGJG" hidden="1">{"'OBT_6M_30_6'!$S$1:$AE$53"}</definedName>
    <definedName name="JTDPO2">[40]RIEPILOGO!$A$1:$AB$9</definedName>
    <definedName name="K" localSheetId="14">'[8]PO 2002 Dettaglio 843'!#REF!</definedName>
    <definedName name="K" localSheetId="19">'[8]PO 2002 Dettaglio 843'!#REF!</definedName>
    <definedName name="K" localSheetId="17">'[8]PO 2002 Dettaglio 843'!#REF!</definedName>
    <definedName name="K" localSheetId="18">'[8]PO 2002 Dettaglio 843'!#REF!</definedName>
    <definedName name="K" localSheetId="10">'[8]PO 2002 Dettaglio 843'!#REF!</definedName>
    <definedName name="K" localSheetId="9">'[8]PO 2002 Dettaglio 843'!#REF!</definedName>
    <definedName name="K" localSheetId="13">'[8]PO 2002 Dettaglio 843'!#REF!</definedName>
    <definedName name="K" localSheetId="1">'[8]PO 2002 Dettaglio 843'!#REF!</definedName>
    <definedName name="K" localSheetId="2">'[8]PO 2002 Dettaglio 843'!#REF!</definedName>
    <definedName name="K" localSheetId="8">'[8]PO 2002 Dettaglio 843'!#REF!</definedName>
    <definedName name="K" localSheetId="7">'[8]PO 2002 Dettaglio 843'!#REF!</definedName>
    <definedName name="K" localSheetId="6">'[8]PO 2002 Dettaglio 843'!#REF!</definedName>
    <definedName name="K" localSheetId="3">'[8]PO 2002 Dettaglio 843'!#REF!</definedName>
    <definedName name="K" localSheetId="12">'[8]PO 2002 Dettaglio 843'!#REF!</definedName>
    <definedName name="K" localSheetId="5">'[8]PO 2002 Dettaglio 843'!#REF!</definedName>
    <definedName name="K" localSheetId="4">'[8]PO 2002 Dettaglio 843'!#REF!</definedName>
    <definedName name="K" localSheetId="16">'[8]PO 2002 Dettaglio 843'!#REF!</definedName>
    <definedName name="K" localSheetId="15">'[8]PO 2002 Dettaglio 843'!#REF!</definedName>
    <definedName name="K">'[8]PO 2002 Dettaglio 843'!#REF!</definedName>
    <definedName name="kjh" localSheetId="14">kj</definedName>
    <definedName name="kjh" localSheetId="19">kj</definedName>
    <definedName name="kjh" localSheetId="17">kj</definedName>
    <definedName name="kjh" localSheetId="18">kj</definedName>
    <definedName name="kjh" localSheetId="10">kj</definedName>
    <definedName name="kjh" localSheetId="9">kj</definedName>
    <definedName name="kjh" localSheetId="13">kj</definedName>
    <definedName name="kjh" localSheetId="1">kj</definedName>
    <definedName name="kjh" localSheetId="2">kj</definedName>
    <definedName name="kjh" localSheetId="8">kj</definedName>
    <definedName name="kjh" localSheetId="7">kj</definedName>
    <definedName name="kjh" localSheetId="6">kj</definedName>
    <definedName name="kjh" localSheetId="3">kj</definedName>
    <definedName name="kjh" localSheetId="12">kj</definedName>
    <definedName name="kjh" localSheetId="5">kj</definedName>
    <definedName name="kjh" localSheetId="4">kj</definedName>
    <definedName name="kjh" localSheetId="16">kj</definedName>
    <definedName name="kjh" localSheetId="15">kj</definedName>
    <definedName name="kjh">kj</definedName>
    <definedName name="kombi" localSheetId="14">#REF!</definedName>
    <definedName name="kombi" localSheetId="19">#REF!</definedName>
    <definedName name="kombi" localSheetId="17">#REF!</definedName>
    <definedName name="kombi" localSheetId="18">#REF!</definedName>
    <definedName name="kombi" localSheetId="10">#REF!</definedName>
    <definedName name="kombi" localSheetId="9">#REF!</definedName>
    <definedName name="kombi" localSheetId="13">#REF!</definedName>
    <definedName name="kombi" localSheetId="1">#REF!</definedName>
    <definedName name="kombi" localSheetId="2">#REF!</definedName>
    <definedName name="kombi" localSheetId="8">#REF!</definedName>
    <definedName name="kombi" localSheetId="7">#REF!</definedName>
    <definedName name="kombi" localSheetId="6">#REF!</definedName>
    <definedName name="kombi" localSheetId="3">#REF!</definedName>
    <definedName name="kombi" localSheetId="12">#REF!</definedName>
    <definedName name="kombi" localSheetId="5">#REF!</definedName>
    <definedName name="kombi" localSheetId="4">#REF!</definedName>
    <definedName name="kombi" localSheetId="16">#REF!</definedName>
    <definedName name="kombi" localSheetId="15">#REF!</definedName>
    <definedName name="kombi">#REF!</definedName>
    <definedName name="KPI" localSheetId="14" hidden="1">{"'OBT_6M_30_6'!$S$1:$AE$53"}</definedName>
    <definedName name="KPI" localSheetId="19" hidden="1">{"'OBT_6M_30_6'!$S$1:$AE$53"}</definedName>
    <definedName name="KPI" localSheetId="17" hidden="1">{"'OBT_6M_30_6'!$S$1:$AE$53"}</definedName>
    <definedName name="KPI" localSheetId="18" hidden="1">{"'OBT_6M_30_6'!$S$1:$AE$53"}</definedName>
    <definedName name="KPI" localSheetId="10" hidden="1">{"'OBT_6M_30_6'!$S$1:$AE$53"}</definedName>
    <definedName name="KPI" localSheetId="9" hidden="1">{"'OBT_6M_30_6'!$S$1:$AE$53"}</definedName>
    <definedName name="KPI" localSheetId="1" hidden="1">{"'OBT_6M_30_6'!$S$1:$AE$53"}</definedName>
    <definedName name="KPI" localSheetId="2" hidden="1">{"'OBT_6M_30_6'!$S$1:$AE$53"}</definedName>
    <definedName name="KPI" localSheetId="8" hidden="1">{"'OBT_6M_30_6'!$S$1:$AE$53"}</definedName>
    <definedName name="KPI" localSheetId="7" hidden="1">{"'OBT_6M_30_6'!$S$1:$AE$53"}</definedName>
    <definedName name="KPI" localSheetId="6" hidden="1">{"'OBT_6M_30_6'!$S$1:$AE$53"}</definedName>
    <definedName name="KPI" localSheetId="3" hidden="1">{"'OBT_6M_30_6'!$S$1:$AE$53"}</definedName>
    <definedName name="KPI" localSheetId="12" hidden="1">{"'OBT_6M_30_6'!$S$1:$AE$53"}</definedName>
    <definedName name="KPI" localSheetId="5" hidden="1">{"'OBT_6M_30_6'!$S$1:$AE$53"}</definedName>
    <definedName name="KPI" localSheetId="4" hidden="1">{"'OBT_6M_30_6'!$S$1:$AE$53"}</definedName>
    <definedName name="KPI" localSheetId="16" hidden="1">{"'OBT_6M_30_6'!$S$1:$AE$53"}</definedName>
    <definedName name="KPI" localSheetId="15" hidden="1">{"'OBT_6M_30_6'!$S$1:$AE$53"}</definedName>
    <definedName name="KPI" hidden="1">{"'OBT_6M_30_6'!$S$1:$AE$53"}</definedName>
    <definedName name="KRIT1" localSheetId="14">[5]Foglio1!#REF!</definedName>
    <definedName name="KRIT1" localSheetId="19">[5]Foglio1!#REF!</definedName>
    <definedName name="KRIT1" localSheetId="17">[5]Foglio1!#REF!</definedName>
    <definedName name="KRIT1" localSheetId="18">[5]Foglio1!#REF!</definedName>
    <definedName name="KRIT1" localSheetId="10">[5]Foglio1!#REF!</definedName>
    <definedName name="KRIT1" localSheetId="9">[5]Foglio1!#REF!</definedName>
    <definedName name="KRIT1" localSheetId="13">[5]Foglio1!#REF!</definedName>
    <definedName name="KRIT1" localSheetId="1">[5]Foglio1!#REF!</definedName>
    <definedName name="KRIT1" localSheetId="2">[5]Foglio1!#REF!</definedName>
    <definedName name="KRIT1" localSheetId="8">[5]Foglio1!#REF!</definedName>
    <definedName name="KRIT1" localSheetId="7">[5]Foglio1!#REF!</definedName>
    <definedName name="KRIT1" localSheetId="6">[5]Foglio1!#REF!</definedName>
    <definedName name="KRIT1" localSheetId="3">[5]Foglio1!#REF!</definedName>
    <definedName name="KRIT1" localSheetId="12">[5]Foglio1!#REF!</definedName>
    <definedName name="KRIT1" localSheetId="5">[5]Foglio1!#REF!</definedName>
    <definedName name="KRIT1" localSheetId="4">[5]Foglio1!#REF!</definedName>
    <definedName name="KRIT1" localSheetId="16">[5]Foglio1!#REF!</definedName>
    <definedName name="KRIT1" localSheetId="15">[5]Foglio1!#REF!</definedName>
    <definedName name="KRIT1">[5]Foglio1!#REF!</definedName>
    <definedName name="KRIT10" localSheetId="14">[5]Foglio1!#REF!</definedName>
    <definedName name="KRIT10" localSheetId="19">[5]Foglio1!#REF!</definedName>
    <definedName name="KRIT10" localSheetId="17">[5]Foglio1!#REF!</definedName>
    <definedName name="KRIT10" localSheetId="18">[5]Foglio1!#REF!</definedName>
    <definedName name="KRIT10" localSheetId="10">[5]Foglio1!#REF!</definedName>
    <definedName name="KRIT10" localSheetId="9">[5]Foglio1!#REF!</definedName>
    <definedName name="KRIT10" localSheetId="13">[5]Foglio1!#REF!</definedName>
    <definedName name="KRIT10" localSheetId="1">[5]Foglio1!#REF!</definedName>
    <definedName name="KRIT10" localSheetId="2">[5]Foglio1!#REF!</definedName>
    <definedName name="KRIT10" localSheetId="8">[5]Foglio1!#REF!</definedName>
    <definedName name="KRIT10" localSheetId="7">[5]Foglio1!#REF!</definedName>
    <definedName name="KRIT10" localSheetId="6">[5]Foglio1!#REF!</definedName>
    <definedName name="KRIT10" localSheetId="3">[5]Foglio1!#REF!</definedName>
    <definedName name="KRIT10" localSheetId="12">[5]Foglio1!#REF!</definedName>
    <definedName name="KRIT10" localSheetId="5">[5]Foglio1!#REF!</definedName>
    <definedName name="KRIT10" localSheetId="4">[5]Foglio1!#REF!</definedName>
    <definedName name="KRIT10" localSheetId="16">[5]Foglio1!#REF!</definedName>
    <definedName name="KRIT10" localSheetId="15">[5]Foglio1!#REF!</definedName>
    <definedName name="KRIT10">[5]Foglio1!#REF!</definedName>
    <definedName name="KRIT2" localSheetId="14">[5]Foglio1!#REF!</definedName>
    <definedName name="KRIT2" localSheetId="19">[5]Foglio1!#REF!</definedName>
    <definedName name="KRIT2" localSheetId="17">[5]Foglio1!#REF!</definedName>
    <definedName name="KRIT2" localSheetId="18">[5]Foglio1!#REF!</definedName>
    <definedName name="KRIT2" localSheetId="10">[5]Foglio1!#REF!</definedName>
    <definedName name="KRIT2" localSheetId="9">[5]Foglio1!#REF!</definedName>
    <definedName name="KRIT2" localSheetId="13">[5]Foglio1!#REF!</definedName>
    <definedName name="KRIT2" localSheetId="1">[5]Foglio1!#REF!</definedName>
    <definedName name="KRIT2" localSheetId="2">[5]Foglio1!#REF!</definedName>
    <definedName name="KRIT2" localSheetId="8">[5]Foglio1!#REF!</definedName>
    <definedName name="KRIT2" localSheetId="7">[5]Foglio1!#REF!</definedName>
    <definedName name="KRIT2" localSheetId="6">[5]Foglio1!#REF!</definedName>
    <definedName name="KRIT2" localSheetId="3">[5]Foglio1!#REF!</definedName>
    <definedName name="KRIT2" localSheetId="12">[5]Foglio1!#REF!</definedName>
    <definedName name="KRIT2" localSheetId="5">[5]Foglio1!#REF!</definedName>
    <definedName name="KRIT2" localSheetId="4">[5]Foglio1!#REF!</definedName>
    <definedName name="KRIT2" localSheetId="16">[5]Foglio1!#REF!</definedName>
    <definedName name="KRIT2" localSheetId="15">[5]Foglio1!#REF!</definedName>
    <definedName name="KRIT2">[5]Foglio1!#REF!</definedName>
    <definedName name="KRIT3" localSheetId="14">[5]Foglio1!#REF!</definedName>
    <definedName name="KRIT3" localSheetId="19">[5]Foglio1!#REF!</definedName>
    <definedName name="KRIT3" localSheetId="17">[5]Foglio1!#REF!</definedName>
    <definedName name="KRIT3" localSheetId="18">[5]Foglio1!#REF!</definedName>
    <definedName name="KRIT3" localSheetId="10">[5]Foglio1!#REF!</definedName>
    <definedName name="KRIT3" localSheetId="9">[5]Foglio1!#REF!</definedName>
    <definedName name="KRIT3" localSheetId="13">[5]Foglio1!#REF!</definedName>
    <definedName name="KRIT3" localSheetId="1">[5]Foglio1!#REF!</definedName>
    <definedName name="KRIT3" localSheetId="2">[5]Foglio1!#REF!</definedName>
    <definedName name="KRIT3" localSheetId="8">[5]Foglio1!#REF!</definedName>
    <definedName name="KRIT3" localSheetId="7">[5]Foglio1!#REF!</definedName>
    <definedName name="KRIT3" localSheetId="6">[5]Foglio1!#REF!</definedName>
    <definedName name="KRIT3" localSheetId="3">[5]Foglio1!#REF!</definedName>
    <definedName name="KRIT3" localSheetId="12">[5]Foglio1!#REF!</definedName>
    <definedName name="KRIT3" localSheetId="5">[5]Foglio1!#REF!</definedName>
    <definedName name="KRIT3" localSheetId="4">[5]Foglio1!#REF!</definedName>
    <definedName name="KRIT3" localSheetId="16">[5]Foglio1!#REF!</definedName>
    <definedName name="KRIT3" localSheetId="15">[5]Foglio1!#REF!</definedName>
    <definedName name="KRIT3">[5]Foglio1!#REF!</definedName>
    <definedName name="KRIT4" localSheetId="14">[5]Foglio1!#REF!</definedName>
    <definedName name="KRIT4" localSheetId="19">[5]Foglio1!#REF!</definedName>
    <definedName name="KRIT4" localSheetId="17">[5]Foglio1!#REF!</definedName>
    <definedName name="KRIT4" localSheetId="18">[5]Foglio1!#REF!</definedName>
    <definedName name="KRIT4" localSheetId="10">[5]Foglio1!#REF!</definedName>
    <definedName name="KRIT4" localSheetId="9">[5]Foglio1!#REF!</definedName>
    <definedName name="KRIT4" localSheetId="13">[5]Foglio1!#REF!</definedName>
    <definedName name="KRIT4" localSheetId="1">[5]Foglio1!#REF!</definedName>
    <definedName name="KRIT4" localSheetId="2">[5]Foglio1!#REF!</definedName>
    <definedName name="KRIT4" localSheetId="8">[5]Foglio1!#REF!</definedName>
    <definedName name="KRIT4" localSheetId="7">[5]Foglio1!#REF!</definedName>
    <definedName name="KRIT4" localSheetId="6">[5]Foglio1!#REF!</definedName>
    <definedName name="KRIT4" localSheetId="3">[5]Foglio1!#REF!</definedName>
    <definedName name="KRIT4" localSheetId="12">[5]Foglio1!#REF!</definedName>
    <definedName name="KRIT4" localSheetId="5">[5]Foglio1!#REF!</definedName>
    <definedName name="KRIT4" localSheetId="4">[5]Foglio1!#REF!</definedName>
    <definedName name="KRIT4" localSheetId="16">[5]Foglio1!#REF!</definedName>
    <definedName name="KRIT4" localSheetId="15">[5]Foglio1!#REF!</definedName>
    <definedName name="KRIT4">[5]Foglio1!#REF!</definedName>
    <definedName name="KRIT5" localSheetId="14">[5]Foglio1!#REF!</definedName>
    <definedName name="KRIT5" localSheetId="19">[5]Foglio1!#REF!</definedName>
    <definedName name="KRIT5" localSheetId="17">[5]Foglio1!#REF!</definedName>
    <definedName name="KRIT5" localSheetId="18">[5]Foglio1!#REF!</definedName>
    <definedName name="KRIT5" localSheetId="10">[5]Foglio1!#REF!</definedName>
    <definedName name="KRIT5" localSheetId="9">[5]Foglio1!#REF!</definedName>
    <definedName name="KRIT5" localSheetId="13">[5]Foglio1!#REF!</definedName>
    <definedName name="KRIT5" localSheetId="1">[5]Foglio1!#REF!</definedName>
    <definedName name="KRIT5" localSheetId="2">[5]Foglio1!#REF!</definedName>
    <definedName name="KRIT5" localSheetId="8">[5]Foglio1!#REF!</definedName>
    <definedName name="KRIT5" localSheetId="7">[5]Foglio1!#REF!</definedName>
    <definedName name="KRIT5" localSheetId="6">[5]Foglio1!#REF!</definedName>
    <definedName name="KRIT5" localSheetId="3">[5]Foglio1!#REF!</definedName>
    <definedName name="KRIT5" localSheetId="12">[5]Foglio1!#REF!</definedName>
    <definedName name="KRIT5" localSheetId="5">[5]Foglio1!#REF!</definedName>
    <definedName name="KRIT5" localSheetId="4">[5]Foglio1!#REF!</definedName>
    <definedName name="KRIT5" localSheetId="16">[5]Foglio1!#REF!</definedName>
    <definedName name="KRIT5" localSheetId="15">[5]Foglio1!#REF!</definedName>
    <definedName name="KRIT5">[5]Foglio1!#REF!</definedName>
    <definedName name="KRIT6" localSheetId="14">[5]Foglio1!#REF!</definedName>
    <definedName name="KRIT6" localSheetId="19">[5]Foglio1!#REF!</definedName>
    <definedName name="KRIT6" localSheetId="17">[5]Foglio1!#REF!</definedName>
    <definedName name="KRIT6" localSheetId="18">[5]Foglio1!#REF!</definedName>
    <definedName name="KRIT6" localSheetId="10">[5]Foglio1!#REF!</definedName>
    <definedName name="KRIT6" localSheetId="9">[5]Foglio1!#REF!</definedName>
    <definedName name="KRIT6" localSheetId="13">[5]Foglio1!#REF!</definedName>
    <definedName name="KRIT6" localSheetId="1">[5]Foglio1!#REF!</definedName>
    <definedName name="KRIT6" localSheetId="2">[5]Foglio1!#REF!</definedName>
    <definedName name="KRIT6" localSheetId="8">[5]Foglio1!#REF!</definedName>
    <definedName name="KRIT6" localSheetId="7">[5]Foglio1!#REF!</definedName>
    <definedName name="KRIT6" localSheetId="6">[5]Foglio1!#REF!</definedName>
    <definedName name="KRIT6" localSheetId="3">[5]Foglio1!#REF!</definedName>
    <definedName name="KRIT6" localSheetId="12">[5]Foglio1!#REF!</definedName>
    <definedName name="KRIT6" localSheetId="5">[5]Foglio1!#REF!</definedName>
    <definedName name="KRIT6" localSheetId="4">[5]Foglio1!#REF!</definedName>
    <definedName name="KRIT6" localSheetId="16">[5]Foglio1!#REF!</definedName>
    <definedName name="KRIT6" localSheetId="15">[5]Foglio1!#REF!</definedName>
    <definedName name="KRIT6">[5]Foglio1!#REF!</definedName>
    <definedName name="KRIT7" localSheetId="14">[5]Foglio1!#REF!</definedName>
    <definedName name="KRIT7" localSheetId="19">[5]Foglio1!#REF!</definedName>
    <definedName name="KRIT7" localSheetId="17">[5]Foglio1!#REF!</definedName>
    <definedName name="KRIT7" localSheetId="18">[5]Foglio1!#REF!</definedName>
    <definedName name="KRIT7" localSheetId="10">[5]Foglio1!#REF!</definedName>
    <definedName name="KRIT7" localSheetId="9">[5]Foglio1!#REF!</definedName>
    <definedName name="KRIT7" localSheetId="13">[5]Foglio1!#REF!</definedName>
    <definedName name="KRIT7" localSheetId="1">[5]Foglio1!#REF!</definedName>
    <definedName name="KRIT7" localSheetId="2">[5]Foglio1!#REF!</definedName>
    <definedName name="KRIT7" localSheetId="8">[5]Foglio1!#REF!</definedName>
    <definedName name="KRIT7" localSheetId="7">[5]Foglio1!#REF!</definedName>
    <definedName name="KRIT7" localSheetId="6">[5]Foglio1!#REF!</definedName>
    <definedName name="KRIT7" localSheetId="3">[5]Foglio1!#REF!</definedName>
    <definedName name="KRIT7" localSheetId="12">[5]Foglio1!#REF!</definedName>
    <definedName name="KRIT7" localSheetId="5">[5]Foglio1!#REF!</definedName>
    <definedName name="KRIT7" localSheetId="4">[5]Foglio1!#REF!</definedName>
    <definedName name="KRIT7" localSheetId="16">[5]Foglio1!#REF!</definedName>
    <definedName name="KRIT7" localSheetId="15">[5]Foglio1!#REF!</definedName>
    <definedName name="KRIT7">[5]Foglio1!#REF!</definedName>
    <definedName name="KRIT8" localSheetId="14">[5]Foglio1!#REF!</definedName>
    <definedName name="KRIT8" localSheetId="19">[5]Foglio1!#REF!</definedName>
    <definedName name="KRIT8" localSheetId="17">[5]Foglio1!#REF!</definedName>
    <definedName name="KRIT8" localSheetId="18">[5]Foglio1!#REF!</definedName>
    <definedName name="KRIT8" localSheetId="10">[5]Foglio1!#REF!</definedName>
    <definedName name="KRIT8" localSheetId="9">[5]Foglio1!#REF!</definedName>
    <definedName name="KRIT8" localSheetId="13">[5]Foglio1!#REF!</definedName>
    <definedName name="KRIT8" localSheetId="1">[5]Foglio1!#REF!</definedName>
    <definedName name="KRIT8" localSheetId="2">[5]Foglio1!#REF!</definedName>
    <definedName name="KRIT8" localSheetId="8">[5]Foglio1!#REF!</definedName>
    <definedName name="KRIT8" localSheetId="7">[5]Foglio1!#REF!</definedName>
    <definedName name="KRIT8" localSheetId="6">[5]Foglio1!#REF!</definedName>
    <definedName name="KRIT8" localSheetId="3">[5]Foglio1!#REF!</definedName>
    <definedName name="KRIT8" localSheetId="12">[5]Foglio1!#REF!</definedName>
    <definedName name="KRIT8" localSheetId="5">[5]Foglio1!#REF!</definedName>
    <definedName name="KRIT8" localSheetId="4">[5]Foglio1!#REF!</definedName>
    <definedName name="KRIT8" localSheetId="16">[5]Foglio1!#REF!</definedName>
    <definedName name="KRIT8" localSheetId="15">[5]Foglio1!#REF!</definedName>
    <definedName name="KRIT8">[5]Foglio1!#REF!</definedName>
    <definedName name="KRIT9" localSheetId="14">[5]Foglio1!#REF!</definedName>
    <definedName name="KRIT9" localSheetId="19">[5]Foglio1!#REF!</definedName>
    <definedName name="KRIT9" localSheetId="17">[5]Foglio1!#REF!</definedName>
    <definedName name="KRIT9" localSheetId="18">[5]Foglio1!#REF!</definedName>
    <definedName name="KRIT9" localSheetId="10">[5]Foglio1!#REF!</definedName>
    <definedName name="KRIT9" localSheetId="9">[5]Foglio1!#REF!</definedName>
    <definedName name="KRIT9" localSheetId="13">[5]Foglio1!#REF!</definedName>
    <definedName name="KRIT9" localSheetId="1">[5]Foglio1!#REF!</definedName>
    <definedName name="KRIT9" localSheetId="2">[5]Foglio1!#REF!</definedName>
    <definedName name="KRIT9" localSheetId="8">[5]Foglio1!#REF!</definedName>
    <definedName name="KRIT9" localSheetId="7">[5]Foglio1!#REF!</definedName>
    <definedName name="KRIT9" localSheetId="6">[5]Foglio1!#REF!</definedName>
    <definedName name="KRIT9" localSheetId="3">[5]Foglio1!#REF!</definedName>
    <definedName name="KRIT9" localSheetId="12">[5]Foglio1!#REF!</definedName>
    <definedName name="KRIT9" localSheetId="5">[5]Foglio1!#REF!</definedName>
    <definedName name="KRIT9" localSheetId="4">[5]Foglio1!#REF!</definedName>
    <definedName name="KRIT9" localSheetId="16">[5]Foglio1!#REF!</definedName>
    <definedName name="KRIT9" localSheetId="15">[5]Foglio1!#REF!</definedName>
    <definedName name="KRIT9">[5]Foglio1!#REF!</definedName>
    <definedName name="KUŞ1" localSheetId="14">#REF!</definedName>
    <definedName name="KUŞ1" localSheetId="19">#REF!</definedName>
    <definedName name="KUŞ1" localSheetId="17">#REF!</definedName>
    <definedName name="KUŞ1" localSheetId="18">#REF!</definedName>
    <definedName name="KUŞ1" localSheetId="10">#REF!</definedName>
    <definedName name="KUŞ1" localSheetId="9">#REF!</definedName>
    <definedName name="KUŞ1" localSheetId="13">#REF!</definedName>
    <definedName name="KUŞ1" localSheetId="1">#REF!</definedName>
    <definedName name="KUŞ1" localSheetId="2">#REF!</definedName>
    <definedName name="KUŞ1" localSheetId="8">#REF!</definedName>
    <definedName name="KUŞ1" localSheetId="7">#REF!</definedName>
    <definedName name="KUŞ1" localSheetId="6">#REF!</definedName>
    <definedName name="KUŞ1" localSheetId="3">#REF!</definedName>
    <definedName name="KUŞ1" localSheetId="12">#REF!</definedName>
    <definedName name="KUŞ1" localSheetId="5">#REF!</definedName>
    <definedName name="KUŞ1" localSheetId="4">#REF!</definedName>
    <definedName name="KUŞ1" localSheetId="16">#REF!</definedName>
    <definedName name="KUŞ1" localSheetId="15">#REF!</definedName>
    <definedName name="KUŞ1">#REF!</definedName>
    <definedName name="KUŞ2" localSheetId="14">#REF!</definedName>
    <definedName name="KUŞ2" localSheetId="19">#REF!</definedName>
    <definedName name="KUŞ2" localSheetId="17">#REF!</definedName>
    <definedName name="KUŞ2" localSheetId="18">#REF!</definedName>
    <definedName name="KUŞ2" localSheetId="10">#REF!</definedName>
    <definedName name="KUŞ2" localSheetId="9">#REF!</definedName>
    <definedName name="KUŞ2" localSheetId="13">#REF!</definedName>
    <definedName name="KUŞ2" localSheetId="1">#REF!</definedName>
    <definedName name="KUŞ2" localSheetId="2">#REF!</definedName>
    <definedName name="KUŞ2" localSheetId="8">#REF!</definedName>
    <definedName name="KUŞ2" localSheetId="7">#REF!</definedName>
    <definedName name="KUŞ2" localSheetId="6">#REF!</definedName>
    <definedName name="KUŞ2" localSheetId="3">#REF!</definedName>
    <definedName name="KUŞ2" localSheetId="12">#REF!</definedName>
    <definedName name="KUŞ2" localSheetId="5">#REF!</definedName>
    <definedName name="KUŞ2" localSheetId="4">#REF!</definedName>
    <definedName name="KUŞ2" localSheetId="16">#REF!</definedName>
    <definedName name="KUŞ2" localSheetId="15">#REF!</definedName>
    <definedName name="KUŞ2">#REF!</definedName>
    <definedName name="L" localSheetId="14" hidden="1">{"'OBT_6M_30_6'!$S$1:$AE$53"}</definedName>
    <definedName name="L" localSheetId="19" hidden="1">{"'OBT_6M_30_6'!$S$1:$AE$53"}</definedName>
    <definedName name="L" localSheetId="17" hidden="1">{"'OBT_6M_30_6'!$S$1:$AE$53"}</definedName>
    <definedName name="L" localSheetId="18" hidden="1">{"'OBT_6M_30_6'!$S$1:$AE$53"}</definedName>
    <definedName name="L" localSheetId="10" hidden="1">{"'OBT_6M_30_6'!$S$1:$AE$53"}</definedName>
    <definedName name="L" localSheetId="9" hidden="1">{"'OBT_6M_30_6'!$S$1:$AE$53"}</definedName>
    <definedName name="L" localSheetId="1" hidden="1">{"'OBT_6M_30_6'!$S$1:$AE$53"}</definedName>
    <definedName name="L" localSheetId="2" hidden="1">{"'OBT_6M_30_6'!$S$1:$AE$53"}</definedName>
    <definedName name="L" localSheetId="8" hidden="1">{"'OBT_6M_30_6'!$S$1:$AE$53"}</definedName>
    <definedName name="L" localSheetId="7" hidden="1">{"'OBT_6M_30_6'!$S$1:$AE$53"}</definedName>
    <definedName name="L" localSheetId="6" hidden="1">{"'OBT_6M_30_6'!$S$1:$AE$53"}</definedName>
    <definedName name="L" localSheetId="3" hidden="1">{"'OBT_6M_30_6'!$S$1:$AE$53"}</definedName>
    <definedName name="L" localSheetId="12" hidden="1">{"'OBT_6M_30_6'!$S$1:$AE$53"}</definedName>
    <definedName name="L" localSheetId="5" hidden="1">{"'OBT_6M_30_6'!$S$1:$AE$53"}</definedName>
    <definedName name="L" localSheetId="4" hidden="1">{"'OBT_6M_30_6'!$S$1:$AE$53"}</definedName>
    <definedName name="L" localSheetId="16" hidden="1">{"'OBT_6M_30_6'!$S$1:$AE$53"}</definedName>
    <definedName name="L" localSheetId="15" hidden="1">{"'OBT_6M_30_6'!$S$1:$AE$53"}</definedName>
    <definedName name="L" hidden="1">{"'OBT_6M_30_6'!$S$1:$AE$53"}</definedName>
    <definedName name="L_E" localSheetId="14">#REF!</definedName>
    <definedName name="L_E" localSheetId="19">#REF!</definedName>
    <definedName name="L_E" localSheetId="17">#REF!</definedName>
    <definedName name="L_E" localSheetId="18">#REF!</definedName>
    <definedName name="L_E" localSheetId="10">#REF!</definedName>
    <definedName name="L_E" localSheetId="9">#REF!</definedName>
    <definedName name="L_E" localSheetId="13">#REF!</definedName>
    <definedName name="L_E" localSheetId="1">#REF!</definedName>
    <definedName name="L_E" localSheetId="2">#REF!</definedName>
    <definedName name="L_E" localSheetId="8">#REF!</definedName>
    <definedName name="L_E" localSheetId="7">#REF!</definedName>
    <definedName name="L_E" localSheetId="6">#REF!</definedName>
    <definedName name="L_E" localSheetId="3">#REF!</definedName>
    <definedName name="L_E" localSheetId="12">#REF!</definedName>
    <definedName name="L_E" localSheetId="5">#REF!</definedName>
    <definedName name="L_E" localSheetId="4">#REF!</definedName>
    <definedName name="L_E" localSheetId="16">#REF!</definedName>
    <definedName name="L_E" localSheetId="15">#REF!</definedName>
    <definedName name="L_E">#REF!</definedName>
    <definedName name="L_Eq_new" localSheetId="14">#REF!</definedName>
    <definedName name="L_Eq_new" localSheetId="19">#REF!</definedName>
    <definedName name="L_Eq_new" localSheetId="17">#REF!</definedName>
    <definedName name="L_Eq_new" localSheetId="18">#REF!</definedName>
    <definedName name="L_Eq_new" localSheetId="10">#REF!</definedName>
    <definedName name="L_Eq_new" localSheetId="9">#REF!</definedName>
    <definedName name="L_Eq_new" localSheetId="13">#REF!</definedName>
    <definedName name="L_Eq_new" localSheetId="1">#REF!</definedName>
    <definedName name="L_Eq_new" localSheetId="2">#REF!</definedName>
    <definedName name="L_Eq_new" localSheetId="8">#REF!</definedName>
    <definedName name="L_Eq_new" localSheetId="7">#REF!</definedName>
    <definedName name="L_Eq_new" localSheetId="6">#REF!</definedName>
    <definedName name="L_Eq_new" localSheetId="3">#REF!</definedName>
    <definedName name="L_Eq_new" localSheetId="12">#REF!</definedName>
    <definedName name="L_Eq_new" localSheetId="5">#REF!</definedName>
    <definedName name="L_Eq_new" localSheetId="4">#REF!</definedName>
    <definedName name="L_Eq_new" localSheetId="16">#REF!</definedName>
    <definedName name="L_Eq_new" localSheetId="15">#REF!</definedName>
    <definedName name="L_Eq_new">#REF!</definedName>
    <definedName name="Lalaine" localSheetId="14">[6]!SpreadCode.Button11_Click</definedName>
    <definedName name="Lalaine" localSheetId="19">[6]!SpreadCode.Button11_Click</definedName>
    <definedName name="Lalaine" localSheetId="17">[6]!SpreadCode.Button11_Click</definedName>
    <definedName name="Lalaine" localSheetId="18">[6]!SpreadCode.Button11_Click</definedName>
    <definedName name="Lalaine" localSheetId="10">[6]!SpreadCode.Button11_Click</definedName>
    <definedName name="Lalaine" localSheetId="9">[6]!SpreadCode.Button11_Click</definedName>
    <definedName name="Lalaine" localSheetId="13">[6]!SpreadCode.Button11_Click</definedName>
    <definedName name="Lalaine" localSheetId="1">[6]!SpreadCode.Button11_Click</definedName>
    <definedName name="Lalaine" localSheetId="2">[0]!SpreadCode.Button11_Click</definedName>
    <definedName name="Lalaine" localSheetId="8">[6]!SpreadCode.Button11_Click</definedName>
    <definedName name="Lalaine" localSheetId="7">[6]!SpreadCode.Button11_Click</definedName>
    <definedName name="Lalaine" localSheetId="6">[6]!SpreadCode.Button11_Click</definedName>
    <definedName name="Lalaine" localSheetId="3">[0]!SpreadCode.Button11_Click</definedName>
    <definedName name="Lalaine" localSheetId="12">[6]!SpreadCode.Button11_Click</definedName>
    <definedName name="Lalaine" localSheetId="5">[6]!SpreadCode.Button11_Click</definedName>
    <definedName name="Lalaine" localSheetId="4">[6]!SpreadCode.Button11_Click</definedName>
    <definedName name="Lalaine" localSheetId="16">[6]!SpreadCode.Button11_Click</definedName>
    <definedName name="Lalaine" localSheetId="15">[6]!SpreadCode.Button11_Click</definedName>
    <definedName name="Lalaine">[6]!SpreadCode.Button11_Click</definedName>
    <definedName name="LAMAX" localSheetId="14">#REF!</definedName>
    <definedName name="LAMAX" localSheetId="19">#REF!</definedName>
    <definedName name="LAMAX" localSheetId="17">#REF!</definedName>
    <definedName name="LAMAX" localSheetId="18">#REF!</definedName>
    <definedName name="LAMAX" localSheetId="10">#REF!</definedName>
    <definedName name="LAMAX" localSheetId="9">#REF!</definedName>
    <definedName name="LAMAX" localSheetId="13">#REF!</definedName>
    <definedName name="LAMAX" localSheetId="1">#REF!</definedName>
    <definedName name="LAMAX" localSheetId="2">#REF!</definedName>
    <definedName name="LAMAX" localSheetId="8">#REF!</definedName>
    <definedName name="LAMAX" localSheetId="7">#REF!</definedName>
    <definedName name="LAMAX" localSheetId="6">#REF!</definedName>
    <definedName name="LAMAX" localSheetId="3">#REF!</definedName>
    <definedName name="LAMAX" localSheetId="12">#REF!</definedName>
    <definedName name="LAMAX" localSheetId="5">#REF!</definedName>
    <definedName name="LAMAX" localSheetId="4">#REF!</definedName>
    <definedName name="LAMAX" localSheetId="16">#REF!</definedName>
    <definedName name="LAMAX" localSheetId="15">#REF!</definedName>
    <definedName name="LAMAX">#REF!</definedName>
    <definedName name="LANCIA8412001" localSheetId="14">'[8]PO 2002 Dettaglio 843'!#REF!</definedName>
    <definedName name="LANCIA8412001" localSheetId="19">'[8]PO 2002 Dettaglio 843'!#REF!</definedName>
    <definedName name="LANCIA8412001" localSheetId="17">'[8]PO 2002 Dettaglio 843'!#REF!</definedName>
    <definedName name="LANCIA8412001" localSheetId="18">'[8]PO 2002 Dettaglio 843'!#REF!</definedName>
    <definedName name="LANCIA8412001" localSheetId="10">'[8]PO 2002 Dettaglio 843'!#REF!</definedName>
    <definedName name="LANCIA8412001" localSheetId="9">'[8]PO 2002 Dettaglio 843'!#REF!</definedName>
    <definedName name="LANCIA8412001" localSheetId="13">'[8]PO 2002 Dettaglio 843'!#REF!</definedName>
    <definedName name="LANCIA8412001" localSheetId="1">'[8]PO 2002 Dettaglio 843'!#REF!</definedName>
    <definedName name="LANCIA8412001" localSheetId="2">'[8]PO 2002 Dettaglio 843'!#REF!</definedName>
    <definedName name="LANCIA8412001" localSheetId="8">'[8]PO 2002 Dettaglio 843'!#REF!</definedName>
    <definedName name="LANCIA8412001" localSheetId="7">'[8]PO 2002 Dettaglio 843'!#REF!</definedName>
    <definedName name="LANCIA8412001" localSheetId="6">'[8]PO 2002 Dettaglio 843'!#REF!</definedName>
    <definedName name="LANCIA8412001" localSheetId="3">'[8]PO 2002 Dettaglio 843'!#REF!</definedName>
    <definedName name="LANCIA8412001" localSheetId="12">'[8]PO 2002 Dettaglio 843'!#REF!</definedName>
    <definedName name="LANCIA8412001" localSheetId="5">'[8]PO 2002 Dettaglio 843'!#REF!</definedName>
    <definedName name="LANCIA8412001" localSheetId="4">'[8]PO 2002 Dettaglio 843'!#REF!</definedName>
    <definedName name="LANCIA8412001" localSheetId="16">'[8]PO 2002 Dettaglio 843'!#REF!</definedName>
    <definedName name="LANCIA8412001" localSheetId="15">'[8]PO 2002 Dettaglio 843'!#REF!</definedName>
    <definedName name="LANCIA8412001">'[8]PO 2002 Dettaglio 843'!#REF!</definedName>
    <definedName name="LANCIA8413" localSheetId="14">'[8]PO 2002 Dettaglio 843'!#REF!</definedName>
    <definedName name="LANCIA8413" localSheetId="19">'[8]PO 2002 Dettaglio 843'!#REF!</definedName>
    <definedName name="LANCIA8413" localSheetId="17">'[8]PO 2002 Dettaglio 843'!#REF!</definedName>
    <definedName name="LANCIA8413" localSheetId="18">'[8]PO 2002 Dettaglio 843'!#REF!</definedName>
    <definedName name="LANCIA8413" localSheetId="10">'[8]PO 2002 Dettaglio 843'!#REF!</definedName>
    <definedName name="LANCIA8413" localSheetId="9">'[8]PO 2002 Dettaglio 843'!#REF!</definedName>
    <definedName name="LANCIA8413" localSheetId="13">'[8]PO 2002 Dettaglio 843'!#REF!</definedName>
    <definedName name="LANCIA8413" localSheetId="1">'[8]PO 2002 Dettaglio 843'!#REF!</definedName>
    <definedName name="LANCIA8413" localSheetId="2">'[8]PO 2002 Dettaglio 843'!#REF!</definedName>
    <definedName name="LANCIA8413" localSheetId="8">'[8]PO 2002 Dettaglio 843'!#REF!</definedName>
    <definedName name="LANCIA8413" localSheetId="7">'[8]PO 2002 Dettaglio 843'!#REF!</definedName>
    <definedName name="LANCIA8413" localSheetId="6">'[8]PO 2002 Dettaglio 843'!#REF!</definedName>
    <definedName name="LANCIA8413" localSheetId="3">'[8]PO 2002 Dettaglio 843'!#REF!</definedName>
    <definedName name="LANCIA8413" localSheetId="12">'[8]PO 2002 Dettaglio 843'!#REF!</definedName>
    <definedName name="LANCIA8413" localSheetId="5">'[8]PO 2002 Dettaglio 843'!#REF!</definedName>
    <definedName name="LANCIA8413" localSheetId="4">'[8]PO 2002 Dettaglio 843'!#REF!</definedName>
    <definedName name="LANCIA8413" localSheetId="16">'[8]PO 2002 Dettaglio 843'!#REF!</definedName>
    <definedName name="LANCIA8413" localSheetId="15">'[8]PO 2002 Dettaglio 843'!#REF!</definedName>
    <definedName name="LANCIA8413">'[8]PO 2002 Dettaglio 843'!#REF!</definedName>
    <definedName name="LANCIAK" localSheetId="14">'[8]PO 2002 Dettaglio 843'!#REF!</definedName>
    <definedName name="LANCIAK" localSheetId="19">'[8]PO 2002 Dettaglio 843'!#REF!</definedName>
    <definedName name="LANCIAK" localSheetId="17">'[8]PO 2002 Dettaglio 843'!#REF!</definedName>
    <definedName name="LANCIAK" localSheetId="18">'[8]PO 2002 Dettaglio 843'!#REF!</definedName>
    <definedName name="LANCIAK" localSheetId="10">'[8]PO 2002 Dettaglio 843'!#REF!</definedName>
    <definedName name="LANCIAK" localSheetId="9">'[8]PO 2002 Dettaglio 843'!#REF!</definedName>
    <definedName name="LANCIAK" localSheetId="13">'[8]PO 2002 Dettaglio 843'!#REF!</definedName>
    <definedName name="LANCIAK" localSheetId="1">'[8]PO 2002 Dettaglio 843'!#REF!</definedName>
    <definedName name="LANCIAK" localSheetId="2">'[8]PO 2002 Dettaglio 843'!#REF!</definedName>
    <definedName name="LANCIAK" localSheetId="8">'[8]PO 2002 Dettaglio 843'!#REF!</definedName>
    <definedName name="LANCIAK" localSheetId="7">'[8]PO 2002 Dettaglio 843'!#REF!</definedName>
    <definedName name="LANCIAK" localSheetId="6">'[8]PO 2002 Dettaglio 843'!#REF!</definedName>
    <definedName name="LANCIAK" localSheetId="3">'[8]PO 2002 Dettaglio 843'!#REF!</definedName>
    <definedName name="LANCIAK" localSheetId="12">'[8]PO 2002 Dettaglio 843'!#REF!</definedName>
    <definedName name="LANCIAK" localSheetId="5">'[8]PO 2002 Dettaglio 843'!#REF!</definedName>
    <definedName name="LANCIAK" localSheetId="4">'[8]PO 2002 Dettaglio 843'!#REF!</definedName>
    <definedName name="LANCIAK" localSheetId="16">'[8]PO 2002 Dettaglio 843'!#REF!</definedName>
    <definedName name="LANCIAK" localSheetId="15">'[8]PO 2002 Dettaglio 843'!#REF!</definedName>
    <definedName name="LANCIAK">'[8]PO 2002 Dettaglio 843'!#REF!</definedName>
    <definedName name="LANCIAK2001" localSheetId="14">'[8]PO 2002 Dettaglio 843'!#REF!</definedName>
    <definedName name="LANCIAK2001" localSheetId="19">'[8]PO 2002 Dettaglio 843'!#REF!</definedName>
    <definedName name="LANCIAK2001" localSheetId="17">'[8]PO 2002 Dettaglio 843'!#REF!</definedName>
    <definedName name="LANCIAK2001" localSheetId="18">'[8]PO 2002 Dettaglio 843'!#REF!</definedName>
    <definedName name="LANCIAK2001" localSheetId="10">'[8]PO 2002 Dettaglio 843'!#REF!</definedName>
    <definedName name="LANCIAK2001" localSheetId="9">'[8]PO 2002 Dettaglio 843'!#REF!</definedName>
    <definedName name="LANCIAK2001" localSheetId="13">'[8]PO 2002 Dettaglio 843'!#REF!</definedName>
    <definedName name="LANCIAK2001" localSheetId="1">'[8]PO 2002 Dettaglio 843'!#REF!</definedName>
    <definedName name="LANCIAK2001" localSheetId="2">'[8]PO 2002 Dettaglio 843'!#REF!</definedName>
    <definedName name="LANCIAK2001" localSheetId="8">'[8]PO 2002 Dettaglio 843'!#REF!</definedName>
    <definedName name="LANCIAK2001" localSheetId="7">'[8]PO 2002 Dettaglio 843'!#REF!</definedName>
    <definedName name="LANCIAK2001" localSheetId="6">'[8]PO 2002 Dettaglio 843'!#REF!</definedName>
    <definedName name="LANCIAK2001" localSheetId="3">'[8]PO 2002 Dettaglio 843'!#REF!</definedName>
    <definedName name="LANCIAK2001" localSheetId="12">'[8]PO 2002 Dettaglio 843'!#REF!</definedName>
    <definedName name="LANCIAK2001" localSheetId="5">'[8]PO 2002 Dettaglio 843'!#REF!</definedName>
    <definedName name="LANCIAK2001" localSheetId="4">'[8]PO 2002 Dettaglio 843'!#REF!</definedName>
    <definedName name="LANCIAK2001" localSheetId="16">'[8]PO 2002 Dettaglio 843'!#REF!</definedName>
    <definedName name="LANCIAK2001" localSheetId="15">'[8]PO 2002 Dettaglio 843'!#REF!</definedName>
    <definedName name="LANCIAK2001">'[8]PO 2002 Dettaglio 843'!#REF!</definedName>
    <definedName name="LANCIAK3" localSheetId="14">#REF!</definedName>
    <definedName name="LANCIAK3" localSheetId="19">#REF!</definedName>
    <definedName name="LANCIAK3" localSheetId="17">#REF!</definedName>
    <definedName name="LANCIAK3" localSheetId="18">#REF!</definedName>
    <definedName name="LANCIAK3" localSheetId="10">#REF!</definedName>
    <definedName name="LANCIAK3" localSheetId="9">#REF!</definedName>
    <definedName name="LANCIAK3" localSheetId="13">#REF!</definedName>
    <definedName name="LANCIAK3" localSheetId="1">#REF!</definedName>
    <definedName name="LANCIAK3" localSheetId="2">#REF!</definedName>
    <definedName name="LANCIAK3" localSheetId="8">#REF!</definedName>
    <definedName name="LANCIAK3" localSheetId="7">#REF!</definedName>
    <definedName name="LANCIAK3" localSheetId="6">#REF!</definedName>
    <definedName name="LANCIAK3" localSheetId="3">#REF!</definedName>
    <definedName name="LANCIAK3" localSheetId="12">#REF!</definedName>
    <definedName name="LANCIAK3" localSheetId="5">#REF!</definedName>
    <definedName name="LANCIAK3" localSheetId="4">#REF!</definedName>
    <definedName name="LANCIAK3" localSheetId="16">#REF!</definedName>
    <definedName name="LANCIAK3" localSheetId="15">#REF!</definedName>
    <definedName name="LANCIAK3">#REF!</definedName>
    <definedName name="LD" localSheetId="14">#REF!</definedName>
    <definedName name="LD" localSheetId="19">#REF!</definedName>
    <definedName name="LD" localSheetId="17">#REF!</definedName>
    <definedName name="LD" localSheetId="18">#REF!</definedName>
    <definedName name="LD" localSheetId="10">#REF!</definedName>
    <definedName name="LD" localSheetId="9">#REF!</definedName>
    <definedName name="LD" localSheetId="13">#REF!</definedName>
    <definedName name="LD" localSheetId="1">#REF!</definedName>
    <definedName name="LD" localSheetId="2">#REF!</definedName>
    <definedName name="LD" localSheetId="8">#REF!</definedName>
    <definedName name="LD" localSheetId="7">#REF!</definedName>
    <definedName name="LD" localSheetId="6">#REF!</definedName>
    <definedName name="LD" localSheetId="3">#REF!</definedName>
    <definedName name="LD" localSheetId="12">#REF!</definedName>
    <definedName name="LD" localSheetId="5">#REF!</definedName>
    <definedName name="LD" localSheetId="4">#REF!</definedName>
    <definedName name="LD" localSheetId="16">#REF!</definedName>
    <definedName name="LD" localSheetId="15">#REF!</definedName>
    <definedName name="LD">#REF!</definedName>
    <definedName name="LDETABDG" localSheetId="14">#REF!</definedName>
    <definedName name="LDETABDG" localSheetId="19">#REF!</definedName>
    <definedName name="LDETABDG" localSheetId="17">#REF!</definedName>
    <definedName name="LDETABDG" localSheetId="18">#REF!</definedName>
    <definedName name="LDETABDG" localSheetId="10">#REF!</definedName>
    <definedName name="LDETABDG" localSheetId="9">#REF!</definedName>
    <definedName name="LDETABDG" localSheetId="13">#REF!</definedName>
    <definedName name="LDETABDG" localSheetId="1">#REF!</definedName>
    <definedName name="LDETABDG" localSheetId="2">#REF!</definedName>
    <definedName name="LDETABDG" localSheetId="8">#REF!</definedName>
    <definedName name="LDETABDG" localSheetId="7">#REF!</definedName>
    <definedName name="LDETABDG" localSheetId="6">#REF!</definedName>
    <definedName name="LDETABDG" localSheetId="3">#REF!</definedName>
    <definedName name="LDETABDG" localSheetId="12">#REF!</definedName>
    <definedName name="LDETABDG" localSheetId="5">#REF!</definedName>
    <definedName name="LDETABDG" localSheetId="4">#REF!</definedName>
    <definedName name="LDETABDG" localSheetId="16">#REF!</definedName>
    <definedName name="LDETABDG" localSheetId="15">#REF!</definedName>
    <definedName name="LDETABDG">#REF!</definedName>
    <definedName name="LI">[7]PANDA!$B$2</definedName>
    <definedName name="LIDIA" localSheetId="14" hidden="1">{"'OBT_6M_30_6'!$S$1:$AE$53"}</definedName>
    <definedName name="LIDIA" localSheetId="19" hidden="1">{"'OBT_6M_30_6'!$S$1:$AE$53"}</definedName>
    <definedName name="LIDIA" localSheetId="17" hidden="1">{"'OBT_6M_30_6'!$S$1:$AE$53"}</definedName>
    <definedName name="LIDIA" localSheetId="18" hidden="1">{"'OBT_6M_30_6'!$S$1:$AE$53"}</definedName>
    <definedName name="LIDIA" localSheetId="10" hidden="1">{"'OBT_6M_30_6'!$S$1:$AE$53"}</definedName>
    <definedName name="LIDIA" localSheetId="9" hidden="1">{"'OBT_6M_30_6'!$S$1:$AE$53"}</definedName>
    <definedName name="LIDIA" localSheetId="1" hidden="1">{"'OBT_6M_30_6'!$S$1:$AE$53"}</definedName>
    <definedName name="LIDIA" localSheetId="2" hidden="1">{"'OBT_6M_30_6'!$S$1:$AE$53"}</definedName>
    <definedName name="LIDIA" localSheetId="8" hidden="1">{"'OBT_6M_30_6'!$S$1:$AE$53"}</definedName>
    <definedName name="LIDIA" localSheetId="7" hidden="1">{"'OBT_6M_30_6'!$S$1:$AE$53"}</definedName>
    <definedName name="LIDIA" localSheetId="6" hidden="1">{"'OBT_6M_30_6'!$S$1:$AE$53"}</definedName>
    <definedName name="LIDIA" localSheetId="3" hidden="1">{"'OBT_6M_30_6'!$S$1:$AE$53"}</definedName>
    <definedName name="LIDIA" localSheetId="12" hidden="1">{"'OBT_6M_30_6'!$S$1:$AE$53"}</definedName>
    <definedName name="LIDIA" localSheetId="5" hidden="1">{"'OBT_6M_30_6'!$S$1:$AE$53"}</definedName>
    <definedName name="LIDIA" localSheetId="4" hidden="1">{"'OBT_6M_30_6'!$S$1:$AE$53"}</definedName>
    <definedName name="LIDIA" localSheetId="16" hidden="1">{"'OBT_6M_30_6'!$S$1:$AE$53"}</definedName>
    <definedName name="LIDIA" localSheetId="15" hidden="1">{"'OBT_6M_30_6'!$S$1:$AE$53"}</definedName>
    <definedName name="LIDIA" hidden="1">{"'OBT_6M_30_6'!$S$1:$AE$53"}</definedName>
    <definedName name="LIDIA2" localSheetId="14" hidden="1">{"'OBT_6M_30_6'!$S$1:$AE$53"}</definedName>
    <definedName name="LIDIA2" localSheetId="19" hidden="1">{"'OBT_6M_30_6'!$S$1:$AE$53"}</definedName>
    <definedName name="LIDIA2" localSheetId="17" hidden="1">{"'OBT_6M_30_6'!$S$1:$AE$53"}</definedName>
    <definedName name="LIDIA2" localSheetId="18" hidden="1">{"'OBT_6M_30_6'!$S$1:$AE$53"}</definedName>
    <definedName name="LIDIA2" localSheetId="10" hidden="1">{"'OBT_6M_30_6'!$S$1:$AE$53"}</definedName>
    <definedName name="LIDIA2" localSheetId="9" hidden="1">{"'OBT_6M_30_6'!$S$1:$AE$53"}</definedName>
    <definedName name="LIDIA2" localSheetId="1" hidden="1">{"'OBT_6M_30_6'!$S$1:$AE$53"}</definedName>
    <definedName name="LIDIA2" localSheetId="2" hidden="1">{"'OBT_6M_30_6'!$S$1:$AE$53"}</definedName>
    <definedName name="LIDIA2" localSheetId="8" hidden="1">{"'OBT_6M_30_6'!$S$1:$AE$53"}</definedName>
    <definedName name="LIDIA2" localSheetId="7" hidden="1">{"'OBT_6M_30_6'!$S$1:$AE$53"}</definedName>
    <definedName name="LIDIA2" localSheetId="6" hidden="1">{"'OBT_6M_30_6'!$S$1:$AE$53"}</definedName>
    <definedName name="LIDIA2" localSheetId="3" hidden="1">{"'OBT_6M_30_6'!$S$1:$AE$53"}</definedName>
    <definedName name="LIDIA2" localSheetId="12" hidden="1">{"'OBT_6M_30_6'!$S$1:$AE$53"}</definedName>
    <definedName name="LIDIA2" localSheetId="5" hidden="1">{"'OBT_6M_30_6'!$S$1:$AE$53"}</definedName>
    <definedName name="LIDIA2" localSheetId="4" hidden="1">{"'OBT_6M_30_6'!$S$1:$AE$53"}</definedName>
    <definedName name="LIDIA2" localSheetId="16" hidden="1">{"'OBT_6M_30_6'!$S$1:$AE$53"}</definedName>
    <definedName name="LIDIA2" localSheetId="15" hidden="1">{"'OBT_6M_30_6'!$S$1:$AE$53"}</definedName>
    <definedName name="LIDIA2" hidden="1">{"'OBT_6M_30_6'!$S$1:$AE$53"}</definedName>
    <definedName name="LIDIA3" localSheetId="14" hidden="1">{"'OBT_6M_30_6'!$S$1:$AE$53"}</definedName>
    <definedName name="LIDIA3" localSheetId="19" hidden="1">{"'OBT_6M_30_6'!$S$1:$AE$53"}</definedName>
    <definedName name="LIDIA3" localSheetId="17" hidden="1">{"'OBT_6M_30_6'!$S$1:$AE$53"}</definedName>
    <definedName name="LIDIA3" localSheetId="18" hidden="1">{"'OBT_6M_30_6'!$S$1:$AE$53"}</definedName>
    <definedName name="LIDIA3" localSheetId="10" hidden="1">{"'OBT_6M_30_6'!$S$1:$AE$53"}</definedName>
    <definedName name="LIDIA3" localSheetId="9" hidden="1">{"'OBT_6M_30_6'!$S$1:$AE$53"}</definedName>
    <definedName name="LIDIA3" localSheetId="1" hidden="1">{"'OBT_6M_30_6'!$S$1:$AE$53"}</definedName>
    <definedName name="LIDIA3" localSheetId="2" hidden="1">{"'OBT_6M_30_6'!$S$1:$AE$53"}</definedName>
    <definedName name="LIDIA3" localSheetId="8" hidden="1">{"'OBT_6M_30_6'!$S$1:$AE$53"}</definedName>
    <definedName name="LIDIA3" localSheetId="7" hidden="1">{"'OBT_6M_30_6'!$S$1:$AE$53"}</definedName>
    <definedName name="LIDIA3" localSheetId="6" hidden="1">{"'OBT_6M_30_6'!$S$1:$AE$53"}</definedName>
    <definedName name="LIDIA3" localSheetId="3" hidden="1">{"'OBT_6M_30_6'!$S$1:$AE$53"}</definedName>
    <definedName name="LIDIA3" localSheetId="12" hidden="1">{"'OBT_6M_30_6'!$S$1:$AE$53"}</definedName>
    <definedName name="LIDIA3" localSheetId="5" hidden="1">{"'OBT_6M_30_6'!$S$1:$AE$53"}</definedName>
    <definedName name="LIDIA3" localSheetId="4" hidden="1">{"'OBT_6M_30_6'!$S$1:$AE$53"}</definedName>
    <definedName name="LIDIA3" localSheetId="16" hidden="1">{"'OBT_6M_30_6'!$S$1:$AE$53"}</definedName>
    <definedName name="LIDIA3" localSheetId="15" hidden="1">{"'OBT_6M_30_6'!$S$1:$AE$53"}</definedName>
    <definedName name="LIDIA3" hidden="1">{"'OBT_6M_30_6'!$S$1:$AE$53"}</definedName>
    <definedName name="LIDIA4" localSheetId="14" hidden="1">{"'OBT_6M_30_6'!$S$1:$AE$53"}</definedName>
    <definedName name="LIDIA4" localSheetId="19" hidden="1">{"'OBT_6M_30_6'!$S$1:$AE$53"}</definedName>
    <definedName name="LIDIA4" localSheetId="17" hidden="1">{"'OBT_6M_30_6'!$S$1:$AE$53"}</definedName>
    <definedName name="LIDIA4" localSheetId="18" hidden="1">{"'OBT_6M_30_6'!$S$1:$AE$53"}</definedName>
    <definedName name="LIDIA4" localSheetId="10" hidden="1">{"'OBT_6M_30_6'!$S$1:$AE$53"}</definedName>
    <definedName name="LIDIA4" localSheetId="9" hidden="1">{"'OBT_6M_30_6'!$S$1:$AE$53"}</definedName>
    <definedName name="LIDIA4" localSheetId="1" hidden="1">{"'OBT_6M_30_6'!$S$1:$AE$53"}</definedName>
    <definedName name="LIDIA4" localSheetId="2" hidden="1">{"'OBT_6M_30_6'!$S$1:$AE$53"}</definedName>
    <definedName name="LIDIA4" localSheetId="8" hidden="1">{"'OBT_6M_30_6'!$S$1:$AE$53"}</definedName>
    <definedName name="LIDIA4" localSheetId="7" hidden="1">{"'OBT_6M_30_6'!$S$1:$AE$53"}</definedName>
    <definedName name="LIDIA4" localSheetId="6" hidden="1">{"'OBT_6M_30_6'!$S$1:$AE$53"}</definedName>
    <definedName name="LIDIA4" localSheetId="3" hidden="1">{"'OBT_6M_30_6'!$S$1:$AE$53"}</definedName>
    <definedName name="LIDIA4" localSheetId="12" hidden="1">{"'OBT_6M_30_6'!$S$1:$AE$53"}</definedName>
    <definedName name="LIDIA4" localSheetId="5" hidden="1">{"'OBT_6M_30_6'!$S$1:$AE$53"}</definedName>
    <definedName name="LIDIA4" localSheetId="4" hidden="1">{"'OBT_6M_30_6'!$S$1:$AE$53"}</definedName>
    <definedName name="LIDIA4" localSheetId="16" hidden="1">{"'OBT_6M_30_6'!$S$1:$AE$53"}</definedName>
    <definedName name="LIDIA4" localSheetId="15" hidden="1">{"'OBT_6M_30_6'!$S$1:$AE$53"}</definedName>
    <definedName name="LIDIA4" hidden="1">{"'OBT_6M_30_6'!$S$1:$AE$53"}</definedName>
    <definedName name="lili" localSheetId="14">[6]!SpreadCode.Button11_Click</definedName>
    <definedName name="lili" localSheetId="19">[6]!SpreadCode.Button11_Click</definedName>
    <definedName name="lili" localSheetId="17">[6]!SpreadCode.Button11_Click</definedName>
    <definedName name="lili" localSheetId="18">[6]!SpreadCode.Button11_Click</definedName>
    <definedName name="lili" localSheetId="10">[6]!SpreadCode.Button11_Click</definedName>
    <definedName name="lili" localSheetId="9">[6]!SpreadCode.Button11_Click</definedName>
    <definedName name="lili" localSheetId="13">[6]!SpreadCode.Button11_Click</definedName>
    <definedName name="lili" localSheetId="1">[6]!SpreadCode.Button11_Click</definedName>
    <definedName name="lili" localSheetId="2">[0]!SpreadCode.Button11_Click</definedName>
    <definedName name="lili" localSheetId="8">[6]!SpreadCode.Button11_Click</definedName>
    <definedName name="lili" localSheetId="7">[6]!SpreadCode.Button11_Click</definedName>
    <definedName name="lili" localSheetId="6">[6]!SpreadCode.Button11_Click</definedName>
    <definedName name="lili" localSheetId="3">[0]!SpreadCode.Button11_Click</definedName>
    <definedName name="lili" localSheetId="12">[6]!SpreadCode.Button11_Click</definedName>
    <definedName name="lili" localSheetId="5">[6]!SpreadCode.Button11_Click</definedName>
    <definedName name="lili" localSheetId="4">[6]!SpreadCode.Button11_Click</definedName>
    <definedName name="lili" localSheetId="16">[6]!SpreadCode.Button11_Click</definedName>
    <definedName name="lili" localSheetId="15">[6]!SpreadCode.Button11_Click</definedName>
    <definedName name="lili">[6]!SpreadCode.Button11_Click</definedName>
    <definedName name="limcount" hidden="1">1</definedName>
    <definedName name="LIREECON" localSheetId="14">#REF!</definedName>
    <definedName name="LIREECON" localSheetId="19">#REF!</definedName>
    <definedName name="LIREECON" localSheetId="17">#REF!</definedName>
    <definedName name="LIREECON" localSheetId="18">#REF!</definedName>
    <definedName name="LIREECON" localSheetId="10">#REF!</definedName>
    <definedName name="LIREECON" localSheetId="9">#REF!</definedName>
    <definedName name="LIREECON" localSheetId="13">#REF!</definedName>
    <definedName name="LIREECON" localSheetId="1">#REF!</definedName>
    <definedName name="LIREECON" localSheetId="2">#REF!</definedName>
    <definedName name="LIREECON" localSheetId="8">#REF!</definedName>
    <definedName name="LIREECON" localSheetId="7">#REF!</definedName>
    <definedName name="LIREECON" localSheetId="6">#REF!</definedName>
    <definedName name="LIREECON" localSheetId="3">#REF!</definedName>
    <definedName name="LIREECON" localSheetId="12">#REF!</definedName>
    <definedName name="LIREECON" localSheetId="5">#REF!</definedName>
    <definedName name="LIREECON" localSheetId="4">#REF!</definedName>
    <definedName name="LIREECON" localSheetId="16">#REF!</definedName>
    <definedName name="LIREECON" localSheetId="15">#REF!</definedName>
    <definedName name="LIREECON">#REF!</definedName>
    <definedName name="LIREQ2" localSheetId="14">#REF!</definedName>
    <definedName name="LIREQ2" localSheetId="19">#REF!</definedName>
    <definedName name="LIREQ2" localSheetId="17">#REF!</definedName>
    <definedName name="LIREQ2" localSheetId="18">#REF!</definedName>
    <definedName name="LIREQ2" localSheetId="10">#REF!</definedName>
    <definedName name="LIREQ2" localSheetId="9">#REF!</definedName>
    <definedName name="LIREQ2" localSheetId="13">#REF!</definedName>
    <definedName name="LIREQ2" localSheetId="1">#REF!</definedName>
    <definedName name="LIREQ2" localSheetId="2">#REF!</definedName>
    <definedName name="LIREQ2" localSheetId="8">#REF!</definedName>
    <definedName name="LIREQ2" localSheetId="7">#REF!</definedName>
    <definedName name="LIREQ2" localSheetId="6">#REF!</definedName>
    <definedName name="LIREQ2" localSheetId="3">#REF!</definedName>
    <definedName name="LIREQ2" localSheetId="12">#REF!</definedName>
    <definedName name="LIREQ2" localSheetId="5">#REF!</definedName>
    <definedName name="LIREQ2" localSheetId="4">#REF!</definedName>
    <definedName name="LIREQ2" localSheetId="16">#REF!</definedName>
    <definedName name="LIREQ2" localSheetId="15">#REF!</definedName>
    <definedName name="LIREQ2">#REF!</definedName>
    <definedName name="LIRESTRA" localSheetId="14">#REF!</definedName>
    <definedName name="LIRESTRA" localSheetId="19">#REF!</definedName>
    <definedName name="LIRESTRA" localSheetId="17">#REF!</definedName>
    <definedName name="LIRESTRA" localSheetId="18">#REF!</definedName>
    <definedName name="LIRESTRA" localSheetId="10">#REF!</definedName>
    <definedName name="LIRESTRA" localSheetId="9">#REF!</definedName>
    <definedName name="LIRESTRA" localSheetId="13">#REF!</definedName>
    <definedName name="LIRESTRA" localSheetId="1">#REF!</definedName>
    <definedName name="LIRESTRA" localSheetId="2">#REF!</definedName>
    <definedName name="LIRESTRA" localSheetId="8">#REF!</definedName>
    <definedName name="LIRESTRA" localSheetId="7">#REF!</definedName>
    <definedName name="LIRESTRA" localSheetId="6">#REF!</definedName>
    <definedName name="LIRESTRA" localSheetId="3">#REF!</definedName>
    <definedName name="LIRESTRA" localSheetId="12">#REF!</definedName>
    <definedName name="LIRESTRA" localSheetId="5">#REF!</definedName>
    <definedName name="LIRESTRA" localSheetId="4">#REF!</definedName>
    <definedName name="LIRESTRA" localSheetId="16">#REF!</definedName>
    <definedName name="LIRESTRA" localSheetId="15">#REF!</definedName>
    <definedName name="LIRESTRA">#REF!</definedName>
    <definedName name="LISTDETA" localSheetId="14">#REF!</definedName>
    <definedName name="LISTDETA" localSheetId="19">#REF!</definedName>
    <definedName name="LISTDETA" localSheetId="17">#REF!</definedName>
    <definedName name="LISTDETA" localSheetId="18">#REF!</definedName>
    <definedName name="LISTDETA" localSheetId="10">#REF!</definedName>
    <definedName name="LISTDETA" localSheetId="9">#REF!</definedName>
    <definedName name="LISTDETA" localSheetId="13">#REF!</definedName>
    <definedName name="LISTDETA" localSheetId="1">#REF!</definedName>
    <definedName name="LISTDETA" localSheetId="2">#REF!</definedName>
    <definedName name="LISTDETA" localSheetId="8">#REF!</definedName>
    <definedName name="LISTDETA" localSheetId="7">#REF!</definedName>
    <definedName name="LISTDETA" localSheetId="6">#REF!</definedName>
    <definedName name="LISTDETA" localSheetId="3">#REF!</definedName>
    <definedName name="LISTDETA" localSheetId="12">#REF!</definedName>
    <definedName name="LISTDETA" localSheetId="5">#REF!</definedName>
    <definedName name="LISTDETA" localSheetId="4">#REF!</definedName>
    <definedName name="LISTDETA" localSheetId="16">#REF!</definedName>
    <definedName name="LISTDETA" localSheetId="15">#REF!</definedName>
    <definedName name="LISTDETA">#REF!</definedName>
    <definedName name="LISTTAX" localSheetId="14">#REF!</definedName>
    <definedName name="LISTTAX" localSheetId="19">#REF!</definedName>
    <definedName name="LISTTAX" localSheetId="17">#REF!</definedName>
    <definedName name="LISTTAX" localSheetId="18">#REF!</definedName>
    <definedName name="LISTTAX" localSheetId="10">#REF!</definedName>
    <definedName name="LISTTAX" localSheetId="9">#REF!</definedName>
    <definedName name="LISTTAX" localSheetId="13">#REF!</definedName>
    <definedName name="LISTTAX" localSheetId="1">#REF!</definedName>
    <definedName name="LISTTAX" localSheetId="2">#REF!</definedName>
    <definedName name="LISTTAX" localSheetId="8">#REF!</definedName>
    <definedName name="LISTTAX" localSheetId="7">#REF!</definedName>
    <definedName name="LISTTAX" localSheetId="6">#REF!</definedName>
    <definedName name="LISTTAX" localSheetId="3">#REF!</definedName>
    <definedName name="LISTTAX" localSheetId="12">#REF!</definedName>
    <definedName name="LISTTAX" localSheetId="5">#REF!</definedName>
    <definedName name="LISTTAX" localSheetId="4">#REF!</definedName>
    <definedName name="LISTTAX" localSheetId="16">#REF!</definedName>
    <definedName name="LISTTAX" localSheetId="15">#REF!</definedName>
    <definedName name="LISTTAX">#REF!</definedName>
    <definedName name="LLL">[7]P.TO!$B$46</definedName>
    <definedName name="llll" localSheetId="14">#REF!</definedName>
    <definedName name="llll" localSheetId="19">#REF!</definedName>
    <definedName name="llll" localSheetId="17">#REF!</definedName>
    <definedName name="llll" localSheetId="18">#REF!</definedName>
    <definedName name="llll" localSheetId="10">#REF!</definedName>
    <definedName name="llll" localSheetId="9">#REF!</definedName>
    <definedName name="llll" localSheetId="13">#REF!</definedName>
    <definedName name="llll" localSheetId="1">#REF!</definedName>
    <definedName name="llll" localSheetId="2">#REF!</definedName>
    <definedName name="llll" localSheetId="8">#REF!</definedName>
    <definedName name="llll" localSheetId="7">#REF!</definedName>
    <definedName name="llll" localSheetId="6">#REF!</definedName>
    <definedName name="llll" localSheetId="3">#REF!</definedName>
    <definedName name="llll" localSheetId="12">#REF!</definedName>
    <definedName name="llll" localSheetId="5">#REF!</definedName>
    <definedName name="llll" localSheetId="4">#REF!</definedName>
    <definedName name="llll" localSheetId="16">#REF!</definedName>
    <definedName name="llll" localSheetId="15">#REF!</definedName>
    <definedName name="llll">#REF!</definedName>
    <definedName name="loi" localSheetId="14">'DOBLO CARGO S2'!As</definedName>
    <definedName name="loi" localSheetId="19">'DUCATO DROPSIDE CHASSIS S8'!As</definedName>
    <definedName name="loi" localSheetId="17">'DUCATO VAN S8'!As</definedName>
    <definedName name="loi" localSheetId="18">'DUCATO VAN S8 AT9'!As</definedName>
    <definedName name="loi" localSheetId="10">'e-DUCATO CHASSIS'!As</definedName>
    <definedName name="loi" localSheetId="9">'e-DUCATO VAN'!As</definedName>
    <definedName name="loi" localSheetId="13">'FIORINO S2'!As</definedName>
    <definedName name="loi" localSheetId="1">'FIORINO S2 E6.4'!As</definedName>
    <definedName name="loi" localSheetId="2">'NEW DOBLO VAN S0 ICE'!As</definedName>
    <definedName name="loi" localSheetId="8">'NEW DUCATO CHASSIS S9'!As</definedName>
    <definedName name="loi" localSheetId="7">'NEW DUCATO DROPSIDE S9'!As</definedName>
    <definedName name="loi" localSheetId="6">'NEW DUCATO VAN S9'!As</definedName>
    <definedName name="loi" localSheetId="3">'NEW E-DOBLO VAN S0 BEV'!As</definedName>
    <definedName name="loi" localSheetId="12">'PANDA VAN S4'!As</definedName>
    <definedName name="loi" localSheetId="5">'SCUDO S1 BEV'!As</definedName>
    <definedName name="loi" localSheetId="4">'SCUDO S1 ICE'!As</definedName>
    <definedName name="loi" localSheetId="16">'SCUDO VAN S0 BEV'!As</definedName>
    <definedName name="loi" localSheetId="15">'SCUDO VAN S0 ICE'!As</definedName>
    <definedName name="loi">[6]!As</definedName>
    <definedName name="LUCA">'[32]Vers_TOP(16)'!$A$1:$R$139</definedName>
    <definedName name="LUG" localSheetId="14">#REF!</definedName>
    <definedName name="LUG" localSheetId="19">#REF!</definedName>
    <definedName name="LUG" localSheetId="17">#REF!</definedName>
    <definedName name="LUG" localSheetId="18">#REF!</definedName>
    <definedName name="LUG" localSheetId="10">#REF!</definedName>
    <definedName name="LUG" localSheetId="9">#REF!</definedName>
    <definedName name="LUG" localSheetId="13">#REF!</definedName>
    <definedName name="LUG" localSheetId="1">#REF!</definedName>
    <definedName name="LUG" localSheetId="2">#REF!</definedName>
    <definedName name="LUG" localSheetId="8">#REF!</definedName>
    <definedName name="LUG" localSheetId="7">#REF!</definedName>
    <definedName name="LUG" localSheetId="6">#REF!</definedName>
    <definedName name="LUG" localSheetId="3">#REF!</definedName>
    <definedName name="LUG" localSheetId="12">#REF!</definedName>
    <definedName name="LUG" localSheetId="5">#REF!</definedName>
    <definedName name="LUG" localSheetId="4">#REF!</definedName>
    <definedName name="LUG" localSheetId="16">#REF!</definedName>
    <definedName name="LUG" localSheetId="15">#REF!</definedName>
    <definedName name="LUG">#REF!</definedName>
    <definedName name="Ly" localSheetId="14">#N/A</definedName>
    <definedName name="Ly" localSheetId="19">#N/A</definedName>
    <definedName name="Ly" localSheetId="17">#N/A</definedName>
    <definedName name="Ly" localSheetId="18">#N/A</definedName>
    <definedName name="Ly" localSheetId="10">#N/A</definedName>
    <definedName name="Ly" localSheetId="9">#N/A</definedName>
    <definedName name="Ly" localSheetId="1">[6]!Ly</definedName>
    <definedName name="Ly" localSheetId="2">#N/A</definedName>
    <definedName name="Ly" localSheetId="8">#N/A</definedName>
    <definedName name="Ly" localSheetId="7">#N/A</definedName>
    <definedName name="Ly" localSheetId="6">#N/A</definedName>
    <definedName name="Ly" localSheetId="3">#N/A</definedName>
    <definedName name="Ly" localSheetId="12">'PANDA VAN S4'!Ly</definedName>
    <definedName name="Ly" localSheetId="5">#N/A</definedName>
    <definedName name="Ly" localSheetId="4">#N/A</definedName>
    <definedName name="Ly" localSheetId="16">#N/A</definedName>
    <definedName name="Ly" localSheetId="15">#N/A</definedName>
    <definedName name="Ly">[6]!Ly</definedName>
    <definedName name="LYBRA" localSheetId="14">'[8]PO 2002 Dettaglio 843'!#REF!</definedName>
    <definedName name="LYBRA" localSheetId="19">'[8]PO 2002 Dettaglio 843'!#REF!</definedName>
    <definedName name="LYBRA" localSheetId="17">'[8]PO 2002 Dettaglio 843'!#REF!</definedName>
    <definedName name="LYBRA" localSheetId="18">'[8]PO 2002 Dettaglio 843'!#REF!</definedName>
    <definedName name="LYBRA" localSheetId="10">'[8]PO 2002 Dettaglio 843'!#REF!</definedName>
    <definedName name="LYBRA" localSheetId="9">'[8]PO 2002 Dettaglio 843'!#REF!</definedName>
    <definedName name="LYBRA" localSheetId="13">'[8]PO 2002 Dettaglio 843'!#REF!</definedName>
    <definedName name="LYBRA" localSheetId="1">'[8]PO 2002 Dettaglio 843'!#REF!</definedName>
    <definedName name="LYBRA" localSheetId="2">'[8]PO 2002 Dettaglio 843'!#REF!</definedName>
    <definedName name="LYBRA" localSheetId="8">'[8]PO 2002 Dettaglio 843'!#REF!</definedName>
    <definedName name="LYBRA" localSheetId="7">'[8]PO 2002 Dettaglio 843'!#REF!</definedName>
    <definedName name="LYBRA" localSheetId="6">'[8]PO 2002 Dettaglio 843'!#REF!</definedName>
    <definedName name="LYBRA" localSheetId="3">'[8]PO 2002 Dettaglio 843'!#REF!</definedName>
    <definedName name="LYBRA" localSheetId="12">'[8]PO 2002 Dettaglio 843'!#REF!</definedName>
    <definedName name="LYBRA" localSheetId="5">'[8]PO 2002 Dettaglio 843'!#REF!</definedName>
    <definedName name="LYBRA" localSheetId="4">'[8]PO 2002 Dettaglio 843'!#REF!</definedName>
    <definedName name="LYBRA" localSheetId="16">'[8]PO 2002 Dettaglio 843'!#REF!</definedName>
    <definedName name="LYBRA" localSheetId="15">'[8]PO 2002 Dettaglio 843'!#REF!</definedName>
    <definedName name="LYBRA">'[8]PO 2002 Dettaglio 843'!#REF!</definedName>
    <definedName name="LYBRA2001" localSheetId="14">'[8]PO 2002 Dettaglio 843'!#REF!</definedName>
    <definedName name="LYBRA2001" localSheetId="19">'[8]PO 2002 Dettaglio 843'!#REF!</definedName>
    <definedName name="LYBRA2001" localSheetId="17">'[8]PO 2002 Dettaglio 843'!#REF!</definedName>
    <definedName name="LYBRA2001" localSheetId="18">'[8]PO 2002 Dettaglio 843'!#REF!</definedName>
    <definedName name="LYBRA2001" localSheetId="10">'[8]PO 2002 Dettaglio 843'!#REF!</definedName>
    <definedName name="LYBRA2001" localSheetId="9">'[8]PO 2002 Dettaglio 843'!#REF!</definedName>
    <definedName name="LYBRA2001" localSheetId="13">'[8]PO 2002 Dettaglio 843'!#REF!</definedName>
    <definedName name="LYBRA2001" localSheetId="1">'[8]PO 2002 Dettaglio 843'!#REF!</definedName>
    <definedName name="LYBRA2001" localSheetId="2">'[8]PO 2002 Dettaglio 843'!#REF!</definedName>
    <definedName name="LYBRA2001" localSheetId="8">'[8]PO 2002 Dettaglio 843'!#REF!</definedName>
    <definedName name="LYBRA2001" localSheetId="7">'[8]PO 2002 Dettaglio 843'!#REF!</definedName>
    <definedName name="LYBRA2001" localSheetId="6">'[8]PO 2002 Dettaglio 843'!#REF!</definedName>
    <definedName name="LYBRA2001" localSheetId="3">'[8]PO 2002 Dettaglio 843'!#REF!</definedName>
    <definedName name="LYBRA2001" localSheetId="12">'[8]PO 2002 Dettaglio 843'!#REF!</definedName>
    <definedName name="LYBRA2001" localSheetId="5">'[8]PO 2002 Dettaglio 843'!#REF!</definedName>
    <definedName name="LYBRA2001" localSheetId="4">'[8]PO 2002 Dettaglio 843'!#REF!</definedName>
    <definedName name="LYBRA2001" localSheetId="16">'[8]PO 2002 Dettaglio 843'!#REF!</definedName>
    <definedName name="LYBRA2001" localSheetId="15">'[8]PO 2002 Dettaglio 843'!#REF!</definedName>
    <definedName name="LYBRA2001">'[8]PO 2002 Dettaglio 843'!#REF!</definedName>
    <definedName name="LYBRA3" localSheetId="14">'[8]PO 2002 Dettaglio 843'!#REF!</definedName>
    <definedName name="LYBRA3" localSheetId="19">'[8]PO 2002 Dettaglio 843'!#REF!</definedName>
    <definedName name="LYBRA3" localSheetId="17">'[8]PO 2002 Dettaglio 843'!#REF!</definedName>
    <definedName name="LYBRA3" localSheetId="18">'[8]PO 2002 Dettaglio 843'!#REF!</definedName>
    <definedName name="LYBRA3" localSheetId="10">'[8]PO 2002 Dettaglio 843'!#REF!</definedName>
    <definedName name="LYBRA3" localSheetId="9">'[8]PO 2002 Dettaglio 843'!#REF!</definedName>
    <definedName name="LYBRA3" localSheetId="13">'[8]PO 2002 Dettaglio 843'!#REF!</definedName>
    <definedName name="LYBRA3" localSheetId="1">'[8]PO 2002 Dettaglio 843'!#REF!</definedName>
    <definedName name="LYBRA3" localSheetId="2">'[8]PO 2002 Dettaglio 843'!#REF!</definedName>
    <definedName name="LYBRA3" localSheetId="8">'[8]PO 2002 Dettaglio 843'!#REF!</definedName>
    <definedName name="LYBRA3" localSheetId="7">'[8]PO 2002 Dettaglio 843'!#REF!</definedName>
    <definedName name="LYBRA3" localSheetId="6">'[8]PO 2002 Dettaglio 843'!#REF!</definedName>
    <definedName name="LYBRA3" localSheetId="3">'[8]PO 2002 Dettaglio 843'!#REF!</definedName>
    <definedName name="LYBRA3" localSheetId="12">'[8]PO 2002 Dettaglio 843'!#REF!</definedName>
    <definedName name="LYBRA3" localSheetId="5">'[8]PO 2002 Dettaglio 843'!#REF!</definedName>
    <definedName name="LYBRA3" localSheetId="4">'[8]PO 2002 Dettaglio 843'!#REF!</definedName>
    <definedName name="LYBRA3" localSheetId="16">'[8]PO 2002 Dettaglio 843'!#REF!</definedName>
    <definedName name="LYBRA3" localSheetId="15">'[8]PO 2002 Dettaglio 843'!#REF!</definedName>
    <definedName name="LYBRA3">'[8]PO 2002 Dettaglio 843'!#REF!</definedName>
    <definedName name="M" localSheetId="14">#REF!</definedName>
    <definedName name="M" localSheetId="19">#REF!</definedName>
    <definedName name="M" localSheetId="17">#REF!</definedName>
    <definedName name="M" localSheetId="18">#REF!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5">#REF!</definedName>
    <definedName name="M" localSheetId="4">#REF!</definedName>
    <definedName name="M" localSheetId="16">#REF!</definedName>
    <definedName name="M" localSheetId="15">#REF!</definedName>
    <definedName name="M">#REF!</definedName>
    <definedName name="MACRO" localSheetId="14">#REF!</definedName>
    <definedName name="MACRO" localSheetId="19">#REF!</definedName>
    <definedName name="MACRO" localSheetId="17">#REF!</definedName>
    <definedName name="MACRO" localSheetId="18">#REF!</definedName>
    <definedName name="MACRO" localSheetId="10">#REF!</definedName>
    <definedName name="MACRO" localSheetId="9">#REF!</definedName>
    <definedName name="MACRO" localSheetId="13">#REF!</definedName>
    <definedName name="MACRO" localSheetId="1">#REF!</definedName>
    <definedName name="MACRO" localSheetId="2">#REF!</definedName>
    <definedName name="MACRO" localSheetId="8">#REF!</definedName>
    <definedName name="MACRO" localSheetId="7">#REF!</definedName>
    <definedName name="MACRO" localSheetId="6">#REF!</definedName>
    <definedName name="MACRO" localSheetId="3">#REF!</definedName>
    <definedName name="MACRO" localSheetId="12">#REF!</definedName>
    <definedName name="MACRO" localSheetId="5">#REF!</definedName>
    <definedName name="MACRO" localSheetId="4">#REF!</definedName>
    <definedName name="MACRO" localSheetId="16">#REF!</definedName>
    <definedName name="MACRO" localSheetId="15">#REF!</definedName>
    <definedName name="MACRO">#REF!</definedName>
    <definedName name="Macro1" localSheetId="14">#N/A</definedName>
    <definedName name="Macro1" localSheetId="19">#N/A</definedName>
    <definedName name="Macro1" localSheetId="17">#N/A</definedName>
    <definedName name="Macro1" localSheetId="18">#N/A</definedName>
    <definedName name="Macro1" localSheetId="10">#N/A</definedName>
    <definedName name="Macro1" localSheetId="9">#N/A</definedName>
    <definedName name="Macro1" localSheetId="1">[6]!Macro1</definedName>
    <definedName name="Macro1" localSheetId="2">#N/A</definedName>
    <definedName name="Macro1" localSheetId="8">#N/A</definedName>
    <definedName name="Macro1" localSheetId="7">#N/A</definedName>
    <definedName name="Macro1" localSheetId="6">#N/A</definedName>
    <definedName name="Macro1" localSheetId="3">#N/A</definedName>
    <definedName name="Macro1" localSheetId="12">'PANDA VAN S4'!Macro1</definedName>
    <definedName name="Macro1" localSheetId="5">#N/A</definedName>
    <definedName name="Macro1" localSheetId="4">#N/A</definedName>
    <definedName name="Macro1" localSheetId="16">#N/A</definedName>
    <definedName name="Macro1" localSheetId="15">#N/A</definedName>
    <definedName name="Macro1">[6]!Macro1</definedName>
    <definedName name="Macro1.Macro1" localSheetId="14">#N/A</definedName>
    <definedName name="Macro1.Macro1" localSheetId="19">#N/A</definedName>
    <definedName name="Macro1.Macro1" localSheetId="17">#N/A</definedName>
    <definedName name="Macro1.Macro1" localSheetId="18">#N/A</definedName>
    <definedName name="Macro1.Macro1" localSheetId="10">#N/A</definedName>
    <definedName name="Macro1.Macro1" localSheetId="9">#N/A</definedName>
    <definedName name="Macro1.Macro1" localSheetId="1">[6]!Macro1.Macro1</definedName>
    <definedName name="Macro1.Macro1" localSheetId="2">#N/A</definedName>
    <definedName name="Macro1.Macro1" localSheetId="8">#N/A</definedName>
    <definedName name="Macro1.Macro1" localSheetId="7">#N/A</definedName>
    <definedName name="Macro1.Macro1" localSheetId="6">#N/A</definedName>
    <definedName name="Macro1.Macro1" localSheetId="3">#N/A</definedName>
    <definedName name="Macro1.Macro1" localSheetId="12">'PANDA VAN S4'!Macro1.Macro1</definedName>
    <definedName name="Macro1.Macro1" localSheetId="5">#N/A</definedName>
    <definedName name="Macro1.Macro1" localSheetId="4">#N/A</definedName>
    <definedName name="Macro1.Macro1" localSheetId="16">#N/A</definedName>
    <definedName name="Macro1.Macro1" localSheetId="15">#N/A</definedName>
    <definedName name="Macro1.Macro1">[6]!Macro1.Macro1</definedName>
    <definedName name="MACRO10">[41]Macro2!$A$1</definedName>
    <definedName name="Macro2" localSheetId="14">#N/A</definedName>
    <definedName name="Macro2" localSheetId="19">#N/A</definedName>
    <definedName name="Macro2" localSheetId="17">#N/A</definedName>
    <definedName name="Macro2" localSheetId="18">#N/A</definedName>
    <definedName name="Macro2" localSheetId="10">#N/A</definedName>
    <definedName name="Macro2" localSheetId="9">#N/A</definedName>
    <definedName name="Macro2" localSheetId="1">[6]!Macro2</definedName>
    <definedName name="Macro2" localSheetId="2">#N/A</definedName>
    <definedName name="Macro2" localSheetId="8">#N/A</definedName>
    <definedName name="Macro2" localSheetId="7">#N/A</definedName>
    <definedName name="Macro2" localSheetId="6">#N/A</definedName>
    <definedName name="Macro2" localSheetId="3">#N/A</definedName>
    <definedName name="Macro2" localSheetId="12">'PANDA VAN S4'!Macro2</definedName>
    <definedName name="Macro2" localSheetId="5">#N/A</definedName>
    <definedName name="Macro2" localSheetId="4">#N/A</definedName>
    <definedName name="Macro2" localSheetId="16">#N/A</definedName>
    <definedName name="Macro2" localSheetId="15">#N/A</definedName>
    <definedName name="Macro2">[6]!Macro2</definedName>
    <definedName name="Macro3" localSheetId="14">#REF!</definedName>
    <definedName name="Macro3" localSheetId="19">#REF!</definedName>
    <definedName name="Macro3" localSheetId="17">#REF!</definedName>
    <definedName name="Macro3" localSheetId="18">#REF!</definedName>
    <definedName name="Macro3" localSheetId="10">#REF!</definedName>
    <definedName name="Macro3" localSheetId="9">#REF!</definedName>
    <definedName name="Macro3" localSheetId="13">#REF!</definedName>
    <definedName name="Macro3" localSheetId="1">#REF!</definedName>
    <definedName name="Macro3" localSheetId="2">#REF!</definedName>
    <definedName name="Macro3" localSheetId="8">#REF!</definedName>
    <definedName name="Macro3" localSheetId="7">#REF!</definedName>
    <definedName name="Macro3" localSheetId="6">#REF!</definedName>
    <definedName name="Macro3" localSheetId="3">#REF!</definedName>
    <definedName name="Macro3" localSheetId="12">#REF!</definedName>
    <definedName name="Macro3" localSheetId="5">#REF!</definedName>
    <definedName name="Macro3" localSheetId="4">#REF!</definedName>
    <definedName name="Macro3" localSheetId="16">#REF!</definedName>
    <definedName name="Macro3" localSheetId="15">#REF!</definedName>
    <definedName name="Macro3">#REF!</definedName>
    <definedName name="Macro4" localSheetId="14">#REF!</definedName>
    <definedName name="Macro4" localSheetId="19">#REF!</definedName>
    <definedName name="Macro4" localSheetId="17">#REF!</definedName>
    <definedName name="Macro4" localSheetId="18">#REF!</definedName>
    <definedName name="Macro4" localSheetId="10">#REF!</definedName>
    <definedName name="Macro4" localSheetId="9">#REF!</definedName>
    <definedName name="Macro4" localSheetId="13">#REF!</definedName>
    <definedName name="Macro4" localSheetId="1">#REF!</definedName>
    <definedName name="Macro4" localSheetId="2">#REF!</definedName>
    <definedName name="Macro4" localSheetId="8">#REF!</definedName>
    <definedName name="Macro4" localSheetId="7">#REF!</definedName>
    <definedName name="Macro4" localSheetId="6">#REF!</definedName>
    <definedName name="Macro4" localSheetId="3">#REF!</definedName>
    <definedName name="Macro4" localSheetId="12">#REF!</definedName>
    <definedName name="Macro4" localSheetId="5">#REF!</definedName>
    <definedName name="Macro4" localSheetId="4">#REF!</definedName>
    <definedName name="Macro4" localSheetId="16">#REF!</definedName>
    <definedName name="Macro4" localSheetId="15">#REF!</definedName>
    <definedName name="Macro4">#REF!</definedName>
    <definedName name="Macro6" localSheetId="14">#REF!</definedName>
    <definedName name="Macro6" localSheetId="19">#REF!</definedName>
    <definedName name="Macro6" localSheetId="17">#REF!</definedName>
    <definedName name="Macro6" localSheetId="18">#REF!</definedName>
    <definedName name="Macro6" localSheetId="10">#REF!</definedName>
    <definedName name="Macro6" localSheetId="9">#REF!</definedName>
    <definedName name="Macro6" localSheetId="13">#REF!</definedName>
    <definedName name="Macro6" localSheetId="1">#REF!</definedName>
    <definedName name="Macro6" localSheetId="2">#REF!</definedName>
    <definedName name="Macro6" localSheetId="8">#REF!</definedName>
    <definedName name="Macro6" localSheetId="7">#REF!</definedName>
    <definedName name="Macro6" localSheetId="6">#REF!</definedName>
    <definedName name="Macro6" localSheetId="3">#REF!</definedName>
    <definedName name="Macro6" localSheetId="12">#REF!</definedName>
    <definedName name="Macro6" localSheetId="5">#REF!</definedName>
    <definedName name="Macro6" localSheetId="4">#REF!</definedName>
    <definedName name="Macro6" localSheetId="16">#REF!</definedName>
    <definedName name="Macro6" localSheetId="15">#REF!</definedName>
    <definedName name="Macro6">#REF!</definedName>
    <definedName name="Macro7">[42]Macro2!$A$1</definedName>
    <definedName name="MAG" localSheetId="14">#REF!</definedName>
    <definedName name="MAG" localSheetId="19">#REF!</definedName>
    <definedName name="MAG" localSheetId="17">#REF!</definedName>
    <definedName name="MAG" localSheetId="18">#REF!</definedName>
    <definedName name="MAG" localSheetId="10">#REF!</definedName>
    <definedName name="MAG" localSheetId="9">#REF!</definedName>
    <definedName name="MAG" localSheetId="13">#REF!</definedName>
    <definedName name="MAG" localSheetId="1">#REF!</definedName>
    <definedName name="MAG" localSheetId="2">#REF!</definedName>
    <definedName name="MAG" localSheetId="8">#REF!</definedName>
    <definedName name="MAG" localSheetId="7">#REF!</definedName>
    <definedName name="MAG" localSheetId="6">#REF!</definedName>
    <definedName name="MAG" localSheetId="3">#REF!</definedName>
    <definedName name="MAG" localSheetId="12">#REF!</definedName>
    <definedName name="MAG" localSheetId="5">#REF!</definedName>
    <definedName name="MAG" localSheetId="4">#REF!</definedName>
    <definedName name="MAG" localSheetId="16">#REF!</definedName>
    <definedName name="MAG" localSheetId="15">#REF!</definedName>
    <definedName name="MAG">#REF!</definedName>
    <definedName name="MAJ" localSheetId="14">#REF!</definedName>
    <definedName name="MAJ" localSheetId="19">#REF!</definedName>
    <definedName name="MAJ" localSheetId="17">#REF!</definedName>
    <definedName name="MAJ" localSheetId="18">#REF!</definedName>
    <definedName name="MAJ" localSheetId="10">#REF!</definedName>
    <definedName name="MAJ" localSheetId="9">#REF!</definedName>
    <definedName name="MAJ" localSheetId="13">#REF!</definedName>
    <definedName name="MAJ" localSheetId="1">#REF!</definedName>
    <definedName name="MAJ" localSheetId="2">#REF!</definedName>
    <definedName name="MAJ" localSheetId="8">#REF!</definedName>
    <definedName name="MAJ" localSheetId="7">#REF!</definedName>
    <definedName name="MAJ" localSheetId="6">#REF!</definedName>
    <definedName name="MAJ" localSheetId="3">#REF!</definedName>
    <definedName name="MAJ" localSheetId="12">#REF!</definedName>
    <definedName name="MAJ" localSheetId="5">#REF!</definedName>
    <definedName name="MAJ" localSheetId="4">#REF!</definedName>
    <definedName name="MAJ" localSheetId="16">#REF!</definedName>
    <definedName name="MAJ" localSheetId="15">#REF!</definedName>
    <definedName name="MAJ">#REF!</definedName>
    <definedName name="MAR" localSheetId="14">#REF!</definedName>
    <definedName name="MAR" localSheetId="19">#REF!</definedName>
    <definedName name="MAR" localSheetId="17">#REF!</definedName>
    <definedName name="MAR" localSheetId="18">#REF!</definedName>
    <definedName name="MAR" localSheetId="10">#REF!</definedName>
    <definedName name="MAR" localSheetId="9">#REF!</definedName>
    <definedName name="MAR" localSheetId="13">#REF!</definedName>
    <definedName name="MAR" localSheetId="1">#REF!</definedName>
    <definedName name="MAR" localSheetId="2">#REF!</definedName>
    <definedName name="MAR" localSheetId="8">#REF!</definedName>
    <definedName name="MAR" localSheetId="7">#REF!</definedName>
    <definedName name="MAR" localSheetId="6">#REF!</definedName>
    <definedName name="MAR" localSheetId="3">#REF!</definedName>
    <definedName name="MAR" localSheetId="12">#REF!</definedName>
    <definedName name="MAR" localSheetId="5">#REF!</definedName>
    <definedName name="MAR" localSheetId="4">#REF!</definedName>
    <definedName name="MAR" localSheetId="16">#REF!</definedName>
    <definedName name="MAR" localSheetId="15">#REF!</definedName>
    <definedName name="MAR">#REF!</definedName>
    <definedName name="MARCHE" localSheetId="14">#REF!</definedName>
    <definedName name="MARCHE" localSheetId="19">#REF!</definedName>
    <definedName name="MARCHE" localSheetId="17">#REF!</definedName>
    <definedName name="MARCHE" localSheetId="18">#REF!</definedName>
    <definedName name="MARCHE" localSheetId="10">#REF!</definedName>
    <definedName name="MARCHE" localSheetId="9">#REF!</definedName>
    <definedName name="MARCHE" localSheetId="13">#REF!</definedName>
    <definedName name="MARCHE" localSheetId="1">#REF!</definedName>
    <definedName name="MARCHE" localSheetId="2">#REF!</definedName>
    <definedName name="MARCHE" localSheetId="8">#REF!</definedName>
    <definedName name="MARCHE" localSheetId="7">#REF!</definedName>
    <definedName name="MARCHE" localSheetId="6">#REF!</definedName>
    <definedName name="MARCHE" localSheetId="3">#REF!</definedName>
    <definedName name="MARCHE" localSheetId="12">#REF!</definedName>
    <definedName name="MARCHE" localSheetId="5">#REF!</definedName>
    <definedName name="MARCHE" localSheetId="4">#REF!</definedName>
    <definedName name="MARCHE" localSheetId="16">#REF!</definedName>
    <definedName name="MARCHE" localSheetId="15">#REF!</definedName>
    <definedName name="MARCHE">#REF!</definedName>
    <definedName name="MARCHEFA" localSheetId="14">#REF!</definedName>
    <definedName name="MARCHEFA" localSheetId="19">#REF!</definedName>
    <definedName name="MARCHEFA" localSheetId="17">#REF!</definedName>
    <definedName name="MARCHEFA" localSheetId="18">#REF!</definedName>
    <definedName name="MARCHEFA" localSheetId="10">#REF!</definedName>
    <definedName name="MARCHEFA" localSheetId="9">#REF!</definedName>
    <definedName name="MARCHEFA" localSheetId="13">#REF!</definedName>
    <definedName name="MARCHEFA" localSheetId="1">#REF!</definedName>
    <definedName name="MARCHEFA" localSheetId="2">#REF!</definedName>
    <definedName name="MARCHEFA" localSheetId="8">#REF!</definedName>
    <definedName name="MARCHEFA" localSheetId="7">#REF!</definedName>
    <definedName name="MARCHEFA" localSheetId="6">#REF!</definedName>
    <definedName name="MARCHEFA" localSheetId="3">#REF!</definedName>
    <definedName name="MARCHEFA" localSheetId="12">#REF!</definedName>
    <definedName name="MARCHEFA" localSheetId="5">#REF!</definedName>
    <definedName name="MARCHEFA" localSheetId="4">#REF!</definedName>
    <definedName name="MARCHEFA" localSheetId="16">#REF!</definedName>
    <definedName name="MARCHEFA" localSheetId="15">#REF!</definedName>
    <definedName name="MARCHEFA">#REF!</definedName>
    <definedName name="MAREA" localSheetId="14">'[8]PO 2002 Dettaglio 843'!#REF!</definedName>
    <definedName name="MAREA" localSheetId="19">'[8]PO 2002 Dettaglio 843'!#REF!</definedName>
    <definedName name="MAREA" localSheetId="17">'[8]PO 2002 Dettaglio 843'!#REF!</definedName>
    <definedName name="MAREA" localSheetId="18">'[8]PO 2002 Dettaglio 843'!#REF!</definedName>
    <definedName name="MAREA" localSheetId="10">'[8]PO 2002 Dettaglio 843'!#REF!</definedName>
    <definedName name="MAREA" localSheetId="9">'[8]PO 2002 Dettaglio 843'!#REF!</definedName>
    <definedName name="MAREA" localSheetId="13">'[8]PO 2002 Dettaglio 843'!#REF!</definedName>
    <definedName name="MAREA" localSheetId="1">'[8]PO 2002 Dettaglio 843'!#REF!</definedName>
    <definedName name="MAREA" localSheetId="2">'[8]PO 2002 Dettaglio 843'!#REF!</definedName>
    <definedName name="MAREA" localSheetId="8">'[8]PO 2002 Dettaglio 843'!#REF!</definedName>
    <definedName name="MAREA" localSheetId="7">'[8]PO 2002 Dettaglio 843'!#REF!</definedName>
    <definedName name="MAREA" localSheetId="6">'[8]PO 2002 Dettaglio 843'!#REF!</definedName>
    <definedName name="MAREA" localSheetId="3">'[8]PO 2002 Dettaglio 843'!#REF!</definedName>
    <definedName name="MAREA" localSheetId="12">'[8]PO 2002 Dettaglio 843'!#REF!</definedName>
    <definedName name="MAREA" localSheetId="5">'[8]PO 2002 Dettaglio 843'!#REF!</definedName>
    <definedName name="MAREA" localSheetId="4">'[8]PO 2002 Dettaglio 843'!#REF!</definedName>
    <definedName name="MAREA" localSheetId="16">'[8]PO 2002 Dettaglio 843'!#REF!</definedName>
    <definedName name="MAREA" localSheetId="15">'[8]PO 2002 Dettaglio 843'!#REF!</definedName>
    <definedName name="MAREA">'[8]PO 2002 Dettaglio 843'!#REF!</definedName>
    <definedName name="MAREA__BP" localSheetId="14">#REF!</definedName>
    <definedName name="MAREA__BP" localSheetId="19">#REF!</definedName>
    <definedName name="MAREA__BP" localSheetId="17">#REF!</definedName>
    <definedName name="MAREA__BP" localSheetId="18">#REF!</definedName>
    <definedName name="MAREA__BP" localSheetId="10">#REF!</definedName>
    <definedName name="MAREA__BP" localSheetId="9">#REF!</definedName>
    <definedName name="MAREA__BP" localSheetId="13">#REF!</definedName>
    <definedName name="MAREA__BP" localSheetId="1">#REF!</definedName>
    <definedName name="MAREA__BP" localSheetId="2">#REF!</definedName>
    <definedName name="MAREA__BP" localSheetId="8">#REF!</definedName>
    <definedName name="MAREA__BP" localSheetId="7">#REF!</definedName>
    <definedName name="MAREA__BP" localSheetId="6">#REF!</definedName>
    <definedName name="MAREA__BP" localSheetId="3">#REF!</definedName>
    <definedName name="MAREA__BP" localSheetId="12">#REF!</definedName>
    <definedName name="MAREA__BP" localSheetId="5">#REF!</definedName>
    <definedName name="MAREA__BP" localSheetId="4">#REF!</definedName>
    <definedName name="MAREA__BP" localSheetId="16">#REF!</definedName>
    <definedName name="MAREA__BP" localSheetId="15">#REF!</definedName>
    <definedName name="MAREA__BP">#REF!</definedName>
    <definedName name="Marea_sw" localSheetId="14">[43]MAREA!#REF!</definedName>
    <definedName name="Marea_sw" localSheetId="19">[43]MAREA!#REF!</definedName>
    <definedName name="Marea_sw" localSheetId="17">[43]MAREA!#REF!</definedName>
    <definedName name="Marea_sw" localSheetId="18">[43]MAREA!#REF!</definedName>
    <definedName name="Marea_sw" localSheetId="10">[43]MAREA!#REF!</definedName>
    <definedName name="Marea_sw" localSheetId="9">[43]MAREA!#REF!</definedName>
    <definedName name="Marea_sw" localSheetId="13">[43]MAREA!#REF!</definedName>
    <definedName name="Marea_sw" localSheetId="1">[43]MAREA!#REF!</definedName>
    <definedName name="Marea_sw" localSheetId="2">[43]MAREA!#REF!</definedName>
    <definedName name="Marea_sw" localSheetId="8">[43]MAREA!#REF!</definedName>
    <definedName name="Marea_sw" localSheetId="7">[43]MAREA!#REF!</definedName>
    <definedName name="Marea_sw" localSheetId="6">[43]MAREA!#REF!</definedName>
    <definedName name="Marea_sw" localSheetId="3">[43]MAREA!#REF!</definedName>
    <definedName name="Marea_sw" localSheetId="12">[43]MAREA!#REF!</definedName>
    <definedName name="Marea_sw" localSheetId="5">[43]MAREA!#REF!</definedName>
    <definedName name="Marea_sw" localSheetId="4">[43]MAREA!#REF!</definedName>
    <definedName name="Marea_sw" localSheetId="16">[43]MAREA!#REF!</definedName>
    <definedName name="Marea_sw" localSheetId="15">[43]MAREA!#REF!</definedName>
    <definedName name="Marea_sw">[43]MAREA!#REF!</definedName>
    <definedName name="Marea_week_end_MY98" localSheetId="14">'[43]Marea MY'!#REF!</definedName>
    <definedName name="Marea_week_end_MY98" localSheetId="19">'[43]Marea MY'!#REF!</definedName>
    <definedName name="Marea_week_end_MY98" localSheetId="17">'[43]Marea MY'!#REF!</definedName>
    <definedName name="Marea_week_end_MY98" localSheetId="18">'[43]Marea MY'!#REF!</definedName>
    <definedName name="Marea_week_end_MY98" localSheetId="10">'[43]Marea MY'!#REF!</definedName>
    <definedName name="Marea_week_end_MY98" localSheetId="9">'[43]Marea MY'!#REF!</definedName>
    <definedName name="Marea_week_end_MY98" localSheetId="13">'[43]Marea MY'!#REF!</definedName>
    <definedName name="Marea_week_end_MY98" localSheetId="1">'[43]Marea MY'!#REF!</definedName>
    <definedName name="Marea_week_end_MY98" localSheetId="2">'[43]Marea MY'!#REF!</definedName>
    <definedName name="Marea_week_end_MY98" localSheetId="8">'[43]Marea MY'!#REF!</definedName>
    <definedName name="Marea_week_end_MY98" localSheetId="7">'[43]Marea MY'!#REF!</definedName>
    <definedName name="Marea_week_end_MY98" localSheetId="6">'[43]Marea MY'!#REF!</definedName>
    <definedName name="Marea_week_end_MY98" localSheetId="3">'[43]Marea MY'!#REF!</definedName>
    <definedName name="Marea_week_end_MY98" localSheetId="12">'[43]Marea MY'!#REF!</definedName>
    <definedName name="Marea_week_end_MY98" localSheetId="5">'[43]Marea MY'!#REF!</definedName>
    <definedName name="Marea_week_end_MY98" localSheetId="4">'[43]Marea MY'!#REF!</definedName>
    <definedName name="Marea_week_end_MY98" localSheetId="16">'[43]Marea MY'!#REF!</definedName>
    <definedName name="Marea_week_end_MY98" localSheetId="15">'[43]Marea MY'!#REF!</definedName>
    <definedName name="Marea_week_end_MY98">'[43]Marea MY'!#REF!</definedName>
    <definedName name="MAREA2001" localSheetId="14">'[8]PO 2002 Dettaglio 843'!#REF!</definedName>
    <definedName name="MAREA2001" localSheetId="19">'[8]PO 2002 Dettaglio 843'!#REF!</definedName>
    <definedName name="MAREA2001" localSheetId="17">'[8]PO 2002 Dettaglio 843'!#REF!</definedName>
    <definedName name="MAREA2001" localSheetId="18">'[8]PO 2002 Dettaglio 843'!#REF!</definedName>
    <definedName name="MAREA2001" localSheetId="10">'[8]PO 2002 Dettaglio 843'!#REF!</definedName>
    <definedName name="MAREA2001" localSheetId="9">'[8]PO 2002 Dettaglio 843'!#REF!</definedName>
    <definedName name="MAREA2001" localSheetId="13">'[8]PO 2002 Dettaglio 843'!#REF!</definedName>
    <definedName name="MAREA2001" localSheetId="1">'[8]PO 2002 Dettaglio 843'!#REF!</definedName>
    <definedName name="MAREA2001" localSheetId="2">'[8]PO 2002 Dettaglio 843'!#REF!</definedName>
    <definedName name="MAREA2001" localSheetId="8">'[8]PO 2002 Dettaglio 843'!#REF!</definedName>
    <definedName name="MAREA2001" localSheetId="7">'[8]PO 2002 Dettaglio 843'!#REF!</definedName>
    <definedName name="MAREA2001" localSheetId="6">'[8]PO 2002 Dettaglio 843'!#REF!</definedName>
    <definedName name="MAREA2001" localSheetId="3">'[8]PO 2002 Dettaglio 843'!#REF!</definedName>
    <definedName name="MAREA2001" localSheetId="12">'[8]PO 2002 Dettaglio 843'!#REF!</definedName>
    <definedName name="MAREA2001" localSheetId="5">'[8]PO 2002 Dettaglio 843'!#REF!</definedName>
    <definedName name="MAREA2001" localSheetId="4">'[8]PO 2002 Dettaglio 843'!#REF!</definedName>
    <definedName name="MAREA2001" localSheetId="16">'[8]PO 2002 Dettaglio 843'!#REF!</definedName>
    <definedName name="MAREA2001" localSheetId="15">'[8]PO 2002 Dettaglio 843'!#REF!</definedName>
    <definedName name="MAREA2001">'[8]PO 2002 Dettaglio 843'!#REF!</definedName>
    <definedName name="MAREA3" localSheetId="14">'[8]PO 2002 Dettaglio 843'!#REF!</definedName>
    <definedName name="MAREA3" localSheetId="19">'[8]PO 2002 Dettaglio 843'!#REF!</definedName>
    <definedName name="MAREA3" localSheetId="17">'[8]PO 2002 Dettaglio 843'!#REF!</definedName>
    <definedName name="MAREA3" localSheetId="18">'[8]PO 2002 Dettaglio 843'!#REF!</definedName>
    <definedName name="MAREA3" localSheetId="10">'[8]PO 2002 Dettaglio 843'!#REF!</definedName>
    <definedName name="MAREA3" localSheetId="9">'[8]PO 2002 Dettaglio 843'!#REF!</definedName>
    <definedName name="MAREA3" localSheetId="13">'[8]PO 2002 Dettaglio 843'!#REF!</definedName>
    <definedName name="MAREA3" localSheetId="1">'[8]PO 2002 Dettaglio 843'!#REF!</definedName>
    <definedName name="MAREA3" localSheetId="2">'[8]PO 2002 Dettaglio 843'!#REF!</definedName>
    <definedName name="MAREA3" localSheetId="8">'[8]PO 2002 Dettaglio 843'!#REF!</definedName>
    <definedName name="MAREA3" localSheetId="7">'[8]PO 2002 Dettaglio 843'!#REF!</definedName>
    <definedName name="MAREA3" localSheetId="6">'[8]PO 2002 Dettaglio 843'!#REF!</definedName>
    <definedName name="MAREA3" localSheetId="3">'[8]PO 2002 Dettaglio 843'!#REF!</definedName>
    <definedName name="MAREA3" localSheetId="12">'[8]PO 2002 Dettaglio 843'!#REF!</definedName>
    <definedName name="MAREA3" localSheetId="5">'[8]PO 2002 Dettaglio 843'!#REF!</definedName>
    <definedName name="MAREA3" localSheetId="4">'[8]PO 2002 Dettaglio 843'!#REF!</definedName>
    <definedName name="MAREA3" localSheetId="16">'[8]PO 2002 Dettaglio 843'!#REF!</definedName>
    <definedName name="MAREA3" localSheetId="15">'[8]PO 2002 Dettaglio 843'!#REF!</definedName>
    <definedName name="MAREA3">'[8]PO 2002 Dettaglio 843'!#REF!</definedName>
    <definedName name="MBA" localSheetId="14">#REF!</definedName>
    <definedName name="MBA" localSheetId="19">#REF!</definedName>
    <definedName name="MBA" localSheetId="17">#REF!</definedName>
    <definedName name="MBA" localSheetId="18">#REF!</definedName>
    <definedName name="MBA" localSheetId="10">#REF!</definedName>
    <definedName name="MBA" localSheetId="9">#REF!</definedName>
    <definedName name="MBA" localSheetId="13">#REF!</definedName>
    <definedName name="MBA" localSheetId="1">#REF!</definedName>
    <definedName name="MBA" localSheetId="2">#REF!</definedName>
    <definedName name="MBA" localSheetId="8">#REF!</definedName>
    <definedName name="MBA" localSheetId="7">#REF!</definedName>
    <definedName name="MBA" localSheetId="6">#REF!</definedName>
    <definedName name="MBA" localSheetId="3">#REF!</definedName>
    <definedName name="MBA" localSheetId="12">#REF!</definedName>
    <definedName name="MBA" localSheetId="5">#REF!</definedName>
    <definedName name="MBA" localSheetId="4">#REF!</definedName>
    <definedName name="MBA" localSheetId="16">#REF!</definedName>
    <definedName name="MBA" localSheetId="15">#REF!</definedName>
    <definedName name="MBA">#REF!</definedName>
    <definedName name="MBP" localSheetId="14">#REF!</definedName>
    <definedName name="MBP" localSheetId="19">#REF!</definedName>
    <definedName name="MBP" localSheetId="17">#REF!</definedName>
    <definedName name="MBP" localSheetId="18">#REF!</definedName>
    <definedName name="MBP" localSheetId="10">#REF!</definedName>
    <definedName name="MBP" localSheetId="9">#REF!</definedName>
    <definedName name="MBP" localSheetId="13">#REF!</definedName>
    <definedName name="MBP" localSheetId="1">#REF!</definedName>
    <definedName name="MBP" localSheetId="2">#REF!</definedName>
    <definedName name="MBP" localSheetId="8">#REF!</definedName>
    <definedName name="MBP" localSheetId="7">#REF!</definedName>
    <definedName name="MBP" localSheetId="6">#REF!</definedName>
    <definedName name="MBP" localSheetId="3">#REF!</definedName>
    <definedName name="MBP" localSheetId="12">#REF!</definedName>
    <definedName name="MBP" localSheetId="5">#REF!</definedName>
    <definedName name="MBP" localSheetId="4">#REF!</definedName>
    <definedName name="MBP" localSheetId="16">#REF!</definedName>
    <definedName name="MBP" localSheetId="15">#REF!</definedName>
    <definedName name="MBP">#REF!</definedName>
    <definedName name="MCP" localSheetId="14">#REF!</definedName>
    <definedName name="MCP" localSheetId="19">#REF!</definedName>
    <definedName name="MCP" localSheetId="17">#REF!</definedName>
    <definedName name="MCP" localSheetId="18">#REF!</definedName>
    <definedName name="MCP" localSheetId="10">#REF!</definedName>
    <definedName name="MCP" localSheetId="9">#REF!</definedName>
    <definedName name="MCP" localSheetId="13">#REF!</definedName>
    <definedName name="MCP" localSheetId="1">#REF!</definedName>
    <definedName name="MCP" localSheetId="2">#REF!</definedName>
    <definedName name="MCP" localSheetId="8">#REF!</definedName>
    <definedName name="MCP" localSheetId="7">#REF!</definedName>
    <definedName name="MCP" localSheetId="6">#REF!</definedName>
    <definedName name="MCP" localSheetId="3">#REF!</definedName>
    <definedName name="MCP" localSheetId="12">#REF!</definedName>
    <definedName name="MCP" localSheetId="5">#REF!</definedName>
    <definedName name="MCP" localSheetId="4">#REF!</definedName>
    <definedName name="MCP" localSheetId="16">#REF!</definedName>
    <definedName name="MCP" localSheetId="15">#REF!</definedName>
    <definedName name="MCP">#REF!</definedName>
    <definedName name="MD" localSheetId="14">#REF!</definedName>
    <definedName name="MD" localSheetId="19">#REF!</definedName>
    <definedName name="MD" localSheetId="17">#REF!</definedName>
    <definedName name="MD" localSheetId="18">#REF!</definedName>
    <definedName name="MD" localSheetId="10">#REF!</definedName>
    <definedName name="MD" localSheetId="9">#REF!</definedName>
    <definedName name="MD" localSheetId="13">#REF!</definedName>
    <definedName name="MD" localSheetId="1">#REF!</definedName>
    <definedName name="MD" localSheetId="2">#REF!</definedName>
    <definedName name="MD" localSheetId="8">#REF!</definedName>
    <definedName name="MD" localSheetId="7">#REF!</definedName>
    <definedName name="MD" localSheetId="6">#REF!</definedName>
    <definedName name="MD" localSheetId="3">#REF!</definedName>
    <definedName name="MD" localSheetId="12">#REF!</definedName>
    <definedName name="MD" localSheetId="5">#REF!</definedName>
    <definedName name="MD" localSheetId="4">#REF!</definedName>
    <definedName name="MD" localSheetId="16">#REF!</definedName>
    <definedName name="MD" localSheetId="15">#REF!</definedName>
    <definedName name="MD">#REF!</definedName>
    <definedName name="MED" localSheetId="14">#REF!</definedName>
    <definedName name="MED" localSheetId="19">#REF!</definedName>
    <definedName name="MED" localSheetId="17">#REF!</definedName>
    <definedName name="MED" localSheetId="18">#REF!</definedName>
    <definedName name="MED" localSheetId="10">#REF!</definedName>
    <definedName name="MED" localSheetId="9">#REF!</definedName>
    <definedName name="MED" localSheetId="13">#REF!</definedName>
    <definedName name="MED" localSheetId="1">#REF!</definedName>
    <definedName name="MED" localSheetId="2">#REF!</definedName>
    <definedName name="MED" localSheetId="8">#REF!</definedName>
    <definedName name="MED" localSheetId="7">#REF!</definedName>
    <definedName name="MED" localSheetId="6">#REF!</definedName>
    <definedName name="MED" localSheetId="3">#REF!</definedName>
    <definedName name="MED" localSheetId="12">#REF!</definedName>
    <definedName name="MED" localSheetId="5">#REF!</definedName>
    <definedName name="MED" localSheetId="4">#REF!</definedName>
    <definedName name="MED" localSheetId="16">#REF!</definedName>
    <definedName name="MED" localSheetId="15">#REF!</definedName>
    <definedName name="MED">#REF!</definedName>
    <definedName name="MEDCV" localSheetId="14">#REF!</definedName>
    <definedName name="MEDCV" localSheetId="19">#REF!</definedName>
    <definedName name="MEDCV" localSheetId="17">#REF!</definedName>
    <definedName name="MEDCV" localSheetId="18">#REF!</definedName>
    <definedName name="MEDCV" localSheetId="10">#REF!</definedName>
    <definedName name="MEDCV" localSheetId="9">#REF!</definedName>
    <definedName name="MEDCV" localSheetId="13">#REF!</definedName>
    <definedName name="MEDCV" localSheetId="1">#REF!</definedName>
    <definedName name="MEDCV" localSheetId="2">#REF!</definedName>
    <definedName name="MEDCV" localSheetId="8">#REF!</definedName>
    <definedName name="MEDCV" localSheetId="7">#REF!</definedName>
    <definedName name="MEDCV" localSheetId="6">#REF!</definedName>
    <definedName name="MEDCV" localSheetId="3">#REF!</definedName>
    <definedName name="MEDCV" localSheetId="12">#REF!</definedName>
    <definedName name="MEDCV" localSheetId="5">#REF!</definedName>
    <definedName name="MEDCV" localSheetId="4">#REF!</definedName>
    <definedName name="MEDCV" localSheetId="16">#REF!</definedName>
    <definedName name="MEDCV" localSheetId="15">#REF!</definedName>
    <definedName name="MEDCV">#REF!</definedName>
    <definedName name="MEDPUNT" localSheetId="14">#REF!</definedName>
    <definedName name="MEDPUNT" localSheetId="19">#REF!</definedName>
    <definedName name="MEDPUNT" localSheetId="17">#REF!</definedName>
    <definedName name="MEDPUNT" localSheetId="18">#REF!</definedName>
    <definedName name="MEDPUNT" localSheetId="10">#REF!</definedName>
    <definedName name="MEDPUNT" localSheetId="9">#REF!</definedName>
    <definedName name="MEDPUNT" localSheetId="13">#REF!</definedName>
    <definedName name="MEDPUNT" localSheetId="1">#REF!</definedName>
    <definedName name="MEDPUNT" localSheetId="2">#REF!</definedName>
    <definedName name="MEDPUNT" localSheetId="8">#REF!</definedName>
    <definedName name="MEDPUNT" localSheetId="7">#REF!</definedName>
    <definedName name="MEDPUNT" localSheetId="6">#REF!</definedName>
    <definedName name="MEDPUNT" localSheetId="3">#REF!</definedName>
    <definedName name="MEDPUNT" localSheetId="12">#REF!</definedName>
    <definedName name="MEDPUNT" localSheetId="5">#REF!</definedName>
    <definedName name="MEDPUNT" localSheetId="4">#REF!</definedName>
    <definedName name="MEDPUNT" localSheetId="16">#REF!</definedName>
    <definedName name="MEDPUNT" localSheetId="15">#REF!</definedName>
    <definedName name="MEDPUNT">#REF!</definedName>
    <definedName name="MENSIL10" localSheetId="14">#REF!</definedName>
    <definedName name="MENSIL10" localSheetId="19">#REF!</definedName>
    <definedName name="MENSIL10" localSheetId="17">#REF!</definedName>
    <definedName name="MENSIL10" localSheetId="18">#REF!</definedName>
    <definedName name="MENSIL10" localSheetId="10">#REF!</definedName>
    <definedName name="MENSIL10" localSheetId="9">#REF!</definedName>
    <definedName name="MENSIL10" localSheetId="13">#REF!</definedName>
    <definedName name="MENSIL10" localSheetId="1">#REF!</definedName>
    <definedName name="MENSIL10" localSheetId="2">#REF!</definedName>
    <definedName name="MENSIL10" localSheetId="8">#REF!</definedName>
    <definedName name="MENSIL10" localSheetId="7">#REF!</definedName>
    <definedName name="MENSIL10" localSheetId="6">#REF!</definedName>
    <definedName name="MENSIL10" localSheetId="3">#REF!</definedName>
    <definedName name="MENSIL10" localSheetId="12">#REF!</definedName>
    <definedName name="MENSIL10" localSheetId="5">#REF!</definedName>
    <definedName name="MENSIL10" localSheetId="4">#REF!</definedName>
    <definedName name="MENSIL10" localSheetId="16">#REF!</definedName>
    <definedName name="MENSIL10" localSheetId="15">#REF!</definedName>
    <definedName name="MENSIL10">#REF!</definedName>
    <definedName name="MENSILE1" localSheetId="14">[3]Riepilogo!#REF!</definedName>
    <definedName name="MENSILE1" localSheetId="19">[3]Riepilogo!#REF!</definedName>
    <definedName name="MENSILE1" localSheetId="17">[3]Riepilogo!#REF!</definedName>
    <definedName name="MENSILE1" localSheetId="18">[3]Riepilogo!#REF!</definedName>
    <definedName name="MENSILE1" localSheetId="10">[3]Riepilogo!#REF!</definedName>
    <definedName name="MENSILE1" localSheetId="9">[3]Riepilogo!#REF!</definedName>
    <definedName name="MENSILE1" localSheetId="13">[3]Riepilogo!#REF!</definedName>
    <definedName name="MENSILE1" localSheetId="1">[3]Riepilogo!#REF!</definedName>
    <definedName name="MENSILE1" localSheetId="2">[3]Riepilogo!#REF!</definedName>
    <definedName name="MENSILE1" localSheetId="8">[3]Riepilogo!#REF!</definedName>
    <definedName name="MENSILE1" localSheetId="7">[3]Riepilogo!#REF!</definedName>
    <definedName name="MENSILE1" localSheetId="6">[3]Riepilogo!#REF!</definedName>
    <definedName name="MENSILE1" localSheetId="3">[3]Riepilogo!#REF!</definedName>
    <definedName name="MENSILE1" localSheetId="12">[3]Riepilogo!#REF!</definedName>
    <definedName name="MENSILE1" localSheetId="5">[3]Riepilogo!#REF!</definedName>
    <definedName name="MENSILE1" localSheetId="4">[3]Riepilogo!#REF!</definedName>
    <definedName name="MENSILE1" localSheetId="16">[3]Riepilogo!#REF!</definedName>
    <definedName name="MENSILE1" localSheetId="15">[3]Riepilogo!#REF!</definedName>
    <definedName name="MENSILE1">[3]Riepilogo!#REF!</definedName>
    <definedName name="MENSILE10" localSheetId="14">#REF!</definedName>
    <definedName name="MENSILE10" localSheetId="19">#REF!</definedName>
    <definedName name="MENSILE10" localSheetId="17">#REF!</definedName>
    <definedName name="MENSILE10" localSheetId="18">#REF!</definedName>
    <definedName name="MENSILE10" localSheetId="10">#REF!</definedName>
    <definedName name="MENSILE10" localSheetId="9">#REF!</definedName>
    <definedName name="MENSILE10" localSheetId="13">#REF!</definedName>
    <definedName name="MENSILE10" localSheetId="1">#REF!</definedName>
    <definedName name="MENSILE10" localSheetId="2">#REF!</definedName>
    <definedName name="MENSILE10" localSheetId="8">#REF!</definedName>
    <definedName name="MENSILE10" localSheetId="7">#REF!</definedName>
    <definedName name="MENSILE10" localSheetId="6">#REF!</definedName>
    <definedName name="MENSILE10" localSheetId="3">#REF!</definedName>
    <definedName name="MENSILE10" localSheetId="12">#REF!</definedName>
    <definedName name="MENSILE10" localSheetId="5">#REF!</definedName>
    <definedName name="MENSILE10" localSheetId="4">#REF!</definedName>
    <definedName name="MENSILE10" localSheetId="16">#REF!</definedName>
    <definedName name="MENSILE10" localSheetId="15">#REF!</definedName>
    <definedName name="MENSILE10">#REF!</definedName>
    <definedName name="MENSILE11" localSheetId="14">#REF!</definedName>
    <definedName name="MENSILE11" localSheetId="19">#REF!</definedName>
    <definedName name="MENSILE11" localSheetId="17">#REF!</definedName>
    <definedName name="MENSILE11" localSheetId="18">#REF!</definedName>
    <definedName name="MENSILE11" localSheetId="10">#REF!</definedName>
    <definedName name="MENSILE11" localSheetId="9">#REF!</definedName>
    <definedName name="MENSILE11" localSheetId="13">#REF!</definedName>
    <definedName name="MENSILE11" localSheetId="1">#REF!</definedName>
    <definedName name="MENSILE11" localSheetId="2">#REF!</definedName>
    <definedName name="MENSILE11" localSheetId="8">#REF!</definedName>
    <definedName name="MENSILE11" localSheetId="7">#REF!</definedName>
    <definedName name="MENSILE11" localSheetId="6">#REF!</definedName>
    <definedName name="MENSILE11" localSheetId="3">#REF!</definedName>
    <definedName name="MENSILE11" localSheetId="12">#REF!</definedName>
    <definedName name="MENSILE11" localSheetId="5">#REF!</definedName>
    <definedName name="MENSILE11" localSheetId="4">#REF!</definedName>
    <definedName name="MENSILE11" localSheetId="16">#REF!</definedName>
    <definedName name="MENSILE11" localSheetId="15">#REF!</definedName>
    <definedName name="MENSILE11">#REF!</definedName>
    <definedName name="MENSILE2" localSheetId="14">[3]Riepilogo!#REF!</definedName>
    <definedName name="MENSILE2" localSheetId="19">[3]Riepilogo!#REF!</definedName>
    <definedName name="MENSILE2" localSheetId="17">[3]Riepilogo!#REF!</definedName>
    <definedName name="MENSILE2" localSheetId="18">[3]Riepilogo!#REF!</definedName>
    <definedName name="MENSILE2" localSheetId="10">[3]Riepilogo!#REF!</definedName>
    <definedName name="MENSILE2" localSheetId="9">[3]Riepilogo!#REF!</definedName>
    <definedName name="MENSILE2" localSheetId="13">[3]Riepilogo!#REF!</definedName>
    <definedName name="MENSILE2" localSheetId="1">[3]Riepilogo!#REF!</definedName>
    <definedName name="MENSILE2" localSheetId="2">[3]Riepilogo!#REF!</definedName>
    <definedName name="MENSILE2" localSheetId="8">[3]Riepilogo!#REF!</definedName>
    <definedName name="MENSILE2" localSheetId="7">[3]Riepilogo!#REF!</definedName>
    <definedName name="MENSILE2" localSheetId="6">[3]Riepilogo!#REF!</definedName>
    <definedName name="MENSILE2" localSheetId="3">[3]Riepilogo!#REF!</definedName>
    <definedName name="MENSILE2" localSheetId="12">[3]Riepilogo!#REF!</definedName>
    <definedName name="MENSILE2" localSheetId="5">[3]Riepilogo!#REF!</definedName>
    <definedName name="MENSILE2" localSheetId="4">[3]Riepilogo!#REF!</definedName>
    <definedName name="MENSILE2" localSheetId="16">[3]Riepilogo!#REF!</definedName>
    <definedName name="MENSILE2" localSheetId="15">[3]Riepilogo!#REF!</definedName>
    <definedName name="MENSILE2">[3]Riepilogo!#REF!</definedName>
    <definedName name="MENSILE3" localSheetId="14">[3]Riepilogo!#REF!</definedName>
    <definedName name="MENSILE3" localSheetId="19">[3]Riepilogo!#REF!</definedName>
    <definedName name="MENSILE3" localSheetId="17">[3]Riepilogo!#REF!</definedName>
    <definedName name="MENSILE3" localSheetId="18">[3]Riepilogo!#REF!</definedName>
    <definedName name="MENSILE3" localSheetId="10">[3]Riepilogo!#REF!</definedName>
    <definedName name="MENSILE3" localSheetId="9">[3]Riepilogo!#REF!</definedName>
    <definedName name="MENSILE3" localSheetId="13">[3]Riepilogo!#REF!</definedName>
    <definedName name="MENSILE3" localSheetId="1">[3]Riepilogo!#REF!</definedName>
    <definedName name="MENSILE3" localSheetId="2">[3]Riepilogo!#REF!</definedName>
    <definedName name="MENSILE3" localSheetId="8">[3]Riepilogo!#REF!</definedName>
    <definedName name="MENSILE3" localSheetId="7">[3]Riepilogo!#REF!</definedName>
    <definedName name="MENSILE3" localSheetId="6">[3]Riepilogo!#REF!</definedName>
    <definedName name="MENSILE3" localSheetId="3">[3]Riepilogo!#REF!</definedName>
    <definedName name="MENSILE3" localSheetId="12">[3]Riepilogo!#REF!</definedName>
    <definedName name="MENSILE3" localSheetId="5">[3]Riepilogo!#REF!</definedName>
    <definedName name="MENSILE3" localSheetId="4">[3]Riepilogo!#REF!</definedName>
    <definedName name="MENSILE3" localSheetId="16">[3]Riepilogo!#REF!</definedName>
    <definedName name="MENSILE3" localSheetId="15">[3]Riepilogo!#REF!</definedName>
    <definedName name="MENSILE3">[3]Riepilogo!#REF!</definedName>
    <definedName name="MENSILE4" localSheetId="14">[3]Riepilogo!#REF!</definedName>
    <definedName name="MENSILE4" localSheetId="19">[3]Riepilogo!#REF!</definedName>
    <definedName name="MENSILE4" localSheetId="17">[3]Riepilogo!#REF!</definedName>
    <definedName name="MENSILE4" localSheetId="18">[3]Riepilogo!#REF!</definedName>
    <definedName name="MENSILE4" localSheetId="10">[3]Riepilogo!#REF!</definedName>
    <definedName name="MENSILE4" localSheetId="9">[3]Riepilogo!#REF!</definedName>
    <definedName name="MENSILE4" localSheetId="13">[3]Riepilogo!#REF!</definedName>
    <definedName name="MENSILE4" localSheetId="1">[3]Riepilogo!#REF!</definedName>
    <definedName name="MENSILE4" localSheetId="2">[3]Riepilogo!#REF!</definedName>
    <definedName name="MENSILE4" localSheetId="8">[3]Riepilogo!#REF!</definedName>
    <definedName name="MENSILE4" localSheetId="7">[3]Riepilogo!#REF!</definedName>
    <definedName name="MENSILE4" localSheetId="6">[3]Riepilogo!#REF!</definedName>
    <definedName name="MENSILE4" localSheetId="3">[3]Riepilogo!#REF!</definedName>
    <definedName name="MENSILE4" localSheetId="12">[3]Riepilogo!#REF!</definedName>
    <definedName name="MENSILE4" localSheetId="5">[3]Riepilogo!#REF!</definedName>
    <definedName name="MENSILE4" localSheetId="4">[3]Riepilogo!#REF!</definedName>
    <definedName name="MENSILE4" localSheetId="16">[3]Riepilogo!#REF!</definedName>
    <definedName name="MENSILE4" localSheetId="15">[3]Riepilogo!#REF!</definedName>
    <definedName name="MENSILE4">[3]Riepilogo!#REF!</definedName>
    <definedName name="MENSILE5" localSheetId="14">[3]Riepilogo!#REF!</definedName>
    <definedName name="MENSILE5" localSheetId="19">[3]Riepilogo!#REF!</definedName>
    <definedName name="MENSILE5" localSheetId="17">[3]Riepilogo!#REF!</definedName>
    <definedName name="MENSILE5" localSheetId="18">[3]Riepilogo!#REF!</definedName>
    <definedName name="MENSILE5" localSheetId="10">[3]Riepilogo!#REF!</definedName>
    <definedName name="MENSILE5" localSheetId="9">[3]Riepilogo!#REF!</definedName>
    <definedName name="MENSILE5" localSheetId="13">[3]Riepilogo!#REF!</definedName>
    <definedName name="MENSILE5" localSheetId="1">[3]Riepilogo!#REF!</definedName>
    <definedName name="MENSILE5" localSheetId="2">[3]Riepilogo!#REF!</definedName>
    <definedName name="MENSILE5" localSheetId="8">[3]Riepilogo!#REF!</definedName>
    <definedName name="MENSILE5" localSheetId="7">[3]Riepilogo!#REF!</definedName>
    <definedName name="MENSILE5" localSheetId="6">[3]Riepilogo!#REF!</definedName>
    <definedName name="MENSILE5" localSheetId="3">[3]Riepilogo!#REF!</definedName>
    <definedName name="MENSILE5" localSheetId="12">[3]Riepilogo!#REF!</definedName>
    <definedName name="MENSILE5" localSheetId="5">[3]Riepilogo!#REF!</definedName>
    <definedName name="MENSILE5" localSheetId="4">[3]Riepilogo!#REF!</definedName>
    <definedName name="MENSILE5" localSheetId="16">[3]Riepilogo!#REF!</definedName>
    <definedName name="MENSILE5" localSheetId="15">[3]Riepilogo!#REF!</definedName>
    <definedName name="MENSILE5">[3]Riepilogo!#REF!</definedName>
    <definedName name="MENSILE6" localSheetId="14">[3]Riepilogo!#REF!</definedName>
    <definedName name="MENSILE6" localSheetId="19">[3]Riepilogo!#REF!</definedName>
    <definedName name="MENSILE6" localSheetId="17">[3]Riepilogo!#REF!</definedName>
    <definedName name="MENSILE6" localSheetId="18">[3]Riepilogo!#REF!</definedName>
    <definedName name="MENSILE6" localSheetId="10">[3]Riepilogo!#REF!</definedName>
    <definedName name="MENSILE6" localSheetId="9">[3]Riepilogo!#REF!</definedName>
    <definedName name="MENSILE6" localSheetId="13">[3]Riepilogo!#REF!</definedName>
    <definedName name="MENSILE6" localSheetId="1">[3]Riepilogo!#REF!</definedName>
    <definedName name="MENSILE6" localSheetId="2">[3]Riepilogo!#REF!</definedName>
    <definedName name="MENSILE6" localSheetId="8">[3]Riepilogo!#REF!</definedName>
    <definedName name="MENSILE6" localSheetId="7">[3]Riepilogo!#REF!</definedName>
    <definedName name="MENSILE6" localSheetId="6">[3]Riepilogo!#REF!</definedName>
    <definedName name="MENSILE6" localSheetId="3">[3]Riepilogo!#REF!</definedName>
    <definedName name="MENSILE6" localSheetId="12">[3]Riepilogo!#REF!</definedName>
    <definedName name="MENSILE6" localSheetId="5">[3]Riepilogo!#REF!</definedName>
    <definedName name="MENSILE6" localSheetId="4">[3]Riepilogo!#REF!</definedName>
    <definedName name="MENSILE6" localSheetId="16">[3]Riepilogo!#REF!</definedName>
    <definedName name="MENSILE6" localSheetId="15">[3]Riepilogo!#REF!</definedName>
    <definedName name="MENSILE6">[3]Riepilogo!#REF!</definedName>
    <definedName name="MENSILE7" localSheetId="14">[3]Riepilogo!#REF!</definedName>
    <definedName name="MENSILE7" localSheetId="19">[3]Riepilogo!#REF!</definedName>
    <definedName name="MENSILE7" localSheetId="17">[3]Riepilogo!#REF!</definedName>
    <definedName name="MENSILE7" localSheetId="18">[3]Riepilogo!#REF!</definedName>
    <definedName name="MENSILE7" localSheetId="10">[3]Riepilogo!#REF!</definedName>
    <definedName name="MENSILE7" localSheetId="9">[3]Riepilogo!#REF!</definedName>
    <definedName name="MENSILE7" localSheetId="13">[3]Riepilogo!#REF!</definedName>
    <definedName name="MENSILE7" localSheetId="1">[3]Riepilogo!#REF!</definedName>
    <definedName name="MENSILE7" localSheetId="2">[3]Riepilogo!#REF!</definedName>
    <definedName name="MENSILE7" localSheetId="8">[3]Riepilogo!#REF!</definedName>
    <definedName name="MENSILE7" localSheetId="7">[3]Riepilogo!#REF!</definedName>
    <definedName name="MENSILE7" localSheetId="6">[3]Riepilogo!#REF!</definedName>
    <definedName name="MENSILE7" localSheetId="3">[3]Riepilogo!#REF!</definedName>
    <definedName name="MENSILE7" localSheetId="12">[3]Riepilogo!#REF!</definedName>
    <definedName name="MENSILE7" localSheetId="5">[3]Riepilogo!#REF!</definedName>
    <definedName name="MENSILE7" localSheetId="4">[3]Riepilogo!#REF!</definedName>
    <definedName name="MENSILE7" localSheetId="16">[3]Riepilogo!#REF!</definedName>
    <definedName name="MENSILE7" localSheetId="15">[3]Riepilogo!#REF!</definedName>
    <definedName name="MENSILE7">[3]Riepilogo!#REF!</definedName>
    <definedName name="MENSILE8" localSheetId="14">[3]Riepilogo!#REF!</definedName>
    <definedName name="MENSILE8" localSheetId="19">[3]Riepilogo!#REF!</definedName>
    <definedName name="MENSILE8" localSheetId="17">[3]Riepilogo!#REF!</definedName>
    <definedName name="MENSILE8" localSheetId="18">[3]Riepilogo!#REF!</definedName>
    <definedName name="MENSILE8" localSheetId="10">[3]Riepilogo!#REF!</definedName>
    <definedName name="MENSILE8" localSheetId="9">[3]Riepilogo!#REF!</definedName>
    <definedName name="MENSILE8" localSheetId="13">[3]Riepilogo!#REF!</definedName>
    <definedName name="MENSILE8" localSheetId="1">[3]Riepilogo!#REF!</definedName>
    <definedName name="MENSILE8" localSheetId="2">[3]Riepilogo!#REF!</definedName>
    <definedName name="MENSILE8" localSheetId="8">[3]Riepilogo!#REF!</definedName>
    <definedName name="MENSILE8" localSheetId="7">[3]Riepilogo!#REF!</definedName>
    <definedName name="MENSILE8" localSheetId="6">[3]Riepilogo!#REF!</definedName>
    <definedName name="MENSILE8" localSheetId="3">[3]Riepilogo!#REF!</definedName>
    <definedName name="MENSILE8" localSheetId="12">[3]Riepilogo!#REF!</definedName>
    <definedName name="MENSILE8" localSheetId="5">[3]Riepilogo!#REF!</definedName>
    <definedName name="MENSILE8" localSheetId="4">[3]Riepilogo!#REF!</definedName>
    <definedName name="MENSILE8" localSheetId="16">[3]Riepilogo!#REF!</definedName>
    <definedName name="MENSILE8" localSheetId="15">[3]Riepilogo!#REF!</definedName>
    <definedName name="MENSILE8">[3]Riepilogo!#REF!</definedName>
    <definedName name="MENSILE9" localSheetId="14">#REF!</definedName>
    <definedName name="MENSILE9" localSheetId="19">#REF!</definedName>
    <definedName name="MENSILE9" localSheetId="17">#REF!</definedName>
    <definedName name="MENSILE9" localSheetId="18">#REF!</definedName>
    <definedName name="MENSILE9" localSheetId="10">#REF!</definedName>
    <definedName name="MENSILE9" localSheetId="9">#REF!</definedName>
    <definedName name="MENSILE9" localSheetId="13">#REF!</definedName>
    <definedName name="MENSILE9" localSheetId="1">#REF!</definedName>
    <definedName name="MENSILE9" localSheetId="2">#REF!</definedName>
    <definedName name="MENSILE9" localSheetId="8">#REF!</definedName>
    <definedName name="MENSILE9" localSheetId="7">#REF!</definedName>
    <definedName name="MENSILE9" localSheetId="6">#REF!</definedName>
    <definedName name="MENSILE9" localSheetId="3">#REF!</definedName>
    <definedName name="MENSILE9" localSheetId="12">#REF!</definedName>
    <definedName name="MENSILE9" localSheetId="5">#REF!</definedName>
    <definedName name="MENSILE9" localSheetId="4">#REF!</definedName>
    <definedName name="MENSILE9" localSheetId="16">#REF!</definedName>
    <definedName name="MENSILE9" localSheetId="15">#REF!</definedName>
    <definedName name="MENSILE9">#REF!</definedName>
    <definedName name="MENSILIZZ" localSheetId="14">#REF!</definedName>
    <definedName name="MENSILIZZ" localSheetId="19">#REF!</definedName>
    <definedName name="MENSILIZZ" localSheetId="17">#REF!</definedName>
    <definedName name="MENSILIZZ" localSheetId="18">#REF!</definedName>
    <definedName name="MENSILIZZ" localSheetId="10">#REF!</definedName>
    <definedName name="MENSILIZZ" localSheetId="9">#REF!</definedName>
    <definedName name="MENSILIZZ" localSheetId="13">#REF!</definedName>
    <definedName name="MENSILIZZ" localSheetId="1">#REF!</definedName>
    <definedName name="MENSILIZZ" localSheetId="2">#REF!</definedName>
    <definedName name="MENSILIZZ" localSheetId="8">#REF!</definedName>
    <definedName name="MENSILIZZ" localSheetId="7">#REF!</definedName>
    <definedName name="MENSILIZZ" localSheetId="6">#REF!</definedName>
    <definedName name="MENSILIZZ" localSheetId="3">#REF!</definedName>
    <definedName name="MENSILIZZ" localSheetId="12">#REF!</definedName>
    <definedName name="MENSILIZZ" localSheetId="5">#REF!</definedName>
    <definedName name="MENSILIZZ" localSheetId="4">#REF!</definedName>
    <definedName name="MENSILIZZ" localSheetId="16">#REF!</definedName>
    <definedName name="MENSILIZZ" localSheetId="15">#REF!</definedName>
    <definedName name="MENSILIZZ">#REF!</definedName>
    <definedName name="MENU" localSheetId="14">#REF!</definedName>
    <definedName name="MENU" localSheetId="19">#REF!</definedName>
    <definedName name="MENU" localSheetId="17">#REF!</definedName>
    <definedName name="MENU" localSheetId="18">#REF!</definedName>
    <definedName name="MENU" localSheetId="10">#REF!</definedName>
    <definedName name="MENU" localSheetId="9">#REF!</definedName>
    <definedName name="MENU" localSheetId="13">#REF!</definedName>
    <definedName name="MENU" localSheetId="1">#REF!</definedName>
    <definedName name="MENU" localSheetId="2">#REF!</definedName>
    <definedName name="MENU" localSheetId="8">#REF!</definedName>
    <definedName name="MENU" localSheetId="7">#REF!</definedName>
    <definedName name="MENU" localSheetId="6">#REF!</definedName>
    <definedName name="MENU" localSheetId="3">#REF!</definedName>
    <definedName name="MENU" localSheetId="12">#REF!</definedName>
    <definedName name="MENU" localSheetId="5">#REF!</definedName>
    <definedName name="MENU" localSheetId="4">#REF!</definedName>
    <definedName name="MENU" localSheetId="16">#REF!</definedName>
    <definedName name="MENU" localSheetId="15">#REF!</definedName>
    <definedName name="MENU">#REF!</definedName>
    <definedName name="MERCATO" localSheetId="14">#REF!</definedName>
    <definedName name="MERCATO" localSheetId="19">#REF!</definedName>
    <definedName name="MERCATO" localSheetId="17">#REF!</definedName>
    <definedName name="MERCATO" localSheetId="18">#REF!</definedName>
    <definedName name="MERCATO" localSheetId="10">#REF!</definedName>
    <definedName name="MERCATO" localSheetId="9">#REF!</definedName>
    <definedName name="MERCATO" localSheetId="13">#REF!</definedName>
    <definedName name="MERCATO" localSheetId="1">#REF!</definedName>
    <definedName name="MERCATO" localSheetId="2">#REF!</definedName>
    <definedName name="MERCATO" localSheetId="8">#REF!</definedName>
    <definedName name="MERCATO" localSheetId="7">#REF!</definedName>
    <definedName name="MERCATO" localSheetId="6">#REF!</definedName>
    <definedName name="MERCATO" localSheetId="3">#REF!</definedName>
    <definedName name="MERCATO" localSheetId="12">#REF!</definedName>
    <definedName name="MERCATO" localSheetId="5">#REF!</definedName>
    <definedName name="MERCATO" localSheetId="4">#REF!</definedName>
    <definedName name="MERCATO" localSheetId="16">#REF!</definedName>
    <definedName name="MERCATO" localSheetId="15">#REF!</definedName>
    <definedName name="MERCATO">#REF!</definedName>
    <definedName name="Mercato_Belgio">[13]BELGIO!$A$1:$R$46</definedName>
    <definedName name="Mercato_Francia" localSheetId="14">#REF!</definedName>
    <definedName name="Mercato_Francia" localSheetId="19">#REF!</definedName>
    <definedName name="Mercato_Francia" localSheetId="17">#REF!</definedName>
    <definedName name="Mercato_Francia" localSheetId="18">#REF!</definedName>
    <definedName name="Mercato_Francia" localSheetId="10">#REF!</definedName>
    <definedName name="Mercato_Francia" localSheetId="9">#REF!</definedName>
    <definedName name="Mercato_Francia" localSheetId="13">#REF!</definedName>
    <definedName name="Mercato_Francia" localSheetId="1">#REF!</definedName>
    <definedName name="Mercato_Francia" localSheetId="2">#REF!</definedName>
    <definedName name="Mercato_Francia" localSheetId="8">#REF!</definedName>
    <definedName name="Mercato_Francia" localSheetId="7">#REF!</definedName>
    <definedName name="Mercato_Francia" localSheetId="6">#REF!</definedName>
    <definedName name="Mercato_Francia" localSheetId="3">#REF!</definedName>
    <definedName name="Mercato_Francia" localSheetId="12">#REF!</definedName>
    <definedName name="Mercato_Francia" localSheetId="5">#REF!</definedName>
    <definedName name="Mercato_Francia" localSheetId="4">#REF!</definedName>
    <definedName name="Mercato_Francia" localSheetId="16">#REF!</definedName>
    <definedName name="Mercato_Francia" localSheetId="15">#REF!</definedName>
    <definedName name="Mercato_Francia">#REF!</definedName>
    <definedName name="Mercato_G.B." localSheetId="14">#REF!</definedName>
    <definedName name="Mercato_G.B." localSheetId="19">#REF!</definedName>
    <definedName name="Mercato_G.B." localSheetId="17">#REF!</definedName>
    <definedName name="Mercato_G.B." localSheetId="18">#REF!</definedName>
    <definedName name="Mercato_G.B." localSheetId="10">#REF!</definedName>
    <definedName name="Mercato_G.B." localSheetId="9">#REF!</definedName>
    <definedName name="Mercato_G.B." localSheetId="13">#REF!</definedName>
    <definedName name="Mercato_G.B." localSheetId="1">#REF!</definedName>
    <definedName name="Mercato_G.B." localSheetId="2">#REF!</definedName>
    <definedName name="Mercato_G.B." localSheetId="8">#REF!</definedName>
    <definedName name="Mercato_G.B." localSheetId="7">#REF!</definedName>
    <definedName name="Mercato_G.B." localSheetId="6">#REF!</definedName>
    <definedName name="Mercato_G.B." localSheetId="3">#REF!</definedName>
    <definedName name="Mercato_G.B." localSheetId="12">#REF!</definedName>
    <definedName name="Mercato_G.B." localSheetId="5">#REF!</definedName>
    <definedName name="Mercato_G.B." localSheetId="4">#REF!</definedName>
    <definedName name="Mercato_G.B." localSheetId="16">#REF!</definedName>
    <definedName name="Mercato_G.B." localSheetId="15">#REF!</definedName>
    <definedName name="Mercato_G.B.">#REF!</definedName>
    <definedName name="Mercato_Germania" localSheetId="14">#REF!</definedName>
    <definedName name="Mercato_Germania" localSheetId="19">#REF!</definedName>
    <definedName name="Mercato_Germania" localSheetId="17">#REF!</definedName>
    <definedName name="Mercato_Germania" localSheetId="18">#REF!</definedName>
    <definedName name="Mercato_Germania" localSheetId="10">#REF!</definedName>
    <definedName name="Mercato_Germania" localSheetId="9">#REF!</definedName>
    <definedName name="Mercato_Germania" localSheetId="13">#REF!</definedName>
    <definedName name="Mercato_Germania" localSheetId="1">#REF!</definedName>
    <definedName name="Mercato_Germania" localSheetId="2">#REF!</definedName>
    <definedName name="Mercato_Germania" localSheetId="8">#REF!</definedName>
    <definedName name="Mercato_Germania" localSheetId="7">#REF!</definedName>
    <definedName name="Mercato_Germania" localSheetId="6">#REF!</definedName>
    <definedName name="Mercato_Germania" localSheetId="3">#REF!</definedName>
    <definedName name="Mercato_Germania" localSheetId="12">#REF!</definedName>
    <definedName name="Mercato_Germania" localSheetId="5">#REF!</definedName>
    <definedName name="Mercato_Germania" localSheetId="4">#REF!</definedName>
    <definedName name="Mercato_Germania" localSheetId="16">#REF!</definedName>
    <definedName name="Mercato_Germania" localSheetId="15">#REF!</definedName>
    <definedName name="Mercato_Germania">#REF!</definedName>
    <definedName name="Mercato_Italia" localSheetId="14">#REF!</definedName>
    <definedName name="Mercato_Italia" localSheetId="19">#REF!</definedName>
    <definedName name="Mercato_Italia" localSheetId="17">#REF!</definedName>
    <definedName name="Mercato_Italia" localSheetId="18">#REF!</definedName>
    <definedName name="Mercato_Italia" localSheetId="10">#REF!</definedName>
    <definedName name="Mercato_Italia" localSheetId="9">#REF!</definedName>
    <definedName name="Mercato_Italia" localSheetId="13">#REF!</definedName>
    <definedName name="Mercato_Italia" localSheetId="1">#REF!</definedName>
    <definedName name="Mercato_Italia" localSheetId="2">#REF!</definedName>
    <definedName name="Mercato_Italia" localSheetId="8">#REF!</definedName>
    <definedName name="Mercato_Italia" localSheetId="7">#REF!</definedName>
    <definedName name="Mercato_Italia" localSheetId="6">#REF!</definedName>
    <definedName name="Mercato_Italia" localSheetId="3">#REF!</definedName>
    <definedName name="Mercato_Italia" localSheetId="12">#REF!</definedName>
    <definedName name="Mercato_Italia" localSheetId="5">#REF!</definedName>
    <definedName name="Mercato_Italia" localSheetId="4">#REF!</definedName>
    <definedName name="Mercato_Italia" localSheetId="16">#REF!</definedName>
    <definedName name="Mercato_Italia" localSheetId="15">#REF!</definedName>
    <definedName name="Mercato_Italia">#REF!</definedName>
    <definedName name="Mercato_Olanda">[13]OLANDA!$A$1:$R$46</definedName>
    <definedName name="Mercato_Spagna">[13]SPAGNA!$A$1:$R$46</definedName>
    <definedName name="Mercato_Svizzera">[13]SVIZZERA!$A$1:$R$46</definedName>
    <definedName name="MESE" localSheetId="14">#REF!</definedName>
    <definedName name="MESE" localSheetId="19">#REF!</definedName>
    <definedName name="MESE" localSheetId="17">#REF!</definedName>
    <definedName name="MESE" localSheetId="18">#REF!</definedName>
    <definedName name="MESE" localSheetId="10">#REF!</definedName>
    <definedName name="MESE" localSheetId="9">#REF!</definedName>
    <definedName name="MESE" localSheetId="13">#REF!</definedName>
    <definedName name="MESE" localSheetId="1">#REF!</definedName>
    <definedName name="MESE" localSheetId="2">#REF!</definedName>
    <definedName name="MESE" localSheetId="8">#REF!</definedName>
    <definedName name="MESE" localSheetId="7">#REF!</definedName>
    <definedName name="MESE" localSheetId="6">#REF!</definedName>
    <definedName name="MESE" localSheetId="3">#REF!</definedName>
    <definedName name="MESE" localSheetId="12">#REF!</definedName>
    <definedName name="MESE" localSheetId="5">#REF!</definedName>
    <definedName name="MESE" localSheetId="4">#REF!</definedName>
    <definedName name="MESE" localSheetId="16">#REF!</definedName>
    <definedName name="MESE" localSheetId="15">#REF!</definedName>
    <definedName name="MESE">#REF!</definedName>
    <definedName name="Mesi">[1]Copertina!$B$4:$B$15</definedName>
    <definedName name="mii_foglio">'[44]Griglia Mondo - Volumi'!$A:$IV</definedName>
    <definedName name="mio_foglio" localSheetId="14">#REF!</definedName>
    <definedName name="mio_foglio" localSheetId="19">#REF!</definedName>
    <definedName name="mio_foglio" localSheetId="17">#REF!</definedName>
    <definedName name="mio_foglio" localSheetId="18">#REF!</definedName>
    <definedName name="mio_foglio" localSheetId="10">#REF!</definedName>
    <definedName name="mio_foglio" localSheetId="9">#REF!</definedName>
    <definedName name="mio_foglio" localSheetId="13">#REF!</definedName>
    <definedName name="mio_foglio" localSheetId="1">#REF!</definedName>
    <definedName name="mio_foglio" localSheetId="2">#REF!</definedName>
    <definedName name="mio_foglio" localSheetId="8">#REF!</definedName>
    <definedName name="mio_foglio" localSheetId="7">#REF!</definedName>
    <definedName name="mio_foglio" localSheetId="6">#REF!</definedName>
    <definedName name="mio_foglio" localSheetId="3">#REF!</definedName>
    <definedName name="mio_foglio" localSheetId="12">#REF!</definedName>
    <definedName name="mio_foglio" localSheetId="5">#REF!</definedName>
    <definedName name="mio_foglio" localSheetId="4">#REF!</definedName>
    <definedName name="mio_foglio" localSheetId="16">#REF!</definedName>
    <definedName name="mio_foglio" localSheetId="15">#REF!</definedName>
    <definedName name="mio_foglio">#REF!</definedName>
    <definedName name="mio_foglio_1x10" localSheetId="14">#REF!</definedName>
    <definedName name="mio_foglio_1x10" localSheetId="19">#REF!</definedName>
    <definedName name="mio_foglio_1x10" localSheetId="17">#REF!</definedName>
    <definedName name="mio_foglio_1x10" localSheetId="18">#REF!</definedName>
    <definedName name="mio_foglio_1x10" localSheetId="10">#REF!</definedName>
    <definedName name="mio_foglio_1x10" localSheetId="9">#REF!</definedName>
    <definedName name="mio_foglio_1x10" localSheetId="13">#REF!</definedName>
    <definedName name="mio_foglio_1x10" localSheetId="1">#REF!</definedName>
    <definedName name="mio_foglio_1x10" localSheetId="2">#REF!</definedName>
    <definedName name="mio_foglio_1x10" localSheetId="8">#REF!</definedName>
    <definedName name="mio_foglio_1x10" localSheetId="7">#REF!</definedName>
    <definedName name="mio_foglio_1x10" localSheetId="6">#REF!</definedName>
    <definedName name="mio_foglio_1x10" localSheetId="3">#REF!</definedName>
    <definedName name="mio_foglio_1x10" localSheetId="12">#REF!</definedName>
    <definedName name="mio_foglio_1x10" localSheetId="5">#REF!</definedName>
    <definedName name="mio_foglio_1x10" localSheetId="4">#REF!</definedName>
    <definedName name="mio_foglio_1x10" localSheetId="16">#REF!</definedName>
    <definedName name="mio_foglio_1x10" localSheetId="15">#REF!</definedName>
    <definedName name="mio_foglio_1x10">#REF!</definedName>
    <definedName name="mio_foglio_2x100" localSheetId="14">#REF!</definedName>
    <definedName name="mio_foglio_2x100" localSheetId="19">#REF!</definedName>
    <definedName name="mio_foglio_2x100" localSheetId="17">#REF!</definedName>
    <definedName name="mio_foglio_2x100" localSheetId="18">#REF!</definedName>
    <definedName name="mio_foglio_2x100" localSheetId="10">#REF!</definedName>
    <definedName name="mio_foglio_2x100" localSheetId="9">#REF!</definedName>
    <definedName name="mio_foglio_2x100" localSheetId="13">#REF!</definedName>
    <definedName name="mio_foglio_2x100" localSheetId="1">#REF!</definedName>
    <definedName name="mio_foglio_2x100" localSheetId="2">#REF!</definedName>
    <definedName name="mio_foglio_2x100" localSheetId="8">#REF!</definedName>
    <definedName name="mio_foglio_2x100" localSheetId="7">#REF!</definedName>
    <definedName name="mio_foglio_2x100" localSheetId="6">#REF!</definedName>
    <definedName name="mio_foglio_2x100" localSheetId="3">#REF!</definedName>
    <definedName name="mio_foglio_2x100" localSheetId="12">#REF!</definedName>
    <definedName name="mio_foglio_2x100" localSheetId="5">#REF!</definedName>
    <definedName name="mio_foglio_2x100" localSheetId="4">#REF!</definedName>
    <definedName name="mio_foglio_2x100" localSheetId="16">#REF!</definedName>
    <definedName name="mio_foglio_2x100" localSheetId="15">#REF!</definedName>
    <definedName name="mio_foglio_2x100">#REF!</definedName>
    <definedName name="mio_foglio_2x200" localSheetId="14">#REF!</definedName>
    <definedName name="mio_foglio_2x200" localSheetId="19">#REF!</definedName>
    <definedName name="mio_foglio_2x200" localSheetId="17">#REF!</definedName>
    <definedName name="mio_foglio_2x200" localSheetId="18">#REF!</definedName>
    <definedName name="mio_foglio_2x200" localSheetId="10">#REF!</definedName>
    <definedName name="mio_foglio_2x200" localSheetId="9">#REF!</definedName>
    <definedName name="mio_foglio_2x200" localSheetId="13">#REF!</definedName>
    <definedName name="mio_foglio_2x200" localSheetId="1">#REF!</definedName>
    <definedName name="mio_foglio_2x200" localSheetId="2">#REF!</definedName>
    <definedName name="mio_foglio_2x200" localSheetId="8">#REF!</definedName>
    <definedName name="mio_foglio_2x200" localSheetId="7">#REF!</definedName>
    <definedName name="mio_foglio_2x200" localSheetId="6">#REF!</definedName>
    <definedName name="mio_foglio_2x200" localSheetId="3">#REF!</definedName>
    <definedName name="mio_foglio_2x200" localSheetId="12">#REF!</definedName>
    <definedName name="mio_foglio_2x200" localSheetId="5">#REF!</definedName>
    <definedName name="mio_foglio_2x200" localSheetId="4">#REF!</definedName>
    <definedName name="mio_foglio_2x200" localSheetId="16">#REF!</definedName>
    <definedName name="mio_foglio_2x200" localSheetId="15">#REF!</definedName>
    <definedName name="mio_foglio_2x200">#REF!</definedName>
    <definedName name="mio_foglio_2x50" localSheetId="14">#REF!</definedName>
    <definedName name="mio_foglio_2x50" localSheetId="19">#REF!</definedName>
    <definedName name="mio_foglio_2x50" localSheetId="17">#REF!</definedName>
    <definedName name="mio_foglio_2x50" localSheetId="18">#REF!</definedName>
    <definedName name="mio_foglio_2x50" localSheetId="10">#REF!</definedName>
    <definedName name="mio_foglio_2x50" localSheetId="9">#REF!</definedName>
    <definedName name="mio_foglio_2x50" localSheetId="13">#REF!</definedName>
    <definedName name="mio_foglio_2x50" localSheetId="1">#REF!</definedName>
    <definedName name="mio_foglio_2x50" localSheetId="2">#REF!</definedName>
    <definedName name="mio_foglio_2x50" localSheetId="8">#REF!</definedName>
    <definedName name="mio_foglio_2x50" localSheetId="7">#REF!</definedName>
    <definedName name="mio_foglio_2x50" localSheetId="6">#REF!</definedName>
    <definedName name="mio_foglio_2x50" localSheetId="3">#REF!</definedName>
    <definedName name="mio_foglio_2x50" localSheetId="12">#REF!</definedName>
    <definedName name="mio_foglio_2x50" localSheetId="5">#REF!</definedName>
    <definedName name="mio_foglio_2x50" localSheetId="4">#REF!</definedName>
    <definedName name="mio_foglio_2x50" localSheetId="16">#REF!</definedName>
    <definedName name="mio_foglio_2x50" localSheetId="15">#REF!</definedName>
    <definedName name="mio_foglio_2x50">#REF!</definedName>
    <definedName name="MIO_FOGLIO2" localSheetId="14">#REF!</definedName>
    <definedName name="MIO_FOGLIO2" localSheetId="19">#REF!</definedName>
    <definedName name="MIO_FOGLIO2" localSheetId="17">#REF!</definedName>
    <definedName name="MIO_FOGLIO2" localSheetId="18">#REF!</definedName>
    <definedName name="MIO_FOGLIO2" localSheetId="10">#REF!</definedName>
    <definedName name="MIO_FOGLIO2" localSheetId="9">#REF!</definedName>
    <definedName name="MIO_FOGLIO2" localSheetId="13">#REF!</definedName>
    <definedName name="MIO_FOGLIO2" localSheetId="1">#REF!</definedName>
    <definedName name="MIO_FOGLIO2" localSheetId="2">#REF!</definedName>
    <definedName name="MIO_FOGLIO2" localSheetId="8">#REF!</definedName>
    <definedName name="MIO_FOGLIO2" localSheetId="7">#REF!</definedName>
    <definedName name="MIO_FOGLIO2" localSheetId="6">#REF!</definedName>
    <definedName name="MIO_FOGLIO2" localSheetId="3">#REF!</definedName>
    <definedName name="MIO_FOGLIO2" localSheetId="12">#REF!</definedName>
    <definedName name="MIO_FOGLIO2" localSheetId="5">#REF!</definedName>
    <definedName name="MIO_FOGLIO2" localSheetId="4">#REF!</definedName>
    <definedName name="MIO_FOGLIO2" localSheetId="16">#REF!</definedName>
    <definedName name="MIO_FOGLIO2" localSheetId="15">#REF!</definedName>
    <definedName name="MIO_FOGLIO2">#REF!</definedName>
    <definedName name="MIRRIV1" localSheetId="14">#REF!</definedName>
    <definedName name="MIRRIV1" localSheetId="19">#REF!</definedName>
    <definedName name="MIRRIV1" localSheetId="17">#REF!</definedName>
    <definedName name="MIRRIV1" localSheetId="18">#REF!</definedName>
    <definedName name="MIRRIV1" localSheetId="10">#REF!</definedName>
    <definedName name="MIRRIV1" localSheetId="9">#REF!</definedName>
    <definedName name="MIRRIV1" localSheetId="13">#REF!</definedName>
    <definedName name="MIRRIV1" localSheetId="1">#REF!</definedName>
    <definedName name="MIRRIV1" localSheetId="2">#REF!</definedName>
    <definedName name="MIRRIV1" localSheetId="8">#REF!</definedName>
    <definedName name="MIRRIV1" localSheetId="7">#REF!</definedName>
    <definedName name="MIRRIV1" localSheetId="6">#REF!</definedName>
    <definedName name="MIRRIV1" localSheetId="3">#REF!</definedName>
    <definedName name="MIRRIV1" localSheetId="12">#REF!</definedName>
    <definedName name="MIRRIV1" localSheetId="5">#REF!</definedName>
    <definedName name="MIRRIV1" localSheetId="4">#REF!</definedName>
    <definedName name="MIRRIV1" localSheetId="16">#REF!</definedName>
    <definedName name="MIRRIV1" localSheetId="15">#REF!</definedName>
    <definedName name="MIRRIV1">#REF!</definedName>
    <definedName name="MIRRIV2" localSheetId="14">#REF!</definedName>
    <definedName name="MIRRIV2" localSheetId="19">#REF!</definedName>
    <definedName name="MIRRIV2" localSheetId="17">#REF!</definedName>
    <definedName name="MIRRIV2" localSheetId="18">#REF!</definedName>
    <definedName name="MIRRIV2" localSheetId="10">#REF!</definedName>
    <definedName name="MIRRIV2" localSheetId="9">#REF!</definedName>
    <definedName name="MIRRIV2" localSheetId="13">#REF!</definedName>
    <definedName name="MIRRIV2" localSheetId="1">#REF!</definedName>
    <definedName name="MIRRIV2" localSheetId="2">#REF!</definedName>
    <definedName name="MIRRIV2" localSheetId="8">#REF!</definedName>
    <definedName name="MIRRIV2" localSheetId="7">#REF!</definedName>
    <definedName name="MIRRIV2" localSheetId="6">#REF!</definedName>
    <definedName name="MIRRIV2" localSheetId="3">#REF!</definedName>
    <definedName name="MIRRIV2" localSheetId="12">#REF!</definedName>
    <definedName name="MIRRIV2" localSheetId="5">#REF!</definedName>
    <definedName name="MIRRIV2" localSheetId="4">#REF!</definedName>
    <definedName name="MIRRIV2" localSheetId="16">#REF!</definedName>
    <definedName name="MIRRIV2" localSheetId="15">#REF!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4">#REF!</definedName>
    <definedName name="MIX" localSheetId="19">#REF!</definedName>
    <definedName name="MIX" localSheetId="17">#REF!</definedName>
    <definedName name="MIX" localSheetId="18">#REF!</definedName>
    <definedName name="MIX" localSheetId="10">#REF!</definedName>
    <definedName name="MIX" localSheetId="9">#REF!</definedName>
    <definedName name="MIX" localSheetId="13">#REF!</definedName>
    <definedName name="MIX" localSheetId="1">#REF!</definedName>
    <definedName name="MIX" localSheetId="2">#REF!</definedName>
    <definedName name="MIX" localSheetId="8">#REF!</definedName>
    <definedName name="MIX" localSheetId="7">#REF!</definedName>
    <definedName name="MIX" localSheetId="6">#REF!</definedName>
    <definedName name="MIX" localSheetId="3">#REF!</definedName>
    <definedName name="MIX" localSheetId="12">#REF!</definedName>
    <definedName name="MIX" localSheetId="5">#REF!</definedName>
    <definedName name="MIX" localSheetId="4">#REF!</definedName>
    <definedName name="MIX" localSheetId="16">#REF!</definedName>
    <definedName name="MIX" localSheetId="15">#REF!</definedName>
    <definedName name="MIX">#REF!</definedName>
    <definedName name="MixPerc" localSheetId="14">#REF!</definedName>
    <definedName name="MixPerc" localSheetId="19">#REF!</definedName>
    <definedName name="MixPerc" localSheetId="17">#REF!</definedName>
    <definedName name="MixPerc" localSheetId="18">#REF!</definedName>
    <definedName name="MixPerc" localSheetId="10">#REF!</definedName>
    <definedName name="MixPerc" localSheetId="9">#REF!</definedName>
    <definedName name="MixPerc" localSheetId="13">#REF!</definedName>
    <definedName name="MixPerc" localSheetId="1">#REF!</definedName>
    <definedName name="MixPerc" localSheetId="2">#REF!</definedName>
    <definedName name="MixPerc" localSheetId="8">#REF!</definedName>
    <definedName name="MixPerc" localSheetId="7">#REF!</definedName>
    <definedName name="MixPerc" localSheetId="6">#REF!</definedName>
    <definedName name="MixPerc" localSheetId="3">#REF!</definedName>
    <definedName name="MixPerc" localSheetId="12">#REF!</definedName>
    <definedName name="MixPerc" localSheetId="5">#REF!</definedName>
    <definedName name="MixPerc" localSheetId="4">#REF!</definedName>
    <definedName name="MixPerc" localSheetId="16">#REF!</definedName>
    <definedName name="MixPerc" localSheetId="15">#REF!</definedName>
    <definedName name="MixPerc">#REF!</definedName>
    <definedName name="MixQta" localSheetId="14">#REF!</definedName>
    <definedName name="MixQta" localSheetId="19">#REF!</definedName>
    <definedName name="MixQta" localSheetId="17">#REF!</definedName>
    <definedName name="MixQta" localSheetId="18">#REF!</definedName>
    <definedName name="MixQta" localSheetId="10">#REF!</definedName>
    <definedName name="MixQta" localSheetId="9">#REF!</definedName>
    <definedName name="MixQta" localSheetId="13">#REF!</definedName>
    <definedName name="MixQta" localSheetId="1">#REF!</definedName>
    <definedName name="MixQta" localSheetId="2">#REF!</definedName>
    <definedName name="MixQta" localSheetId="8">#REF!</definedName>
    <definedName name="MixQta" localSheetId="7">#REF!</definedName>
    <definedName name="MixQta" localSheetId="6">#REF!</definedName>
    <definedName name="MixQta" localSheetId="3">#REF!</definedName>
    <definedName name="MixQta" localSheetId="12">#REF!</definedName>
    <definedName name="MixQta" localSheetId="5">#REF!</definedName>
    <definedName name="MixQta" localSheetId="4">#REF!</definedName>
    <definedName name="MixQta" localSheetId="16">#REF!</definedName>
    <definedName name="MixQta" localSheetId="15">#REF!</definedName>
    <definedName name="MixQta">#REF!</definedName>
    <definedName name="MLMENS" localSheetId="14">#REF!</definedName>
    <definedName name="MLMENS" localSheetId="19">#REF!</definedName>
    <definedName name="MLMENS" localSheetId="17">#REF!</definedName>
    <definedName name="MLMENS" localSheetId="18">#REF!</definedName>
    <definedName name="MLMENS" localSheetId="10">#REF!</definedName>
    <definedName name="MLMENS" localSheetId="9">#REF!</definedName>
    <definedName name="MLMENS" localSheetId="13">#REF!</definedName>
    <definedName name="MLMENS" localSheetId="1">#REF!</definedName>
    <definedName name="MLMENS" localSheetId="2">#REF!</definedName>
    <definedName name="MLMENS" localSheetId="8">#REF!</definedName>
    <definedName name="MLMENS" localSheetId="7">#REF!</definedName>
    <definedName name="MLMENS" localSheetId="6">#REF!</definedName>
    <definedName name="MLMENS" localSheetId="3">#REF!</definedName>
    <definedName name="MLMENS" localSheetId="12">#REF!</definedName>
    <definedName name="MLMENS" localSheetId="5">#REF!</definedName>
    <definedName name="MLMENS" localSheetId="4">#REF!</definedName>
    <definedName name="MLMENS" localSheetId="16">#REF!</definedName>
    <definedName name="MLMENS" localSheetId="15">#REF!</definedName>
    <definedName name="MLMENS">#REF!</definedName>
    <definedName name="MM" localSheetId="14">#REF!</definedName>
    <definedName name="MM" localSheetId="19">#REF!</definedName>
    <definedName name="MM" localSheetId="17">#REF!</definedName>
    <definedName name="MM" localSheetId="18">#REF!</definedName>
    <definedName name="MM" localSheetId="10">#REF!</definedName>
    <definedName name="MM" localSheetId="9">#REF!</definedName>
    <definedName name="MM" localSheetId="13">#REF!</definedName>
    <definedName name="MM" localSheetId="1">#REF!</definedName>
    <definedName name="MM" localSheetId="2">#REF!</definedName>
    <definedName name="MM" localSheetId="8">#REF!</definedName>
    <definedName name="MM" localSheetId="7">#REF!</definedName>
    <definedName name="MM" localSheetId="6">#REF!</definedName>
    <definedName name="MM" localSheetId="3">#REF!</definedName>
    <definedName name="MM" localSheetId="12">#REF!</definedName>
    <definedName name="MM" localSheetId="5">#REF!</definedName>
    <definedName name="MM" localSheetId="4">#REF!</definedName>
    <definedName name="MM" localSheetId="16">#REF!</definedName>
    <definedName name="MM" localSheetId="15">#REF!</definedName>
    <definedName name="MM">#REF!</definedName>
    <definedName name="mmm" localSheetId="14">#N/A</definedName>
    <definedName name="mmm" localSheetId="19">#N/A</definedName>
    <definedName name="mmm" localSheetId="17">#N/A</definedName>
    <definedName name="mmm" localSheetId="18">#N/A</definedName>
    <definedName name="mmm" localSheetId="10">#N/A</definedName>
    <definedName name="mmm" localSheetId="9">#N/A</definedName>
    <definedName name="mmm" localSheetId="1">[6]!mmm</definedName>
    <definedName name="mmm" localSheetId="2">#N/A</definedName>
    <definedName name="mmm" localSheetId="8">#N/A</definedName>
    <definedName name="mmm" localSheetId="7">#N/A</definedName>
    <definedName name="mmm" localSheetId="6">#N/A</definedName>
    <definedName name="mmm" localSheetId="3">#N/A</definedName>
    <definedName name="mmm" localSheetId="12">'PANDA VAN S4'!mmm</definedName>
    <definedName name="mmm" localSheetId="5">#N/A</definedName>
    <definedName name="mmm" localSheetId="4">#N/A</definedName>
    <definedName name="mmm" localSheetId="16">#N/A</definedName>
    <definedName name="mmm" localSheetId="15">#N/A</definedName>
    <definedName name="mmm">[6]!mmm</definedName>
    <definedName name="mmmm" localSheetId="14" hidden="1">{"'OBT_6M_30_6'!$S$1:$AE$53"}</definedName>
    <definedName name="mmmm" localSheetId="19" hidden="1">{"'OBT_6M_30_6'!$S$1:$AE$53"}</definedName>
    <definedName name="mmmm" localSheetId="17" hidden="1">{"'OBT_6M_30_6'!$S$1:$AE$53"}</definedName>
    <definedName name="mmmm" localSheetId="18" hidden="1">{"'OBT_6M_30_6'!$S$1:$AE$53"}</definedName>
    <definedName name="mmmm" localSheetId="10" hidden="1">{"'OBT_6M_30_6'!$S$1:$AE$53"}</definedName>
    <definedName name="mmmm" localSheetId="9" hidden="1">{"'OBT_6M_30_6'!$S$1:$AE$53"}</definedName>
    <definedName name="mmmm" localSheetId="1" hidden="1">{"'OBT_6M_30_6'!$S$1:$AE$53"}</definedName>
    <definedName name="mmmm" localSheetId="2" hidden="1">{"'OBT_6M_30_6'!$S$1:$AE$53"}</definedName>
    <definedName name="mmmm" localSheetId="8" hidden="1">{"'OBT_6M_30_6'!$S$1:$AE$53"}</definedName>
    <definedName name="mmmm" localSheetId="7" hidden="1">{"'OBT_6M_30_6'!$S$1:$AE$53"}</definedName>
    <definedName name="mmmm" localSheetId="6" hidden="1">{"'OBT_6M_30_6'!$S$1:$AE$53"}</definedName>
    <definedName name="mmmm" localSheetId="3" hidden="1">{"'OBT_6M_30_6'!$S$1:$AE$53"}</definedName>
    <definedName name="mmmm" localSheetId="12" hidden="1">{"'OBT_6M_30_6'!$S$1:$AE$53"}</definedName>
    <definedName name="mmmm" localSheetId="5" hidden="1">{"'OBT_6M_30_6'!$S$1:$AE$53"}</definedName>
    <definedName name="mmmm" localSheetId="4" hidden="1">{"'OBT_6M_30_6'!$S$1:$AE$53"}</definedName>
    <definedName name="mmmm" localSheetId="16" hidden="1">{"'OBT_6M_30_6'!$S$1:$AE$53"}</definedName>
    <definedName name="mmmm" localSheetId="15" hidden="1">{"'OBT_6M_30_6'!$S$1:$AE$53"}</definedName>
    <definedName name="mmmm" hidden="1">{"'OBT_6M_30_6'!$S$1:$AE$53"}</definedName>
    <definedName name="Mo" localSheetId="14">#REF!</definedName>
    <definedName name="Mo" localSheetId="19">#REF!</definedName>
    <definedName name="Mo" localSheetId="17">#REF!</definedName>
    <definedName name="Mo" localSheetId="18">#REF!</definedName>
    <definedName name="Mo" localSheetId="10">#REF!</definedName>
    <definedName name="Mo" localSheetId="9">#REF!</definedName>
    <definedName name="Mo" localSheetId="13">#REF!</definedName>
    <definedName name="Mo" localSheetId="1">#REF!</definedName>
    <definedName name="Mo" localSheetId="2">#REF!</definedName>
    <definedName name="Mo" localSheetId="8">#REF!</definedName>
    <definedName name="Mo" localSheetId="7">#REF!</definedName>
    <definedName name="Mo" localSheetId="6">#REF!</definedName>
    <definedName name="Mo" localSheetId="3">#REF!</definedName>
    <definedName name="Mo" localSheetId="12">#REF!</definedName>
    <definedName name="Mo" localSheetId="5">#REF!</definedName>
    <definedName name="Mo" localSheetId="4">#REF!</definedName>
    <definedName name="Mo" localSheetId="16">#REF!</definedName>
    <definedName name="Mo" localSheetId="15">#REF!</definedName>
    <definedName name="Mo">#REF!</definedName>
    <definedName name="mod" localSheetId="14">#REF!</definedName>
    <definedName name="mod" localSheetId="19">#REF!</definedName>
    <definedName name="mod" localSheetId="17">#REF!</definedName>
    <definedName name="mod" localSheetId="18">#REF!</definedName>
    <definedName name="mod" localSheetId="10">#REF!</definedName>
    <definedName name="mod" localSheetId="9">#REF!</definedName>
    <definedName name="mod" localSheetId="13">#REF!</definedName>
    <definedName name="mod" localSheetId="1">#REF!</definedName>
    <definedName name="mod" localSheetId="2">#REF!</definedName>
    <definedName name="mod" localSheetId="8">#REF!</definedName>
    <definedName name="mod" localSheetId="7">#REF!</definedName>
    <definedName name="mod" localSheetId="6">#REF!</definedName>
    <definedName name="mod" localSheetId="3">#REF!</definedName>
    <definedName name="mod" localSheetId="12">#REF!</definedName>
    <definedName name="mod" localSheetId="5">#REF!</definedName>
    <definedName name="mod" localSheetId="4">#REF!</definedName>
    <definedName name="mod" localSheetId="16">#REF!</definedName>
    <definedName name="mod" localSheetId="15">#REF!</definedName>
    <definedName name="mod">#REF!</definedName>
    <definedName name="MODF" localSheetId="14">#REF!</definedName>
    <definedName name="MODF" localSheetId="19">#REF!</definedName>
    <definedName name="MODF" localSheetId="17">#REF!</definedName>
    <definedName name="MODF" localSheetId="18">#REF!</definedName>
    <definedName name="MODF" localSheetId="10">#REF!</definedName>
    <definedName name="MODF" localSheetId="9">#REF!</definedName>
    <definedName name="MODF" localSheetId="13">#REF!</definedName>
    <definedName name="MODF" localSheetId="1">#REF!</definedName>
    <definedName name="MODF" localSheetId="2">#REF!</definedName>
    <definedName name="MODF" localSheetId="8">#REF!</definedName>
    <definedName name="MODF" localSheetId="7">#REF!</definedName>
    <definedName name="MODF" localSheetId="6">#REF!</definedName>
    <definedName name="MODF" localSheetId="3">#REF!</definedName>
    <definedName name="MODF" localSheetId="12">#REF!</definedName>
    <definedName name="MODF" localSheetId="5">#REF!</definedName>
    <definedName name="MODF" localSheetId="4">#REF!</definedName>
    <definedName name="MODF" localSheetId="16">#REF!</definedName>
    <definedName name="MODF" localSheetId="15">#REF!</definedName>
    <definedName name="MODF">#REF!</definedName>
    <definedName name="MODIF" localSheetId="14">#REF!</definedName>
    <definedName name="MODIF" localSheetId="19">#REF!</definedName>
    <definedName name="MODIF" localSheetId="17">#REF!</definedName>
    <definedName name="MODIF" localSheetId="18">#REF!</definedName>
    <definedName name="MODIF" localSheetId="10">#REF!</definedName>
    <definedName name="MODIF" localSheetId="9">#REF!</definedName>
    <definedName name="MODIF" localSheetId="13">#REF!</definedName>
    <definedName name="MODIF" localSheetId="1">#REF!</definedName>
    <definedName name="MODIF" localSheetId="2">#REF!</definedName>
    <definedName name="MODIF" localSheetId="8">#REF!</definedName>
    <definedName name="MODIF" localSheetId="7">#REF!</definedName>
    <definedName name="MODIF" localSheetId="6">#REF!</definedName>
    <definedName name="MODIF" localSheetId="3">#REF!</definedName>
    <definedName name="MODIF" localSheetId="12">#REF!</definedName>
    <definedName name="MODIF" localSheetId="5">#REF!</definedName>
    <definedName name="MODIF" localSheetId="4">#REF!</definedName>
    <definedName name="MODIF" localSheetId="16">#REF!</definedName>
    <definedName name="MODIF" localSheetId="15">#REF!</definedName>
    <definedName name="MODIF">#REF!</definedName>
    <definedName name="MODO" localSheetId="14">#REF!</definedName>
    <definedName name="MODO" localSheetId="19">#REF!</definedName>
    <definedName name="MODO" localSheetId="17">#REF!</definedName>
    <definedName name="MODO" localSheetId="18">#REF!</definedName>
    <definedName name="MODO" localSheetId="10">#REF!</definedName>
    <definedName name="MODO" localSheetId="9">#REF!</definedName>
    <definedName name="MODO" localSheetId="13">#REF!</definedName>
    <definedName name="MODO" localSheetId="1">#REF!</definedName>
    <definedName name="MODO" localSheetId="2">#REF!</definedName>
    <definedName name="MODO" localSheetId="8">#REF!</definedName>
    <definedName name="MODO" localSheetId="7">#REF!</definedName>
    <definedName name="MODO" localSheetId="6">#REF!</definedName>
    <definedName name="MODO" localSheetId="3">#REF!</definedName>
    <definedName name="MODO" localSheetId="12">#REF!</definedName>
    <definedName name="MODO" localSheetId="5">#REF!</definedName>
    <definedName name="MODO" localSheetId="4">#REF!</definedName>
    <definedName name="MODO" localSheetId="16">#REF!</definedName>
    <definedName name="MODO" localSheetId="15">#REF!</definedName>
    <definedName name="MODO">#REF!</definedName>
    <definedName name="MODV" localSheetId="14">#REF!</definedName>
    <definedName name="MODV" localSheetId="19">#REF!</definedName>
    <definedName name="MODV" localSheetId="17">#REF!</definedName>
    <definedName name="MODV" localSheetId="18">#REF!</definedName>
    <definedName name="MODV" localSheetId="10">#REF!</definedName>
    <definedName name="MODV" localSheetId="9">#REF!</definedName>
    <definedName name="MODV" localSheetId="13">#REF!</definedName>
    <definedName name="MODV" localSheetId="1">#REF!</definedName>
    <definedName name="MODV" localSheetId="2">#REF!</definedName>
    <definedName name="MODV" localSheetId="8">#REF!</definedName>
    <definedName name="MODV" localSheetId="7">#REF!</definedName>
    <definedName name="MODV" localSheetId="6">#REF!</definedName>
    <definedName name="MODV" localSheetId="3">#REF!</definedName>
    <definedName name="MODV" localSheetId="12">#REF!</definedName>
    <definedName name="MODV" localSheetId="5">#REF!</definedName>
    <definedName name="MODV" localSheetId="4">#REF!</definedName>
    <definedName name="MODV" localSheetId="16">#REF!</definedName>
    <definedName name="MODV" localSheetId="15">#REF!</definedName>
    <definedName name="MODV">#REF!</definedName>
    <definedName name="MOLI" localSheetId="14">#REF!</definedName>
    <definedName name="MOLI" localSheetId="19">#REF!</definedName>
    <definedName name="MOLI" localSheetId="17">#REF!</definedName>
    <definedName name="MOLI" localSheetId="18">#REF!</definedName>
    <definedName name="MOLI" localSheetId="10">#REF!</definedName>
    <definedName name="MOLI" localSheetId="9">#REF!</definedName>
    <definedName name="MOLI" localSheetId="13">#REF!</definedName>
    <definedName name="MOLI" localSheetId="1">#REF!</definedName>
    <definedName name="MOLI" localSheetId="2">#REF!</definedName>
    <definedName name="MOLI" localSheetId="8">#REF!</definedName>
    <definedName name="MOLI" localSheetId="7">#REF!</definedName>
    <definedName name="MOLI" localSheetId="6">#REF!</definedName>
    <definedName name="MOLI" localSheetId="3">#REF!</definedName>
    <definedName name="MOLI" localSheetId="12">#REF!</definedName>
    <definedName name="MOLI" localSheetId="5">#REF!</definedName>
    <definedName name="MOLI" localSheetId="4">#REF!</definedName>
    <definedName name="MOLI" localSheetId="16">#REF!</definedName>
    <definedName name="MOLI" localSheetId="15">#REF!</definedName>
    <definedName name="MOLI">#REF!</definedName>
    <definedName name="MostraConcorrenti">[45]!MostraConcorrenti</definedName>
    <definedName name="MostraVisuale">[45]!MostraVisuale</definedName>
    <definedName name="MP">[7]MULTIPLA!$B$2</definedName>
    <definedName name="MT_188" localSheetId="14">#REF!</definedName>
    <definedName name="MT_188" localSheetId="19">#REF!</definedName>
    <definedName name="MT_188" localSheetId="17">#REF!</definedName>
    <definedName name="MT_188" localSheetId="18">#REF!</definedName>
    <definedName name="MT_188" localSheetId="10">#REF!</definedName>
    <definedName name="MT_188" localSheetId="9">#REF!</definedName>
    <definedName name="MT_188" localSheetId="13">#REF!</definedName>
    <definedName name="MT_188" localSheetId="1">#REF!</definedName>
    <definedName name="MT_188" localSheetId="2">#REF!</definedName>
    <definedName name="MT_188" localSheetId="8">#REF!</definedName>
    <definedName name="MT_188" localSheetId="7">#REF!</definedName>
    <definedName name="MT_188" localSheetId="6">#REF!</definedName>
    <definedName name="MT_188" localSheetId="3">#REF!</definedName>
    <definedName name="MT_188" localSheetId="12">#REF!</definedName>
    <definedName name="MT_188" localSheetId="5">#REF!</definedName>
    <definedName name="MT_188" localSheetId="4">#REF!</definedName>
    <definedName name="MT_188" localSheetId="16">#REF!</definedName>
    <definedName name="MT_188" localSheetId="15">#REF!</definedName>
    <definedName name="MT_188">#REF!</definedName>
    <definedName name="MTD" localSheetId="14">#REF!</definedName>
    <definedName name="MTD" localSheetId="19">#REF!</definedName>
    <definedName name="MTD" localSheetId="17">#REF!</definedName>
    <definedName name="MTD" localSheetId="18">#REF!</definedName>
    <definedName name="MTD" localSheetId="10">#REF!</definedName>
    <definedName name="MTD" localSheetId="9">#REF!</definedName>
    <definedName name="MTD" localSheetId="13">#REF!</definedName>
    <definedName name="MTD" localSheetId="1">#REF!</definedName>
    <definedName name="MTD" localSheetId="2">#REF!</definedName>
    <definedName name="MTD" localSheetId="8">#REF!</definedName>
    <definedName name="MTD" localSheetId="7">#REF!</definedName>
    <definedName name="MTD" localSheetId="6">#REF!</definedName>
    <definedName name="MTD" localSheetId="3">#REF!</definedName>
    <definedName name="MTD" localSheetId="12">#REF!</definedName>
    <definedName name="MTD" localSheetId="5">#REF!</definedName>
    <definedName name="MTD" localSheetId="4">#REF!</definedName>
    <definedName name="MTD" localSheetId="16">#REF!</definedName>
    <definedName name="MTD" localSheetId="15">#REF!</definedName>
    <definedName name="MTD">#REF!</definedName>
    <definedName name="MTM" localSheetId="14">#REF!</definedName>
    <definedName name="MTM" localSheetId="19">#REF!</definedName>
    <definedName name="MTM" localSheetId="17">#REF!</definedName>
    <definedName name="MTM" localSheetId="18">#REF!</definedName>
    <definedName name="MTM" localSheetId="10">#REF!</definedName>
    <definedName name="MTM" localSheetId="9">#REF!</definedName>
    <definedName name="MTM" localSheetId="13">#REF!</definedName>
    <definedName name="MTM" localSheetId="1">#REF!</definedName>
    <definedName name="MTM" localSheetId="2">#REF!</definedName>
    <definedName name="MTM" localSheetId="8">#REF!</definedName>
    <definedName name="MTM" localSheetId="7">#REF!</definedName>
    <definedName name="MTM" localSheetId="6">#REF!</definedName>
    <definedName name="MTM" localSheetId="3">#REF!</definedName>
    <definedName name="MTM" localSheetId="12">#REF!</definedName>
    <definedName name="MTM" localSheetId="5">#REF!</definedName>
    <definedName name="MTM" localSheetId="4">#REF!</definedName>
    <definedName name="MTM" localSheetId="16">#REF!</definedName>
    <definedName name="MTM" localSheetId="15">#REF!</definedName>
    <definedName name="MTM">#REF!</definedName>
    <definedName name="MTTT1" localSheetId="14">#REF!</definedName>
    <definedName name="MTTT1" localSheetId="19">#REF!</definedName>
    <definedName name="MTTT1" localSheetId="17">#REF!</definedName>
    <definedName name="MTTT1" localSheetId="18">#REF!</definedName>
    <definedName name="MTTT1" localSheetId="10">#REF!</definedName>
    <definedName name="MTTT1" localSheetId="9">#REF!</definedName>
    <definedName name="MTTT1" localSheetId="13">#REF!</definedName>
    <definedName name="MTTT1" localSheetId="1">#REF!</definedName>
    <definedName name="MTTT1" localSheetId="2">#REF!</definedName>
    <definedName name="MTTT1" localSheetId="8">#REF!</definedName>
    <definedName name="MTTT1" localSheetId="7">#REF!</definedName>
    <definedName name="MTTT1" localSheetId="6">#REF!</definedName>
    <definedName name="MTTT1" localSheetId="3">#REF!</definedName>
    <definedName name="MTTT1" localSheetId="12">#REF!</definedName>
    <definedName name="MTTT1" localSheetId="5">#REF!</definedName>
    <definedName name="MTTT1" localSheetId="4">#REF!</definedName>
    <definedName name="MTTT1" localSheetId="16">#REF!</definedName>
    <definedName name="MTTT1" localSheetId="15">#REF!</definedName>
    <definedName name="MTTT1">#REF!</definedName>
    <definedName name="MULTIPLA" localSheetId="14">'[8]PO 2002 Dettaglio 843'!#REF!</definedName>
    <definedName name="MULTIPLA" localSheetId="19">'[8]PO 2002 Dettaglio 843'!#REF!</definedName>
    <definedName name="MULTIPLA" localSheetId="17">'[8]PO 2002 Dettaglio 843'!#REF!</definedName>
    <definedName name="MULTIPLA" localSheetId="18">'[8]PO 2002 Dettaglio 843'!#REF!</definedName>
    <definedName name="MULTIPLA" localSheetId="10">'[8]PO 2002 Dettaglio 843'!#REF!</definedName>
    <definedName name="MULTIPLA" localSheetId="9">'[8]PO 2002 Dettaglio 843'!#REF!</definedName>
    <definedName name="MULTIPLA" localSheetId="13">'[8]PO 2002 Dettaglio 843'!#REF!</definedName>
    <definedName name="MULTIPLA" localSheetId="1">'[8]PO 2002 Dettaglio 843'!#REF!</definedName>
    <definedName name="MULTIPLA" localSheetId="2">'[8]PO 2002 Dettaglio 843'!#REF!</definedName>
    <definedName name="MULTIPLA" localSheetId="8">'[8]PO 2002 Dettaglio 843'!#REF!</definedName>
    <definedName name="MULTIPLA" localSheetId="7">'[8]PO 2002 Dettaglio 843'!#REF!</definedName>
    <definedName name="MULTIPLA" localSheetId="6">'[8]PO 2002 Dettaglio 843'!#REF!</definedName>
    <definedName name="MULTIPLA" localSheetId="3">'[8]PO 2002 Dettaglio 843'!#REF!</definedName>
    <definedName name="MULTIPLA" localSheetId="12">'[8]PO 2002 Dettaglio 843'!#REF!</definedName>
    <definedName name="MULTIPLA" localSheetId="5">'[8]PO 2002 Dettaglio 843'!#REF!</definedName>
    <definedName name="MULTIPLA" localSheetId="4">'[8]PO 2002 Dettaglio 843'!#REF!</definedName>
    <definedName name="MULTIPLA" localSheetId="16">'[8]PO 2002 Dettaglio 843'!#REF!</definedName>
    <definedName name="MULTIPLA" localSheetId="15">'[8]PO 2002 Dettaglio 843'!#REF!</definedName>
    <definedName name="MULTIPLA">'[8]PO 2002 Dettaglio 843'!#REF!</definedName>
    <definedName name="Multipla_bi_power" localSheetId="14">[43]MULTIPLA!#REF!</definedName>
    <definedName name="Multipla_bi_power" localSheetId="19">[43]MULTIPLA!#REF!</definedName>
    <definedName name="Multipla_bi_power" localSheetId="17">[43]MULTIPLA!#REF!</definedName>
    <definedName name="Multipla_bi_power" localSheetId="18">[43]MULTIPLA!#REF!</definedName>
    <definedName name="Multipla_bi_power" localSheetId="10">[43]MULTIPLA!#REF!</definedName>
    <definedName name="Multipla_bi_power" localSheetId="9">[43]MULTIPLA!#REF!</definedName>
    <definedName name="Multipla_bi_power" localSheetId="13">[43]MULTIPLA!#REF!</definedName>
    <definedName name="Multipla_bi_power" localSheetId="1">[43]MULTIPLA!#REF!</definedName>
    <definedName name="Multipla_bi_power" localSheetId="2">[43]MULTIPLA!#REF!</definedName>
    <definedName name="Multipla_bi_power" localSheetId="8">[43]MULTIPLA!#REF!</definedName>
    <definedName name="Multipla_bi_power" localSheetId="7">[43]MULTIPLA!#REF!</definedName>
    <definedName name="Multipla_bi_power" localSheetId="6">[43]MULTIPLA!#REF!</definedName>
    <definedName name="Multipla_bi_power" localSheetId="3">[43]MULTIPLA!#REF!</definedName>
    <definedName name="Multipla_bi_power" localSheetId="12">[43]MULTIPLA!#REF!</definedName>
    <definedName name="Multipla_bi_power" localSheetId="5">[43]MULTIPLA!#REF!</definedName>
    <definedName name="Multipla_bi_power" localSheetId="4">[43]MULTIPLA!#REF!</definedName>
    <definedName name="Multipla_bi_power" localSheetId="16">[43]MULTIPLA!#REF!</definedName>
    <definedName name="Multipla_bi_power" localSheetId="15">[43]MULTIPLA!#REF!</definedName>
    <definedName name="Multipla_bi_power">[43]MULTIPLA!#REF!</definedName>
    <definedName name="MULTIPLA2001" localSheetId="14">'[8]PO 2002 Dettaglio 843'!#REF!</definedName>
    <definedName name="MULTIPLA2001" localSheetId="19">'[8]PO 2002 Dettaglio 843'!#REF!</definedName>
    <definedName name="MULTIPLA2001" localSheetId="17">'[8]PO 2002 Dettaglio 843'!#REF!</definedName>
    <definedName name="MULTIPLA2001" localSheetId="18">'[8]PO 2002 Dettaglio 843'!#REF!</definedName>
    <definedName name="MULTIPLA2001" localSheetId="10">'[8]PO 2002 Dettaglio 843'!#REF!</definedName>
    <definedName name="MULTIPLA2001" localSheetId="9">'[8]PO 2002 Dettaglio 843'!#REF!</definedName>
    <definedName name="MULTIPLA2001" localSheetId="13">'[8]PO 2002 Dettaglio 843'!#REF!</definedName>
    <definedName name="MULTIPLA2001" localSheetId="1">'[8]PO 2002 Dettaglio 843'!#REF!</definedName>
    <definedName name="MULTIPLA2001" localSheetId="2">'[8]PO 2002 Dettaglio 843'!#REF!</definedName>
    <definedName name="MULTIPLA2001" localSheetId="8">'[8]PO 2002 Dettaglio 843'!#REF!</definedName>
    <definedName name="MULTIPLA2001" localSheetId="7">'[8]PO 2002 Dettaglio 843'!#REF!</definedName>
    <definedName name="MULTIPLA2001" localSheetId="6">'[8]PO 2002 Dettaglio 843'!#REF!</definedName>
    <definedName name="MULTIPLA2001" localSheetId="3">'[8]PO 2002 Dettaglio 843'!#REF!</definedName>
    <definedName name="MULTIPLA2001" localSheetId="12">'[8]PO 2002 Dettaglio 843'!#REF!</definedName>
    <definedName name="MULTIPLA2001" localSheetId="5">'[8]PO 2002 Dettaglio 843'!#REF!</definedName>
    <definedName name="MULTIPLA2001" localSheetId="4">'[8]PO 2002 Dettaglio 843'!#REF!</definedName>
    <definedName name="MULTIPLA2001" localSheetId="16">'[8]PO 2002 Dettaglio 843'!#REF!</definedName>
    <definedName name="MULTIPLA2001" localSheetId="15">'[8]PO 2002 Dettaglio 843'!#REF!</definedName>
    <definedName name="MULTIPLA2001">'[8]PO 2002 Dettaglio 843'!#REF!</definedName>
    <definedName name="MULTIPLA3" localSheetId="14">'[8]PO 2002 Dettaglio 843'!#REF!</definedName>
    <definedName name="MULTIPLA3" localSheetId="19">'[8]PO 2002 Dettaglio 843'!#REF!</definedName>
    <definedName name="MULTIPLA3" localSheetId="17">'[8]PO 2002 Dettaglio 843'!#REF!</definedName>
    <definedName name="MULTIPLA3" localSheetId="18">'[8]PO 2002 Dettaglio 843'!#REF!</definedName>
    <definedName name="MULTIPLA3" localSheetId="10">'[8]PO 2002 Dettaglio 843'!#REF!</definedName>
    <definedName name="MULTIPLA3" localSheetId="9">'[8]PO 2002 Dettaglio 843'!#REF!</definedName>
    <definedName name="MULTIPLA3" localSheetId="13">'[8]PO 2002 Dettaglio 843'!#REF!</definedName>
    <definedName name="MULTIPLA3" localSheetId="1">'[8]PO 2002 Dettaglio 843'!#REF!</definedName>
    <definedName name="MULTIPLA3" localSheetId="2">'[8]PO 2002 Dettaglio 843'!#REF!</definedName>
    <definedName name="MULTIPLA3" localSheetId="8">'[8]PO 2002 Dettaglio 843'!#REF!</definedName>
    <definedName name="MULTIPLA3" localSheetId="7">'[8]PO 2002 Dettaglio 843'!#REF!</definedName>
    <definedName name="MULTIPLA3" localSheetId="6">'[8]PO 2002 Dettaglio 843'!#REF!</definedName>
    <definedName name="MULTIPLA3" localSheetId="3">'[8]PO 2002 Dettaglio 843'!#REF!</definedName>
    <definedName name="MULTIPLA3" localSheetId="12">'[8]PO 2002 Dettaglio 843'!#REF!</definedName>
    <definedName name="MULTIPLA3" localSheetId="5">'[8]PO 2002 Dettaglio 843'!#REF!</definedName>
    <definedName name="MULTIPLA3" localSheetId="4">'[8]PO 2002 Dettaglio 843'!#REF!</definedName>
    <definedName name="MULTIPLA3" localSheetId="16">'[8]PO 2002 Dettaglio 843'!#REF!</definedName>
    <definedName name="MULTIPLA3" localSheetId="15">'[8]PO 2002 Dettaglio 843'!#REF!</definedName>
    <definedName name="MULTIPLA3">'[8]PO 2002 Dettaglio 843'!#REF!</definedName>
    <definedName name="N" localSheetId="14">[46]CL2!#REF!</definedName>
    <definedName name="N" localSheetId="19">[46]CL2!#REF!</definedName>
    <definedName name="N" localSheetId="17">[46]CL2!#REF!</definedName>
    <definedName name="N" localSheetId="18">[46]CL2!#REF!</definedName>
    <definedName name="N" localSheetId="10">[46]CL2!#REF!</definedName>
    <definedName name="N" localSheetId="9">[46]CL2!#REF!</definedName>
    <definedName name="N" localSheetId="13">[46]CL2!#REF!</definedName>
    <definedName name="N" localSheetId="1">[46]CL2!#REF!</definedName>
    <definedName name="N" localSheetId="2">[46]CL2!#REF!</definedName>
    <definedName name="N" localSheetId="8">[46]CL2!#REF!</definedName>
    <definedName name="N" localSheetId="7">[46]CL2!#REF!</definedName>
    <definedName name="N" localSheetId="6">[46]CL2!#REF!</definedName>
    <definedName name="N" localSheetId="3">[46]CL2!#REF!</definedName>
    <definedName name="N" localSheetId="12">[46]CL2!#REF!</definedName>
    <definedName name="N" localSheetId="5">[46]CL2!#REF!</definedName>
    <definedName name="N" localSheetId="4">[46]CL2!#REF!</definedName>
    <definedName name="N" localSheetId="16">[46]CL2!#REF!</definedName>
    <definedName name="N" localSheetId="15">[46]CL2!#REF!</definedName>
    <definedName name="N">[46]CL2!#REF!</definedName>
    <definedName name="n_3" localSheetId="14">#REF!</definedName>
    <definedName name="n_3" localSheetId="19">#REF!</definedName>
    <definedName name="n_3" localSheetId="17">#REF!</definedName>
    <definedName name="n_3" localSheetId="18">#REF!</definedName>
    <definedName name="n_3" localSheetId="10">#REF!</definedName>
    <definedName name="n_3" localSheetId="9">#REF!</definedName>
    <definedName name="n_3" localSheetId="13">#REF!</definedName>
    <definedName name="n_3" localSheetId="1">#REF!</definedName>
    <definedName name="n_3" localSheetId="2">#REF!</definedName>
    <definedName name="n_3" localSheetId="8">#REF!</definedName>
    <definedName name="n_3" localSheetId="7">#REF!</definedName>
    <definedName name="n_3" localSheetId="6">#REF!</definedName>
    <definedName name="n_3" localSheetId="3">#REF!</definedName>
    <definedName name="n_3" localSheetId="12">#REF!</definedName>
    <definedName name="n_3" localSheetId="5">#REF!</definedName>
    <definedName name="n_3" localSheetId="4">#REF!</definedName>
    <definedName name="n_3" localSheetId="16">#REF!</definedName>
    <definedName name="n_3" localSheetId="15">#REF!</definedName>
    <definedName name="n_3">#REF!</definedName>
    <definedName name="n_4" localSheetId="14">#REF!</definedName>
    <definedName name="n_4" localSheetId="19">#REF!</definedName>
    <definedName name="n_4" localSheetId="17">#REF!</definedName>
    <definedName name="n_4" localSheetId="18">#REF!</definedName>
    <definedName name="n_4" localSheetId="10">#REF!</definedName>
    <definedName name="n_4" localSheetId="9">#REF!</definedName>
    <definedName name="n_4" localSheetId="13">#REF!</definedName>
    <definedName name="n_4" localSheetId="1">#REF!</definedName>
    <definedName name="n_4" localSheetId="2">#REF!</definedName>
    <definedName name="n_4" localSheetId="8">#REF!</definedName>
    <definedName name="n_4" localSheetId="7">#REF!</definedName>
    <definedName name="n_4" localSheetId="6">#REF!</definedName>
    <definedName name="n_4" localSheetId="3">#REF!</definedName>
    <definedName name="n_4" localSheetId="12">#REF!</definedName>
    <definedName name="n_4" localSheetId="5">#REF!</definedName>
    <definedName name="n_4" localSheetId="4">#REF!</definedName>
    <definedName name="n_4" localSheetId="16">#REF!</definedName>
    <definedName name="n_4" localSheetId="15">#REF!</definedName>
    <definedName name="n_4">#REF!</definedName>
    <definedName name="n_5" localSheetId="14">#REF!</definedName>
    <definedName name="n_5" localSheetId="19">#REF!</definedName>
    <definedName name="n_5" localSheetId="17">#REF!</definedName>
    <definedName name="n_5" localSheetId="18">#REF!</definedName>
    <definedName name="n_5" localSheetId="10">#REF!</definedName>
    <definedName name="n_5" localSheetId="9">#REF!</definedName>
    <definedName name="n_5" localSheetId="13">#REF!</definedName>
    <definedName name="n_5" localSheetId="1">#REF!</definedName>
    <definedName name="n_5" localSheetId="2">#REF!</definedName>
    <definedName name="n_5" localSheetId="8">#REF!</definedName>
    <definedName name="n_5" localSheetId="7">#REF!</definedName>
    <definedName name="n_5" localSheetId="6">#REF!</definedName>
    <definedName name="n_5" localSheetId="3">#REF!</definedName>
    <definedName name="n_5" localSheetId="12">#REF!</definedName>
    <definedName name="n_5" localSheetId="5">#REF!</definedName>
    <definedName name="n_5" localSheetId="4">#REF!</definedName>
    <definedName name="n_5" localSheetId="16">#REF!</definedName>
    <definedName name="n_5" localSheetId="15">#REF!</definedName>
    <definedName name="n_5">#REF!</definedName>
    <definedName name="n_6" localSheetId="14">#REF!</definedName>
    <definedName name="n_6" localSheetId="19">#REF!</definedName>
    <definedName name="n_6" localSheetId="17">#REF!</definedName>
    <definedName name="n_6" localSheetId="18">#REF!</definedName>
    <definedName name="n_6" localSheetId="10">#REF!</definedName>
    <definedName name="n_6" localSheetId="9">#REF!</definedName>
    <definedName name="n_6" localSheetId="13">#REF!</definedName>
    <definedName name="n_6" localSheetId="1">#REF!</definedName>
    <definedName name="n_6" localSheetId="2">#REF!</definedName>
    <definedName name="n_6" localSheetId="8">#REF!</definedName>
    <definedName name="n_6" localSheetId="7">#REF!</definedName>
    <definedName name="n_6" localSheetId="6">#REF!</definedName>
    <definedName name="n_6" localSheetId="3">#REF!</definedName>
    <definedName name="n_6" localSheetId="12">#REF!</definedName>
    <definedName name="n_6" localSheetId="5">#REF!</definedName>
    <definedName name="n_6" localSheetId="4">#REF!</definedName>
    <definedName name="n_6" localSheetId="16">#REF!</definedName>
    <definedName name="n_6" localSheetId="15">#REF!</definedName>
    <definedName name="n_6">#REF!</definedName>
    <definedName name="n_7" localSheetId="14">#REF!</definedName>
    <definedName name="n_7" localSheetId="19">#REF!</definedName>
    <definedName name="n_7" localSheetId="17">#REF!</definedName>
    <definedName name="n_7" localSheetId="18">#REF!</definedName>
    <definedName name="n_7" localSheetId="10">#REF!</definedName>
    <definedName name="n_7" localSheetId="9">#REF!</definedName>
    <definedName name="n_7" localSheetId="13">#REF!</definedName>
    <definedName name="n_7" localSheetId="1">#REF!</definedName>
    <definedName name="n_7" localSheetId="2">#REF!</definedName>
    <definedName name="n_7" localSheetId="8">#REF!</definedName>
    <definedName name="n_7" localSheetId="7">#REF!</definedName>
    <definedName name="n_7" localSheetId="6">#REF!</definedName>
    <definedName name="n_7" localSheetId="3">#REF!</definedName>
    <definedName name="n_7" localSheetId="12">#REF!</definedName>
    <definedName name="n_7" localSheetId="5">#REF!</definedName>
    <definedName name="n_7" localSheetId="4">#REF!</definedName>
    <definedName name="n_7" localSheetId="16">#REF!</definedName>
    <definedName name="n_7" localSheetId="15">#REF!</definedName>
    <definedName name="n_7">#REF!</definedName>
    <definedName name="N_IMP" localSheetId="14">'[47]bdg 159'!#REF!</definedName>
    <definedName name="N_IMP" localSheetId="19">'[47]bdg 159'!#REF!</definedName>
    <definedName name="N_IMP" localSheetId="17">'[47]bdg 159'!#REF!</definedName>
    <definedName name="N_IMP" localSheetId="18">'[47]bdg 159'!#REF!</definedName>
    <definedName name="N_IMP" localSheetId="10">'[47]bdg 159'!#REF!</definedName>
    <definedName name="N_IMP" localSheetId="9">'[47]bdg 159'!#REF!</definedName>
    <definedName name="N_IMP" localSheetId="13">'[47]bdg 159'!#REF!</definedName>
    <definedName name="N_IMP" localSheetId="1">'[47]bdg 159'!#REF!</definedName>
    <definedName name="N_IMP" localSheetId="2">'[47]bdg 159'!#REF!</definedName>
    <definedName name="N_IMP" localSheetId="8">'[47]bdg 159'!#REF!</definedName>
    <definedName name="N_IMP" localSheetId="7">'[47]bdg 159'!#REF!</definedName>
    <definedName name="N_IMP" localSheetId="6">'[47]bdg 159'!#REF!</definedName>
    <definedName name="N_IMP" localSheetId="3">'[47]bdg 159'!#REF!</definedName>
    <definedName name="N_IMP" localSheetId="12">'[47]bdg 159'!#REF!</definedName>
    <definedName name="N_IMP" localSheetId="5">'[47]bdg 159'!#REF!</definedName>
    <definedName name="N_IMP" localSheetId="4">'[47]bdg 159'!#REF!</definedName>
    <definedName name="N_IMP" localSheetId="16">'[47]bdg 159'!#REF!</definedName>
    <definedName name="N_IMP" localSheetId="15">'[47]bdg 159'!#REF!</definedName>
    <definedName name="N_IMP">'[47]bdg 159'!#REF!</definedName>
    <definedName name="N1_AAE" localSheetId="14">'[47]bdg 159'!#REF!</definedName>
    <definedName name="N1_AAE" localSheetId="19">'[47]bdg 159'!#REF!</definedName>
    <definedName name="N1_AAE" localSheetId="17">'[47]bdg 159'!#REF!</definedName>
    <definedName name="N1_AAE" localSheetId="18">'[47]bdg 159'!#REF!</definedName>
    <definedName name="N1_AAE" localSheetId="10">'[47]bdg 159'!#REF!</definedName>
    <definedName name="N1_AAE" localSheetId="9">'[47]bdg 159'!#REF!</definedName>
    <definedName name="N1_AAE" localSheetId="13">'[47]bdg 159'!#REF!</definedName>
    <definedName name="N1_AAE" localSheetId="1">'[47]bdg 159'!#REF!</definedName>
    <definedName name="N1_AAE" localSheetId="2">'[47]bdg 159'!#REF!</definedName>
    <definedName name="N1_AAE" localSheetId="8">'[47]bdg 159'!#REF!</definedName>
    <definedName name="N1_AAE" localSheetId="7">'[47]bdg 159'!#REF!</definedName>
    <definedName name="N1_AAE" localSheetId="6">'[47]bdg 159'!#REF!</definedName>
    <definedName name="N1_AAE" localSheetId="3">'[47]bdg 159'!#REF!</definedName>
    <definedName name="N1_AAE" localSheetId="12">'[47]bdg 159'!#REF!</definedName>
    <definedName name="N1_AAE" localSheetId="5">'[47]bdg 159'!#REF!</definedName>
    <definedName name="N1_AAE" localSheetId="4">'[47]bdg 159'!#REF!</definedName>
    <definedName name="N1_AAE" localSheetId="16">'[47]bdg 159'!#REF!</definedName>
    <definedName name="N1_AAE" localSheetId="15">'[47]bdg 159'!#REF!</definedName>
    <definedName name="N1_AAE">'[47]bdg 159'!#REF!</definedName>
    <definedName name="N1_ALTRI" localSheetId="14">'[47]bdg 159'!#REF!</definedName>
    <definedName name="N1_ALTRI" localSheetId="19">'[47]bdg 159'!#REF!</definedName>
    <definedName name="N1_ALTRI" localSheetId="17">'[47]bdg 159'!#REF!</definedName>
    <definedName name="N1_ALTRI" localSheetId="18">'[47]bdg 159'!#REF!</definedName>
    <definedName name="N1_ALTRI" localSheetId="10">'[47]bdg 159'!#REF!</definedName>
    <definedName name="N1_ALTRI" localSheetId="9">'[47]bdg 159'!#REF!</definedName>
    <definedName name="N1_ALTRI" localSheetId="13">'[47]bdg 159'!#REF!</definedName>
    <definedName name="N1_ALTRI" localSheetId="1">'[47]bdg 159'!#REF!</definedName>
    <definedName name="N1_ALTRI" localSheetId="2">'[47]bdg 159'!#REF!</definedName>
    <definedName name="N1_ALTRI" localSheetId="8">'[47]bdg 159'!#REF!</definedName>
    <definedName name="N1_ALTRI" localSheetId="7">'[47]bdg 159'!#REF!</definedName>
    <definedName name="N1_ALTRI" localSheetId="6">'[47]bdg 159'!#REF!</definedName>
    <definedName name="N1_ALTRI" localSheetId="3">'[47]bdg 159'!#REF!</definedName>
    <definedName name="N1_ALTRI" localSheetId="12">'[47]bdg 159'!#REF!</definedName>
    <definedName name="N1_ALTRI" localSheetId="5">'[47]bdg 159'!#REF!</definedName>
    <definedName name="N1_ALTRI" localSheetId="4">'[47]bdg 159'!#REF!</definedName>
    <definedName name="N1_ALTRI" localSheetId="16">'[47]bdg 159'!#REF!</definedName>
    <definedName name="N1_ALTRI" localSheetId="15">'[47]bdg 159'!#REF!</definedName>
    <definedName name="N1_ALTRI">'[47]bdg 159'!#REF!</definedName>
    <definedName name="N1_IMP" localSheetId="14">'[47]bdg 159'!#REF!</definedName>
    <definedName name="N1_IMP" localSheetId="19">'[47]bdg 159'!#REF!</definedName>
    <definedName name="N1_IMP" localSheetId="17">'[47]bdg 159'!#REF!</definedName>
    <definedName name="N1_IMP" localSheetId="18">'[47]bdg 159'!#REF!</definedName>
    <definedName name="N1_IMP" localSheetId="10">'[47]bdg 159'!#REF!</definedName>
    <definedName name="N1_IMP" localSheetId="9">'[47]bdg 159'!#REF!</definedName>
    <definedName name="N1_IMP" localSheetId="13">'[47]bdg 159'!#REF!</definedName>
    <definedName name="N1_IMP" localSheetId="1">'[47]bdg 159'!#REF!</definedName>
    <definedName name="N1_IMP" localSheetId="2">'[47]bdg 159'!#REF!</definedName>
    <definedName name="N1_IMP" localSheetId="8">'[47]bdg 159'!#REF!</definedName>
    <definedName name="N1_IMP" localSheetId="7">'[47]bdg 159'!#REF!</definedName>
    <definedName name="N1_IMP" localSheetId="6">'[47]bdg 159'!#REF!</definedName>
    <definedName name="N1_IMP" localSheetId="3">'[47]bdg 159'!#REF!</definedName>
    <definedName name="N1_IMP" localSheetId="12">'[47]bdg 159'!#REF!</definedName>
    <definedName name="N1_IMP" localSheetId="5">'[47]bdg 159'!#REF!</definedName>
    <definedName name="N1_IMP" localSheetId="4">'[47]bdg 159'!#REF!</definedName>
    <definedName name="N1_IMP" localSheetId="16">'[47]bdg 159'!#REF!</definedName>
    <definedName name="N1_IMP" localSheetId="15">'[47]bdg 159'!#REF!</definedName>
    <definedName name="N1_IMP">'[47]bdg 159'!#REF!</definedName>
    <definedName name="N1_MM" localSheetId="14">'[47]bdg 159'!#REF!</definedName>
    <definedName name="N1_MM" localSheetId="19">'[47]bdg 159'!#REF!</definedName>
    <definedName name="N1_MM" localSheetId="17">'[47]bdg 159'!#REF!</definedName>
    <definedName name="N1_MM" localSheetId="18">'[47]bdg 159'!#REF!</definedName>
    <definedName name="N1_MM" localSheetId="10">'[47]bdg 159'!#REF!</definedName>
    <definedName name="N1_MM" localSheetId="9">'[47]bdg 159'!#REF!</definedName>
    <definedName name="N1_MM" localSheetId="13">'[47]bdg 159'!#REF!</definedName>
    <definedName name="N1_MM" localSheetId="1">'[47]bdg 159'!#REF!</definedName>
    <definedName name="N1_MM" localSheetId="2">'[47]bdg 159'!#REF!</definedName>
    <definedName name="N1_MM" localSheetId="8">'[47]bdg 159'!#REF!</definedName>
    <definedName name="N1_MM" localSheetId="7">'[47]bdg 159'!#REF!</definedName>
    <definedName name="N1_MM" localSheetId="6">'[47]bdg 159'!#REF!</definedName>
    <definedName name="N1_MM" localSheetId="3">'[47]bdg 159'!#REF!</definedName>
    <definedName name="N1_MM" localSheetId="12">'[47]bdg 159'!#REF!</definedName>
    <definedName name="N1_MM" localSheetId="5">'[47]bdg 159'!#REF!</definedName>
    <definedName name="N1_MM" localSheetId="4">'[47]bdg 159'!#REF!</definedName>
    <definedName name="N1_MM" localSheetId="16">'[47]bdg 159'!#REF!</definedName>
    <definedName name="N1_MM" localSheetId="15">'[47]bdg 159'!#REF!</definedName>
    <definedName name="N1_MM">'[47]bdg 159'!#REF!</definedName>
    <definedName name="N2_AAE" localSheetId="14">'[47]bdg 159'!#REF!</definedName>
    <definedName name="N2_AAE" localSheetId="19">'[47]bdg 159'!#REF!</definedName>
    <definedName name="N2_AAE" localSheetId="17">'[47]bdg 159'!#REF!</definedName>
    <definedName name="N2_AAE" localSheetId="18">'[47]bdg 159'!#REF!</definedName>
    <definedName name="N2_AAE" localSheetId="10">'[47]bdg 159'!#REF!</definedName>
    <definedName name="N2_AAE" localSheetId="9">'[47]bdg 159'!#REF!</definedName>
    <definedName name="N2_AAE" localSheetId="13">'[47]bdg 159'!#REF!</definedName>
    <definedName name="N2_AAE" localSheetId="1">'[47]bdg 159'!#REF!</definedName>
    <definedName name="N2_AAE" localSheetId="2">'[47]bdg 159'!#REF!</definedName>
    <definedName name="N2_AAE" localSheetId="8">'[47]bdg 159'!#REF!</definedName>
    <definedName name="N2_AAE" localSheetId="7">'[47]bdg 159'!#REF!</definedName>
    <definedName name="N2_AAE" localSheetId="6">'[47]bdg 159'!#REF!</definedName>
    <definedName name="N2_AAE" localSheetId="3">'[47]bdg 159'!#REF!</definedName>
    <definedName name="N2_AAE" localSheetId="12">'[47]bdg 159'!#REF!</definedName>
    <definedName name="N2_AAE" localSheetId="5">'[47]bdg 159'!#REF!</definedName>
    <definedName name="N2_AAE" localSheetId="4">'[47]bdg 159'!#REF!</definedName>
    <definedName name="N2_AAE" localSheetId="16">'[47]bdg 159'!#REF!</definedName>
    <definedName name="N2_AAE" localSheetId="15">'[47]bdg 159'!#REF!</definedName>
    <definedName name="N2_AAE">'[47]bdg 159'!#REF!</definedName>
    <definedName name="N2_ALTRI" localSheetId="14">'[47]bdg 159'!#REF!</definedName>
    <definedName name="N2_ALTRI" localSheetId="19">'[47]bdg 159'!#REF!</definedName>
    <definedName name="N2_ALTRI" localSheetId="17">'[47]bdg 159'!#REF!</definedName>
    <definedName name="N2_ALTRI" localSheetId="18">'[47]bdg 159'!#REF!</definedName>
    <definedName name="N2_ALTRI" localSheetId="10">'[47]bdg 159'!#REF!</definedName>
    <definedName name="N2_ALTRI" localSheetId="9">'[47]bdg 159'!#REF!</definedName>
    <definedName name="N2_ALTRI" localSheetId="13">'[47]bdg 159'!#REF!</definedName>
    <definedName name="N2_ALTRI" localSheetId="1">'[47]bdg 159'!#REF!</definedName>
    <definedName name="N2_ALTRI" localSheetId="2">'[47]bdg 159'!#REF!</definedName>
    <definedName name="N2_ALTRI" localSheetId="8">'[47]bdg 159'!#REF!</definedName>
    <definedName name="N2_ALTRI" localSheetId="7">'[47]bdg 159'!#REF!</definedName>
    <definedName name="N2_ALTRI" localSheetId="6">'[47]bdg 159'!#REF!</definedName>
    <definedName name="N2_ALTRI" localSheetId="3">'[47]bdg 159'!#REF!</definedName>
    <definedName name="N2_ALTRI" localSheetId="12">'[47]bdg 159'!#REF!</definedName>
    <definedName name="N2_ALTRI" localSheetId="5">'[47]bdg 159'!#REF!</definedName>
    <definedName name="N2_ALTRI" localSheetId="4">'[47]bdg 159'!#REF!</definedName>
    <definedName name="N2_ALTRI" localSheetId="16">'[47]bdg 159'!#REF!</definedName>
    <definedName name="N2_ALTRI" localSheetId="15">'[47]bdg 159'!#REF!</definedName>
    <definedName name="N2_ALTRI">'[47]bdg 159'!#REF!</definedName>
    <definedName name="N2_IMP" localSheetId="14">'[47]bdg 159'!#REF!</definedName>
    <definedName name="N2_IMP" localSheetId="19">'[47]bdg 159'!#REF!</definedName>
    <definedName name="N2_IMP" localSheetId="17">'[47]bdg 159'!#REF!</definedName>
    <definedName name="N2_IMP" localSheetId="18">'[47]bdg 159'!#REF!</definedName>
    <definedName name="N2_IMP" localSheetId="10">'[47]bdg 159'!#REF!</definedName>
    <definedName name="N2_IMP" localSheetId="9">'[47]bdg 159'!#REF!</definedName>
    <definedName name="N2_IMP" localSheetId="13">'[47]bdg 159'!#REF!</definedName>
    <definedName name="N2_IMP" localSheetId="1">'[47]bdg 159'!#REF!</definedName>
    <definedName name="N2_IMP" localSheetId="2">'[47]bdg 159'!#REF!</definedName>
    <definedName name="N2_IMP" localSheetId="8">'[47]bdg 159'!#REF!</definedName>
    <definedName name="N2_IMP" localSheetId="7">'[47]bdg 159'!#REF!</definedName>
    <definedName name="N2_IMP" localSheetId="6">'[47]bdg 159'!#REF!</definedName>
    <definedName name="N2_IMP" localSheetId="3">'[47]bdg 159'!#REF!</definedName>
    <definedName name="N2_IMP" localSheetId="12">'[47]bdg 159'!#REF!</definedName>
    <definedName name="N2_IMP" localSheetId="5">'[47]bdg 159'!#REF!</definedName>
    <definedName name="N2_IMP" localSheetId="4">'[47]bdg 159'!#REF!</definedName>
    <definedName name="N2_IMP" localSheetId="16">'[47]bdg 159'!#REF!</definedName>
    <definedName name="N2_IMP" localSheetId="15">'[47]bdg 159'!#REF!</definedName>
    <definedName name="N2_IMP">'[47]bdg 159'!#REF!</definedName>
    <definedName name="N2_MM" localSheetId="14">'[47]bdg 159'!#REF!</definedName>
    <definedName name="N2_MM" localSheetId="19">'[47]bdg 159'!#REF!</definedName>
    <definedName name="N2_MM" localSheetId="17">'[47]bdg 159'!#REF!</definedName>
    <definedName name="N2_MM" localSheetId="18">'[47]bdg 159'!#REF!</definedName>
    <definedName name="N2_MM" localSheetId="10">'[47]bdg 159'!#REF!</definedName>
    <definedName name="N2_MM" localSheetId="9">'[47]bdg 159'!#REF!</definedName>
    <definedName name="N2_MM" localSheetId="13">'[47]bdg 159'!#REF!</definedName>
    <definedName name="N2_MM" localSheetId="1">'[47]bdg 159'!#REF!</definedName>
    <definedName name="N2_MM" localSheetId="2">'[47]bdg 159'!#REF!</definedName>
    <definedName name="N2_MM" localSheetId="8">'[47]bdg 159'!#REF!</definedName>
    <definedName name="N2_MM" localSheetId="7">'[47]bdg 159'!#REF!</definedName>
    <definedName name="N2_MM" localSheetId="6">'[47]bdg 159'!#REF!</definedName>
    <definedName name="N2_MM" localSheetId="3">'[47]bdg 159'!#REF!</definedName>
    <definedName name="N2_MM" localSheetId="12">'[47]bdg 159'!#REF!</definedName>
    <definedName name="N2_MM" localSheetId="5">'[47]bdg 159'!#REF!</definedName>
    <definedName name="N2_MM" localSheetId="4">'[47]bdg 159'!#REF!</definedName>
    <definedName name="N2_MM" localSheetId="16">'[47]bdg 159'!#REF!</definedName>
    <definedName name="N2_MM" localSheetId="15">'[47]bdg 159'!#REF!</definedName>
    <definedName name="N2_MM">'[47]bdg 159'!#REF!</definedName>
    <definedName name="N3_AAE" localSheetId="14">'[47]bdg 159'!#REF!</definedName>
    <definedName name="N3_AAE" localSheetId="19">'[47]bdg 159'!#REF!</definedName>
    <definedName name="N3_AAE" localSheetId="17">'[47]bdg 159'!#REF!</definedName>
    <definedName name="N3_AAE" localSheetId="18">'[47]bdg 159'!#REF!</definedName>
    <definedName name="N3_AAE" localSheetId="10">'[47]bdg 159'!#REF!</definedName>
    <definedName name="N3_AAE" localSheetId="9">'[47]bdg 159'!#REF!</definedName>
    <definedName name="N3_AAE" localSheetId="13">'[47]bdg 159'!#REF!</definedName>
    <definedName name="N3_AAE" localSheetId="1">'[47]bdg 159'!#REF!</definedName>
    <definedName name="N3_AAE" localSheetId="2">'[47]bdg 159'!#REF!</definedName>
    <definedName name="N3_AAE" localSheetId="8">'[47]bdg 159'!#REF!</definedName>
    <definedName name="N3_AAE" localSheetId="7">'[47]bdg 159'!#REF!</definedName>
    <definedName name="N3_AAE" localSheetId="6">'[47]bdg 159'!#REF!</definedName>
    <definedName name="N3_AAE" localSheetId="3">'[47]bdg 159'!#REF!</definedName>
    <definedName name="N3_AAE" localSheetId="12">'[47]bdg 159'!#REF!</definedName>
    <definedName name="N3_AAE" localSheetId="5">'[47]bdg 159'!#REF!</definedName>
    <definedName name="N3_AAE" localSheetId="4">'[47]bdg 159'!#REF!</definedName>
    <definedName name="N3_AAE" localSheetId="16">'[47]bdg 159'!#REF!</definedName>
    <definedName name="N3_AAE" localSheetId="15">'[47]bdg 159'!#REF!</definedName>
    <definedName name="N3_AAE">'[47]bdg 159'!#REF!</definedName>
    <definedName name="N3_ALTRI" localSheetId="14">'[47]bdg 159'!#REF!</definedName>
    <definedName name="N3_ALTRI" localSheetId="19">'[47]bdg 159'!#REF!</definedName>
    <definedName name="N3_ALTRI" localSheetId="17">'[47]bdg 159'!#REF!</definedName>
    <definedName name="N3_ALTRI" localSheetId="18">'[47]bdg 159'!#REF!</definedName>
    <definedName name="N3_ALTRI" localSheetId="10">'[47]bdg 159'!#REF!</definedName>
    <definedName name="N3_ALTRI" localSheetId="9">'[47]bdg 159'!#REF!</definedName>
    <definedName name="N3_ALTRI" localSheetId="13">'[47]bdg 159'!#REF!</definedName>
    <definedName name="N3_ALTRI" localSheetId="1">'[47]bdg 159'!#REF!</definedName>
    <definedName name="N3_ALTRI" localSheetId="2">'[47]bdg 159'!#REF!</definedName>
    <definedName name="N3_ALTRI" localSheetId="8">'[47]bdg 159'!#REF!</definedName>
    <definedName name="N3_ALTRI" localSheetId="7">'[47]bdg 159'!#REF!</definedName>
    <definedName name="N3_ALTRI" localSheetId="6">'[47]bdg 159'!#REF!</definedName>
    <definedName name="N3_ALTRI" localSheetId="3">'[47]bdg 159'!#REF!</definedName>
    <definedName name="N3_ALTRI" localSheetId="12">'[47]bdg 159'!#REF!</definedName>
    <definedName name="N3_ALTRI" localSheetId="5">'[47]bdg 159'!#REF!</definedName>
    <definedName name="N3_ALTRI" localSheetId="4">'[47]bdg 159'!#REF!</definedName>
    <definedName name="N3_ALTRI" localSheetId="16">'[47]bdg 159'!#REF!</definedName>
    <definedName name="N3_ALTRI" localSheetId="15">'[47]bdg 159'!#REF!</definedName>
    <definedName name="N3_ALTRI">'[47]bdg 159'!#REF!</definedName>
    <definedName name="N3_IMP" localSheetId="14">'[47]bdg 159'!#REF!</definedName>
    <definedName name="N3_IMP" localSheetId="19">'[47]bdg 159'!#REF!</definedName>
    <definedName name="N3_IMP" localSheetId="17">'[47]bdg 159'!#REF!</definedName>
    <definedName name="N3_IMP" localSheetId="18">'[47]bdg 159'!#REF!</definedName>
    <definedName name="N3_IMP" localSheetId="10">'[47]bdg 159'!#REF!</definedName>
    <definedName name="N3_IMP" localSheetId="9">'[47]bdg 159'!#REF!</definedName>
    <definedName name="N3_IMP" localSheetId="13">'[47]bdg 159'!#REF!</definedName>
    <definedName name="N3_IMP" localSheetId="1">'[47]bdg 159'!#REF!</definedName>
    <definedName name="N3_IMP" localSheetId="2">'[47]bdg 159'!#REF!</definedName>
    <definedName name="N3_IMP" localSheetId="8">'[47]bdg 159'!#REF!</definedName>
    <definedName name="N3_IMP" localSheetId="7">'[47]bdg 159'!#REF!</definedName>
    <definedName name="N3_IMP" localSheetId="6">'[47]bdg 159'!#REF!</definedName>
    <definedName name="N3_IMP" localSheetId="3">'[47]bdg 159'!#REF!</definedName>
    <definedName name="N3_IMP" localSheetId="12">'[47]bdg 159'!#REF!</definedName>
    <definedName name="N3_IMP" localSheetId="5">'[47]bdg 159'!#REF!</definedName>
    <definedName name="N3_IMP" localSheetId="4">'[47]bdg 159'!#REF!</definedName>
    <definedName name="N3_IMP" localSheetId="16">'[47]bdg 159'!#REF!</definedName>
    <definedName name="N3_IMP" localSheetId="15">'[47]bdg 159'!#REF!</definedName>
    <definedName name="N3_IMP">'[47]bdg 159'!#REF!</definedName>
    <definedName name="N3_MM" localSheetId="14">'[47]bdg 159'!#REF!</definedName>
    <definedName name="N3_MM" localSheetId="19">'[47]bdg 159'!#REF!</definedName>
    <definedName name="N3_MM" localSheetId="17">'[47]bdg 159'!#REF!</definedName>
    <definedName name="N3_MM" localSheetId="18">'[47]bdg 159'!#REF!</definedName>
    <definedName name="N3_MM" localSheetId="10">'[47]bdg 159'!#REF!</definedName>
    <definedName name="N3_MM" localSheetId="9">'[47]bdg 159'!#REF!</definedName>
    <definedName name="N3_MM" localSheetId="13">'[47]bdg 159'!#REF!</definedName>
    <definedName name="N3_MM" localSheetId="1">'[47]bdg 159'!#REF!</definedName>
    <definedName name="N3_MM" localSheetId="2">'[47]bdg 159'!#REF!</definedName>
    <definedName name="N3_MM" localSheetId="8">'[47]bdg 159'!#REF!</definedName>
    <definedName name="N3_MM" localSheetId="7">'[47]bdg 159'!#REF!</definedName>
    <definedName name="N3_MM" localSheetId="6">'[47]bdg 159'!#REF!</definedName>
    <definedName name="N3_MM" localSheetId="3">'[47]bdg 159'!#REF!</definedName>
    <definedName name="N3_MM" localSheetId="12">'[47]bdg 159'!#REF!</definedName>
    <definedName name="N3_MM" localSheetId="5">'[47]bdg 159'!#REF!</definedName>
    <definedName name="N3_MM" localSheetId="4">'[47]bdg 159'!#REF!</definedName>
    <definedName name="N3_MM" localSheetId="16">'[47]bdg 159'!#REF!</definedName>
    <definedName name="N3_MM" localSheetId="15">'[47]bdg 159'!#REF!</definedName>
    <definedName name="N3_MM">'[47]bdg 159'!#REF!</definedName>
    <definedName name="N4_AAE" localSheetId="14">'[47]bdg 159'!#REF!</definedName>
    <definedName name="N4_AAE" localSheetId="19">'[47]bdg 159'!#REF!</definedName>
    <definedName name="N4_AAE" localSheetId="17">'[47]bdg 159'!#REF!</definedName>
    <definedName name="N4_AAE" localSheetId="18">'[47]bdg 159'!#REF!</definedName>
    <definedName name="N4_AAE" localSheetId="10">'[47]bdg 159'!#REF!</definedName>
    <definedName name="N4_AAE" localSheetId="9">'[47]bdg 159'!#REF!</definedName>
    <definedName name="N4_AAE" localSheetId="13">'[47]bdg 159'!#REF!</definedName>
    <definedName name="N4_AAE" localSheetId="1">'[47]bdg 159'!#REF!</definedName>
    <definedName name="N4_AAE" localSheetId="2">'[47]bdg 159'!#REF!</definedName>
    <definedName name="N4_AAE" localSheetId="8">'[47]bdg 159'!#REF!</definedName>
    <definedName name="N4_AAE" localSheetId="7">'[47]bdg 159'!#REF!</definedName>
    <definedName name="N4_AAE" localSheetId="6">'[47]bdg 159'!#REF!</definedName>
    <definedName name="N4_AAE" localSheetId="3">'[47]bdg 159'!#REF!</definedName>
    <definedName name="N4_AAE" localSheetId="12">'[47]bdg 159'!#REF!</definedName>
    <definedName name="N4_AAE" localSheetId="5">'[47]bdg 159'!#REF!</definedName>
    <definedName name="N4_AAE" localSheetId="4">'[47]bdg 159'!#REF!</definedName>
    <definedName name="N4_AAE" localSheetId="16">'[47]bdg 159'!#REF!</definedName>
    <definedName name="N4_AAE" localSheetId="15">'[47]bdg 159'!#REF!</definedName>
    <definedName name="N4_AAE">'[47]bdg 159'!#REF!</definedName>
    <definedName name="N4_ALTRI" localSheetId="14">'[47]bdg 159'!#REF!</definedName>
    <definedName name="N4_ALTRI" localSheetId="19">'[47]bdg 159'!#REF!</definedName>
    <definedName name="N4_ALTRI" localSheetId="17">'[47]bdg 159'!#REF!</definedName>
    <definedName name="N4_ALTRI" localSheetId="18">'[47]bdg 159'!#REF!</definedName>
    <definedName name="N4_ALTRI" localSheetId="10">'[47]bdg 159'!#REF!</definedName>
    <definedName name="N4_ALTRI" localSheetId="9">'[47]bdg 159'!#REF!</definedName>
    <definedName name="N4_ALTRI" localSheetId="13">'[47]bdg 159'!#REF!</definedName>
    <definedName name="N4_ALTRI" localSheetId="1">'[47]bdg 159'!#REF!</definedName>
    <definedName name="N4_ALTRI" localSheetId="2">'[47]bdg 159'!#REF!</definedName>
    <definedName name="N4_ALTRI" localSheetId="8">'[47]bdg 159'!#REF!</definedName>
    <definedName name="N4_ALTRI" localSheetId="7">'[47]bdg 159'!#REF!</definedName>
    <definedName name="N4_ALTRI" localSheetId="6">'[47]bdg 159'!#REF!</definedName>
    <definedName name="N4_ALTRI" localSheetId="3">'[47]bdg 159'!#REF!</definedName>
    <definedName name="N4_ALTRI" localSheetId="12">'[47]bdg 159'!#REF!</definedName>
    <definedName name="N4_ALTRI" localSheetId="5">'[47]bdg 159'!#REF!</definedName>
    <definedName name="N4_ALTRI" localSheetId="4">'[47]bdg 159'!#REF!</definedName>
    <definedName name="N4_ALTRI" localSheetId="16">'[47]bdg 159'!#REF!</definedName>
    <definedName name="N4_ALTRI" localSheetId="15">'[47]bdg 159'!#REF!</definedName>
    <definedName name="N4_ALTRI">'[47]bdg 159'!#REF!</definedName>
    <definedName name="N4_IMP" localSheetId="14">'[47]bdg 159'!#REF!</definedName>
    <definedName name="N4_IMP" localSheetId="19">'[47]bdg 159'!#REF!</definedName>
    <definedName name="N4_IMP" localSheetId="17">'[47]bdg 159'!#REF!</definedName>
    <definedName name="N4_IMP" localSheetId="18">'[47]bdg 159'!#REF!</definedName>
    <definedName name="N4_IMP" localSheetId="10">'[47]bdg 159'!#REF!</definedName>
    <definedName name="N4_IMP" localSheetId="9">'[47]bdg 159'!#REF!</definedName>
    <definedName name="N4_IMP" localSheetId="13">'[47]bdg 159'!#REF!</definedName>
    <definedName name="N4_IMP" localSheetId="1">'[47]bdg 159'!#REF!</definedName>
    <definedName name="N4_IMP" localSheetId="2">'[47]bdg 159'!#REF!</definedName>
    <definedName name="N4_IMP" localSheetId="8">'[47]bdg 159'!#REF!</definedName>
    <definedName name="N4_IMP" localSheetId="7">'[47]bdg 159'!#REF!</definedName>
    <definedName name="N4_IMP" localSheetId="6">'[47]bdg 159'!#REF!</definedName>
    <definedName name="N4_IMP" localSheetId="3">'[47]bdg 159'!#REF!</definedName>
    <definedName name="N4_IMP" localSheetId="12">'[47]bdg 159'!#REF!</definedName>
    <definedName name="N4_IMP" localSheetId="5">'[47]bdg 159'!#REF!</definedName>
    <definedName name="N4_IMP" localSheetId="4">'[47]bdg 159'!#REF!</definedName>
    <definedName name="N4_IMP" localSheetId="16">'[47]bdg 159'!#REF!</definedName>
    <definedName name="N4_IMP" localSheetId="15">'[47]bdg 159'!#REF!</definedName>
    <definedName name="N4_IMP">'[47]bdg 159'!#REF!</definedName>
    <definedName name="N4_MM" localSheetId="14">'[47]bdg 159'!#REF!</definedName>
    <definedName name="N4_MM" localSheetId="19">'[47]bdg 159'!#REF!</definedName>
    <definedName name="N4_MM" localSheetId="17">'[47]bdg 159'!#REF!</definedName>
    <definedName name="N4_MM" localSheetId="18">'[47]bdg 159'!#REF!</definedName>
    <definedName name="N4_MM" localSheetId="10">'[47]bdg 159'!#REF!</definedName>
    <definedName name="N4_MM" localSheetId="9">'[47]bdg 159'!#REF!</definedName>
    <definedName name="N4_MM" localSheetId="13">'[47]bdg 159'!#REF!</definedName>
    <definedName name="N4_MM" localSheetId="1">'[47]bdg 159'!#REF!</definedName>
    <definedName name="N4_MM" localSheetId="2">'[47]bdg 159'!#REF!</definedName>
    <definedName name="N4_MM" localSheetId="8">'[47]bdg 159'!#REF!</definedName>
    <definedName name="N4_MM" localSheetId="7">'[47]bdg 159'!#REF!</definedName>
    <definedName name="N4_MM" localSheetId="6">'[47]bdg 159'!#REF!</definedName>
    <definedName name="N4_MM" localSheetId="3">'[47]bdg 159'!#REF!</definedName>
    <definedName name="N4_MM" localSheetId="12">'[47]bdg 159'!#REF!</definedName>
    <definedName name="N4_MM" localSheetId="5">'[47]bdg 159'!#REF!</definedName>
    <definedName name="N4_MM" localSheetId="4">'[47]bdg 159'!#REF!</definedName>
    <definedName name="N4_MM" localSheetId="16">'[47]bdg 159'!#REF!</definedName>
    <definedName name="N4_MM" localSheetId="15">'[47]bdg 159'!#REF!</definedName>
    <definedName name="N4_MM">'[47]bdg 159'!#REF!</definedName>
    <definedName name="N5_IMP" localSheetId="14">'[47]bdg 159'!#REF!</definedName>
    <definedName name="N5_IMP" localSheetId="19">'[47]bdg 159'!#REF!</definedName>
    <definedName name="N5_IMP" localSheetId="17">'[47]bdg 159'!#REF!</definedName>
    <definedName name="N5_IMP" localSheetId="18">'[47]bdg 159'!#REF!</definedName>
    <definedName name="N5_IMP" localSheetId="10">'[47]bdg 159'!#REF!</definedName>
    <definedName name="N5_IMP" localSheetId="9">'[47]bdg 159'!#REF!</definedName>
    <definedName name="N5_IMP" localSheetId="13">'[47]bdg 159'!#REF!</definedName>
    <definedName name="N5_IMP" localSheetId="1">'[47]bdg 159'!#REF!</definedName>
    <definedName name="N5_IMP" localSheetId="2">'[47]bdg 159'!#REF!</definedName>
    <definedName name="N5_IMP" localSheetId="8">'[47]bdg 159'!#REF!</definedName>
    <definedName name="N5_IMP" localSheetId="7">'[47]bdg 159'!#REF!</definedName>
    <definedName name="N5_IMP" localSheetId="6">'[47]bdg 159'!#REF!</definedName>
    <definedName name="N5_IMP" localSheetId="3">'[47]bdg 159'!#REF!</definedName>
    <definedName name="N5_IMP" localSheetId="12">'[47]bdg 159'!#REF!</definedName>
    <definedName name="N5_IMP" localSheetId="5">'[47]bdg 159'!#REF!</definedName>
    <definedName name="N5_IMP" localSheetId="4">'[47]bdg 159'!#REF!</definedName>
    <definedName name="N5_IMP" localSheetId="16">'[47]bdg 159'!#REF!</definedName>
    <definedName name="N5_IMP" localSheetId="15">'[47]bdg 159'!#REF!</definedName>
    <definedName name="N5_IMP">'[47]bdg 159'!#REF!</definedName>
    <definedName name="NA" localSheetId="14">[46]CL2!#REF!</definedName>
    <definedName name="NA" localSheetId="19">[46]CL2!#REF!</definedName>
    <definedName name="NA" localSheetId="17">[46]CL2!#REF!</definedName>
    <definedName name="NA" localSheetId="18">[46]CL2!#REF!</definedName>
    <definedName name="NA" localSheetId="10">[46]CL2!#REF!</definedName>
    <definedName name="NA" localSheetId="9">[46]CL2!#REF!</definedName>
    <definedName name="NA" localSheetId="13">[46]CL2!#REF!</definedName>
    <definedName name="NA" localSheetId="1">[46]CL2!#REF!</definedName>
    <definedName name="NA" localSheetId="2">[46]CL2!#REF!</definedName>
    <definedName name="NA" localSheetId="8">[46]CL2!#REF!</definedName>
    <definedName name="NA" localSheetId="7">[46]CL2!#REF!</definedName>
    <definedName name="NA" localSheetId="6">[46]CL2!#REF!</definedName>
    <definedName name="NA" localSheetId="3">[46]CL2!#REF!</definedName>
    <definedName name="NA" localSheetId="12">[46]CL2!#REF!</definedName>
    <definedName name="NA" localSheetId="5">[46]CL2!#REF!</definedName>
    <definedName name="NA" localSheetId="4">[46]CL2!#REF!</definedName>
    <definedName name="NA" localSheetId="16">[46]CL2!#REF!</definedName>
    <definedName name="NA" localSheetId="15">[46]CL2!#REF!</definedName>
    <definedName name="NA">[46]CL2!#REF!</definedName>
    <definedName name="NascondiConcorrenti">[45]!NascondiConcorrenti</definedName>
    <definedName name="NascondiVisuale">[45]!NascondiVisuale</definedName>
    <definedName name="NB" localSheetId="14">[46]CL2!#REF!</definedName>
    <definedName name="NB" localSheetId="19">[46]CL2!#REF!</definedName>
    <definedName name="NB" localSheetId="17">[46]CL2!#REF!</definedName>
    <definedName name="NB" localSheetId="18">[46]CL2!#REF!</definedName>
    <definedName name="NB" localSheetId="10">[46]CL2!#REF!</definedName>
    <definedName name="NB" localSheetId="9">[46]CL2!#REF!</definedName>
    <definedName name="NB" localSheetId="13">[46]CL2!#REF!</definedName>
    <definedName name="NB" localSheetId="1">[46]CL2!#REF!</definedName>
    <definedName name="NB" localSheetId="2">[46]CL2!#REF!</definedName>
    <definedName name="NB" localSheetId="8">[46]CL2!#REF!</definedName>
    <definedName name="NB" localSheetId="7">[46]CL2!#REF!</definedName>
    <definedName name="NB" localSheetId="6">[46]CL2!#REF!</definedName>
    <definedName name="NB" localSheetId="3">[46]CL2!#REF!</definedName>
    <definedName name="NB" localSheetId="12">[46]CL2!#REF!</definedName>
    <definedName name="NB" localSheetId="5">[46]CL2!#REF!</definedName>
    <definedName name="NB" localSheetId="4">[46]CL2!#REF!</definedName>
    <definedName name="NB" localSheetId="16">[46]CL2!#REF!</definedName>
    <definedName name="NB" localSheetId="15">[46]CL2!#REF!</definedName>
    <definedName name="NB">[46]CL2!#REF!</definedName>
    <definedName name="NC" localSheetId="14">[46]CL2!#REF!</definedName>
    <definedName name="NC" localSheetId="19">[46]CL2!#REF!</definedName>
    <definedName name="NC" localSheetId="17">[46]CL2!#REF!</definedName>
    <definedName name="NC" localSheetId="18">[46]CL2!#REF!</definedName>
    <definedName name="NC" localSheetId="10">[46]CL2!#REF!</definedName>
    <definedName name="NC" localSheetId="9">[46]CL2!#REF!</definedName>
    <definedName name="NC" localSheetId="13">[46]CL2!#REF!</definedName>
    <definedName name="NC" localSheetId="1">[46]CL2!#REF!</definedName>
    <definedName name="NC" localSheetId="2">[46]CL2!#REF!</definedName>
    <definedName name="NC" localSheetId="8">[46]CL2!#REF!</definedName>
    <definedName name="NC" localSheetId="7">[46]CL2!#REF!</definedName>
    <definedName name="NC" localSheetId="6">[46]CL2!#REF!</definedName>
    <definedName name="NC" localSheetId="3">[46]CL2!#REF!</definedName>
    <definedName name="NC" localSheetId="12">[46]CL2!#REF!</definedName>
    <definedName name="NC" localSheetId="5">[46]CL2!#REF!</definedName>
    <definedName name="NC" localSheetId="4">[46]CL2!#REF!</definedName>
    <definedName name="NC" localSheetId="16">[46]CL2!#REF!</definedName>
    <definedName name="NC" localSheetId="15">[46]CL2!#REF!</definedName>
    <definedName name="NC">[46]CL2!#REF!</definedName>
    <definedName name="ND" localSheetId="14">[46]CL2!#REF!</definedName>
    <definedName name="ND" localSheetId="19">[46]CL2!#REF!</definedName>
    <definedName name="ND" localSheetId="17">[46]CL2!#REF!</definedName>
    <definedName name="ND" localSheetId="18">[46]CL2!#REF!</definedName>
    <definedName name="ND" localSheetId="10">[46]CL2!#REF!</definedName>
    <definedName name="ND" localSheetId="9">[46]CL2!#REF!</definedName>
    <definedName name="ND" localSheetId="13">[46]CL2!#REF!</definedName>
    <definedName name="ND" localSheetId="1">[46]CL2!#REF!</definedName>
    <definedName name="ND" localSheetId="2">[46]CL2!#REF!</definedName>
    <definedName name="ND" localSheetId="8">[46]CL2!#REF!</definedName>
    <definedName name="ND" localSheetId="7">[46]CL2!#REF!</definedName>
    <definedName name="ND" localSheetId="6">[46]CL2!#REF!</definedName>
    <definedName name="ND" localSheetId="3">[46]CL2!#REF!</definedName>
    <definedName name="ND" localSheetId="12">[46]CL2!#REF!</definedName>
    <definedName name="ND" localSheetId="5">[46]CL2!#REF!</definedName>
    <definedName name="ND" localSheetId="4">[46]CL2!#REF!</definedName>
    <definedName name="ND" localSheetId="16">[46]CL2!#REF!</definedName>
    <definedName name="ND" localSheetId="15">[46]CL2!#REF!</definedName>
    <definedName name="ND">[46]CL2!#REF!</definedName>
    <definedName name="NE" localSheetId="14">[46]CL2!#REF!</definedName>
    <definedName name="NE" localSheetId="19">[46]CL2!#REF!</definedName>
    <definedName name="NE" localSheetId="17">[46]CL2!#REF!</definedName>
    <definedName name="NE" localSheetId="18">[46]CL2!#REF!</definedName>
    <definedName name="NE" localSheetId="10">[46]CL2!#REF!</definedName>
    <definedName name="NE" localSheetId="9">[46]CL2!#REF!</definedName>
    <definedName name="NE" localSheetId="13">[46]CL2!#REF!</definedName>
    <definedName name="NE" localSheetId="1">[46]CL2!#REF!</definedName>
    <definedName name="NE" localSheetId="2">[46]CL2!#REF!</definedName>
    <definedName name="NE" localSheetId="8">[46]CL2!#REF!</definedName>
    <definedName name="NE" localSheetId="7">[46]CL2!#REF!</definedName>
    <definedName name="NE" localSheetId="6">[46]CL2!#REF!</definedName>
    <definedName name="NE" localSheetId="3">[46]CL2!#REF!</definedName>
    <definedName name="NE" localSheetId="12">[46]CL2!#REF!</definedName>
    <definedName name="NE" localSheetId="5">[46]CL2!#REF!</definedName>
    <definedName name="NE" localSheetId="4">[46]CL2!#REF!</definedName>
    <definedName name="NE" localSheetId="16">[46]CL2!#REF!</definedName>
    <definedName name="NE" localSheetId="15">[46]CL2!#REF!</definedName>
    <definedName name="NE">[46]CL2!#REF!</definedName>
    <definedName name="NK" localSheetId="14">'[8]PO 2002 Dettaglio 843'!#REF!</definedName>
    <definedName name="NK" localSheetId="19">'[8]PO 2002 Dettaglio 843'!#REF!</definedName>
    <definedName name="NK" localSheetId="17">'[8]PO 2002 Dettaglio 843'!#REF!</definedName>
    <definedName name="NK" localSheetId="18">'[8]PO 2002 Dettaglio 843'!#REF!</definedName>
    <definedName name="NK" localSheetId="10">'[8]PO 2002 Dettaglio 843'!#REF!</definedName>
    <definedName name="NK" localSheetId="9">'[8]PO 2002 Dettaglio 843'!#REF!</definedName>
    <definedName name="NK" localSheetId="13">'[8]PO 2002 Dettaglio 843'!#REF!</definedName>
    <definedName name="NK" localSheetId="1">'[8]PO 2002 Dettaglio 843'!#REF!</definedName>
    <definedName name="NK" localSheetId="2">'[8]PO 2002 Dettaglio 843'!#REF!</definedName>
    <definedName name="NK" localSheetId="8">'[8]PO 2002 Dettaglio 843'!#REF!</definedName>
    <definedName name="NK" localSheetId="7">'[8]PO 2002 Dettaglio 843'!#REF!</definedName>
    <definedName name="NK" localSheetId="6">'[8]PO 2002 Dettaglio 843'!#REF!</definedName>
    <definedName name="NK" localSheetId="3">'[8]PO 2002 Dettaglio 843'!#REF!</definedName>
    <definedName name="NK" localSheetId="12">'[8]PO 2002 Dettaglio 843'!#REF!</definedName>
    <definedName name="NK" localSheetId="5">'[8]PO 2002 Dettaglio 843'!#REF!</definedName>
    <definedName name="NK" localSheetId="4">'[8]PO 2002 Dettaglio 843'!#REF!</definedName>
    <definedName name="NK" localSheetId="16">'[8]PO 2002 Dettaglio 843'!#REF!</definedName>
    <definedName name="NK" localSheetId="15">'[8]PO 2002 Dettaglio 843'!#REF!</definedName>
    <definedName name="NK">'[8]PO 2002 Dettaglio 843'!#REF!</definedName>
    <definedName name="nl" localSheetId="14">#REF!</definedName>
    <definedName name="nl" localSheetId="19">#REF!</definedName>
    <definedName name="nl" localSheetId="17">#REF!</definedName>
    <definedName name="nl" localSheetId="18">#REF!</definedName>
    <definedName name="nl" localSheetId="10">#REF!</definedName>
    <definedName name="nl" localSheetId="9">#REF!</definedName>
    <definedName name="nl" localSheetId="13">#REF!</definedName>
    <definedName name="nl" localSheetId="1">#REF!</definedName>
    <definedName name="nl" localSheetId="2">#REF!</definedName>
    <definedName name="nl" localSheetId="8">#REF!</definedName>
    <definedName name="nl" localSheetId="7">#REF!</definedName>
    <definedName name="nl" localSheetId="6">#REF!</definedName>
    <definedName name="nl" localSheetId="3">#REF!</definedName>
    <definedName name="nl" localSheetId="12">#REF!</definedName>
    <definedName name="nl" localSheetId="5">#REF!</definedName>
    <definedName name="nl" localSheetId="4">#REF!</definedName>
    <definedName name="nl" localSheetId="16">#REF!</definedName>
    <definedName name="nl" localSheetId="15">#REF!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4">#REF!</definedName>
    <definedName name="NOV" localSheetId="19">#REF!</definedName>
    <definedName name="NOV" localSheetId="17">#REF!</definedName>
    <definedName name="NOV" localSheetId="18">#REF!</definedName>
    <definedName name="NOV" localSheetId="10">#REF!</definedName>
    <definedName name="NOV" localSheetId="9">#REF!</definedName>
    <definedName name="NOV" localSheetId="13">#REF!</definedName>
    <definedName name="NOV" localSheetId="1">#REF!</definedName>
    <definedName name="NOV" localSheetId="2">#REF!</definedName>
    <definedName name="NOV" localSheetId="8">#REF!</definedName>
    <definedName name="NOV" localSheetId="7">#REF!</definedName>
    <definedName name="NOV" localSheetId="6">#REF!</definedName>
    <definedName name="NOV" localSheetId="3">#REF!</definedName>
    <definedName name="NOV" localSheetId="12">#REF!</definedName>
    <definedName name="NOV" localSheetId="5">#REF!</definedName>
    <definedName name="NOV" localSheetId="4">#REF!</definedName>
    <definedName name="NOV" localSheetId="16">#REF!</definedName>
    <definedName name="NOV" localSheetId="15">#REF!</definedName>
    <definedName name="NOV">#REF!</definedName>
    <definedName name="NOVA1" localSheetId="14">#REF!</definedName>
    <definedName name="NOVA1" localSheetId="19">#REF!</definedName>
    <definedName name="NOVA1" localSheetId="17">#REF!</definedName>
    <definedName name="NOVA1" localSheetId="18">#REF!</definedName>
    <definedName name="NOVA1" localSheetId="10">#REF!</definedName>
    <definedName name="NOVA1" localSheetId="9">#REF!</definedName>
    <definedName name="NOVA1" localSheetId="13">#REF!</definedName>
    <definedName name="NOVA1" localSheetId="1">#REF!</definedName>
    <definedName name="NOVA1" localSheetId="2">#REF!</definedName>
    <definedName name="NOVA1" localSheetId="8">#REF!</definedName>
    <definedName name="NOVA1" localSheetId="7">#REF!</definedName>
    <definedName name="NOVA1" localSheetId="6">#REF!</definedName>
    <definedName name="NOVA1" localSheetId="3">#REF!</definedName>
    <definedName name="NOVA1" localSheetId="12">#REF!</definedName>
    <definedName name="NOVA1" localSheetId="5">#REF!</definedName>
    <definedName name="NOVA1" localSheetId="4">#REF!</definedName>
    <definedName name="NOVA1" localSheetId="16">#REF!</definedName>
    <definedName name="NOVA1" localSheetId="15">#REF!</definedName>
    <definedName name="NOVA1">#REF!</definedName>
    <definedName name="NOVA2" localSheetId="14">#REF!</definedName>
    <definedName name="NOVA2" localSheetId="19">#REF!</definedName>
    <definedName name="NOVA2" localSheetId="17">#REF!</definedName>
    <definedName name="NOVA2" localSheetId="18">#REF!</definedName>
    <definedName name="NOVA2" localSheetId="10">#REF!</definedName>
    <definedName name="NOVA2" localSheetId="9">#REF!</definedName>
    <definedName name="NOVA2" localSheetId="13">#REF!</definedName>
    <definedName name="NOVA2" localSheetId="1">#REF!</definedName>
    <definedName name="NOVA2" localSheetId="2">#REF!</definedName>
    <definedName name="NOVA2" localSheetId="8">#REF!</definedName>
    <definedName name="NOVA2" localSheetId="7">#REF!</definedName>
    <definedName name="NOVA2" localSheetId="6">#REF!</definedName>
    <definedName name="NOVA2" localSheetId="3">#REF!</definedName>
    <definedName name="NOVA2" localSheetId="12">#REF!</definedName>
    <definedName name="NOVA2" localSheetId="5">#REF!</definedName>
    <definedName name="NOVA2" localSheetId="4">#REF!</definedName>
    <definedName name="NOVA2" localSheetId="16">#REF!</definedName>
    <definedName name="NOVA2" localSheetId="15">#REF!</definedName>
    <definedName name="NOVA2">#REF!</definedName>
    <definedName name="NP">[7]P.TO!$B$46</definedName>
    <definedName name="Nummer">[20]Foglio1!$R$1</definedName>
    <definedName name="NUOVA_PUNTO_CABRIO" localSheetId="14">#REF!</definedName>
    <definedName name="NUOVA_PUNTO_CABRIO" localSheetId="19">#REF!</definedName>
    <definedName name="NUOVA_PUNTO_CABRIO" localSheetId="17">#REF!</definedName>
    <definedName name="NUOVA_PUNTO_CABRIO" localSheetId="18">#REF!</definedName>
    <definedName name="NUOVA_PUNTO_CABRIO" localSheetId="10">#REF!</definedName>
    <definedName name="NUOVA_PUNTO_CABRIO" localSheetId="9">#REF!</definedName>
    <definedName name="NUOVA_PUNTO_CABRIO" localSheetId="13">#REF!</definedName>
    <definedName name="NUOVA_PUNTO_CABRIO" localSheetId="1">#REF!</definedName>
    <definedName name="NUOVA_PUNTO_CABRIO" localSheetId="2">#REF!</definedName>
    <definedName name="NUOVA_PUNTO_CABRIO" localSheetId="8">#REF!</definedName>
    <definedName name="NUOVA_PUNTO_CABRIO" localSheetId="7">#REF!</definedName>
    <definedName name="NUOVA_PUNTO_CABRIO" localSheetId="6">#REF!</definedName>
    <definedName name="NUOVA_PUNTO_CABRIO" localSheetId="3">#REF!</definedName>
    <definedName name="NUOVA_PUNTO_CABRIO" localSheetId="12">#REF!</definedName>
    <definedName name="NUOVA_PUNTO_CABRIO" localSheetId="5">#REF!</definedName>
    <definedName name="NUOVA_PUNTO_CABRIO" localSheetId="4">#REF!</definedName>
    <definedName name="NUOVA_PUNTO_CABRIO" localSheetId="16">#REF!</definedName>
    <definedName name="NUOVA_PUNTO_CABRIO" localSheetId="15">#REF!</definedName>
    <definedName name="NUOVA_PUNTO_CABRIO">#REF!</definedName>
    <definedName name="nuove_motor" localSheetId="14">#REF!</definedName>
    <definedName name="nuove_motor" localSheetId="19">#REF!</definedName>
    <definedName name="nuove_motor" localSheetId="17">#REF!</definedName>
    <definedName name="nuove_motor" localSheetId="18">#REF!</definedName>
    <definedName name="nuove_motor" localSheetId="10">#REF!</definedName>
    <definedName name="nuove_motor" localSheetId="9">#REF!</definedName>
    <definedName name="nuove_motor" localSheetId="13">#REF!</definedName>
    <definedName name="nuove_motor" localSheetId="1">#REF!</definedName>
    <definedName name="nuove_motor" localSheetId="2">#REF!</definedName>
    <definedName name="nuove_motor" localSheetId="8">#REF!</definedName>
    <definedName name="nuove_motor" localSheetId="7">#REF!</definedName>
    <definedName name="nuove_motor" localSheetId="6">#REF!</definedName>
    <definedName name="nuove_motor" localSheetId="3">#REF!</definedName>
    <definedName name="nuove_motor" localSheetId="12">#REF!</definedName>
    <definedName name="nuove_motor" localSheetId="5">#REF!</definedName>
    <definedName name="nuove_motor" localSheetId="4">#REF!</definedName>
    <definedName name="nuove_motor" localSheetId="16">#REF!</definedName>
    <definedName name="nuove_motor" localSheetId="15">#REF!</definedName>
    <definedName name="nuove_motor">#REF!</definedName>
    <definedName name="O" localSheetId="14">{#N/A,#N/A,FALSE,"Cover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4">#REF!</definedName>
    <definedName name="odm" localSheetId="19">#REF!</definedName>
    <definedName name="odm" localSheetId="17">#REF!</definedName>
    <definedName name="odm" localSheetId="18">#REF!</definedName>
    <definedName name="odm" localSheetId="10">#REF!</definedName>
    <definedName name="odm" localSheetId="9">#REF!</definedName>
    <definedName name="odm" localSheetId="13">#REF!</definedName>
    <definedName name="odm" localSheetId="1">#REF!</definedName>
    <definedName name="odm" localSheetId="2">#REF!</definedName>
    <definedName name="odm" localSheetId="8">#REF!</definedName>
    <definedName name="odm" localSheetId="7">#REF!</definedName>
    <definedName name="odm" localSheetId="6">#REF!</definedName>
    <definedName name="odm" localSheetId="3">#REF!</definedName>
    <definedName name="odm" localSheetId="12">#REF!</definedName>
    <definedName name="odm" localSheetId="5">#REF!</definedName>
    <definedName name="odm" localSheetId="4">#REF!</definedName>
    <definedName name="odm" localSheetId="16">#REF!</definedName>
    <definedName name="odm" localSheetId="15">#REF!</definedName>
    <definedName name="odm">#REF!</definedName>
    <definedName name="OF" localSheetId="14">[46]CL2!#REF!</definedName>
    <definedName name="OF" localSheetId="19">[46]CL2!#REF!</definedName>
    <definedName name="OF" localSheetId="17">[46]CL2!#REF!</definedName>
    <definedName name="OF" localSheetId="18">[46]CL2!#REF!</definedName>
    <definedName name="OF" localSheetId="10">[46]CL2!#REF!</definedName>
    <definedName name="OF" localSheetId="9">[46]CL2!#REF!</definedName>
    <definedName name="OF" localSheetId="13">[46]CL2!#REF!</definedName>
    <definedName name="OF" localSheetId="1">[46]CL2!#REF!</definedName>
    <definedName name="OF" localSheetId="2">[46]CL2!#REF!</definedName>
    <definedName name="OF" localSheetId="8">[46]CL2!#REF!</definedName>
    <definedName name="OF" localSheetId="7">[46]CL2!#REF!</definedName>
    <definedName name="OF" localSheetId="6">[46]CL2!#REF!</definedName>
    <definedName name="OF" localSheetId="3">[46]CL2!#REF!</definedName>
    <definedName name="OF" localSheetId="12">[46]CL2!#REF!</definedName>
    <definedName name="OF" localSheetId="5">[46]CL2!#REF!</definedName>
    <definedName name="OF" localSheetId="4">[46]CL2!#REF!</definedName>
    <definedName name="OF" localSheetId="16">[46]CL2!#REF!</definedName>
    <definedName name="OF" localSheetId="15">[46]CL2!#REF!</definedName>
    <definedName name="OF">[46]CL2!#REF!</definedName>
    <definedName name="ONE" localSheetId="14">#REF!</definedName>
    <definedName name="ONE" localSheetId="19">#REF!</definedName>
    <definedName name="ONE" localSheetId="17">#REF!</definedName>
    <definedName name="ONE" localSheetId="18">#REF!</definedName>
    <definedName name="ONE" localSheetId="10">#REF!</definedName>
    <definedName name="ONE" localSheetId="9">#REF!</definedName>
    <definedName name="ONE" localSheetId="13">#REF!</definedName>
    <definedName name="ONE" localSheetId="1">#REF!</definedName>
    <definedName name="ONE" localSheetId="2">#REF!</definedName>
    <definedName name="ONE" localSheetId="8">#REF!</definedName>
    <definedName name="ONE" localSheetId="7">#REF!</definedName>
    <definedName name="ONE" localSheetId="6">#REF!</definedName>
    <definedName name="ONE" localSheetId="3">#REF!</definedName>
    <definedName name="ONE" localSheetId="12">#REF!</definedName>
    <definedName name="ONE" localSheetId="5">#REF!</definedName>
    <definedName name="ONE" localSheetId="4">#REF!</definedName>
    <definedName name="ONE" localSheetId="16">#REF!</definedName>
    <definedName name="ONE" localSheetId="15">#REF!</definedName>
    <definedName name="ONE">#REF!</definedName>
    <definedName name="OPC" localSheetId="14">#REF!</definedName>
    <definedName name="OPC" localSheetId="19">#REF!</definedName>
    <definedName name="OPC" localSheetId="17">#REF!</definedName>
    <definedName name="OPC" localSheetId="18">#REF!</definedName>
    <definedName name="OPC" localSheetId="10">#REF!</definedName>
    <definedName name="OPC" localSheetId="9">#REF!</definedName>
    <definedName name="OPC" localSheetId="13">#REF!</definedName>
    <definedName name="OPC" localSheetId="1">#REF!</definedName>
    <definedName name="OPC" localSheetId="2">#REF!</definedName>
    <definedName name="OPC" localSheetId="8">#REF!</definedName>
    <definedName name="OPC" localSheetId="7">#REF!</definedName>
    <definedName name="OPC" localSheetId="6">#REF!</definedName>
    <definedName name="OPC" localSheetId="3">#REF!</definedName>
    <definedName name="OPC" localSheetId="12">#REF!</definedName>
    <definedName name="OPC" localSheetId="5">#REF!</definedName>
    <definedName name="OPC" localSheetId="4">#REF!</definedName>
    <definedName name="OPC" localSheetId="16">#REF!</definedName>
    <definedName name="OPC" localSheetId="15">#REF!</definedName>
    <definedName name="OPC">#REF!</definedName>
    <definedName name="Opel_CKDCost" localSheetId="14">#REF!</definedName>
    <definedName name="Opel_CKDCost" localSheetId="19">#REF!</definedName>
    <definedName name="Opel_CKDCost" localSheetId="17">#REF!</definedName>
    <definedName name="Opel_CKDCost" localSheetId="18">#REF!</definedName>
    <definedName name="Opel_CKDCost" localSheetId="10">#REF!</definedName>
    <definedName name="Opel_CKDCost" localSheetId="9">#REF!</definedName>
    <definedName name="Opel_CKDCost" localSheetId="13">#REF!</definedName>
    <definedName name="Opel_CKDCost" localSheetId="1">#REF!</definedName>
    <definedName name="Opel_CKDCost" localSheetId="2">#REF!</definedName>
    <definedName name="Opel_CKDCost" localSheetId="8">#REF!</definedName>
    <definedName name="Opel_CKDCost" localSheetId="7">#REF!</definedName>
    <definedName name="Opel_CKDCost" localSheetId="6">#REF!</definedName>
    <definedName name="Opel_CKDCost" localSheetId="3">#REF!</definedName>
    <definedName name="Opel_CKDCost" localSheetId="12">#REF!</definedName>
    <definedName name="Opel_CKDCost" localSheetId="5">#REF!</definedName>
    <definedName name="Opel_CKDCost" localSheetId="4">#REF!</definedName>
    <definedName name="Opel_CKDCost" localSheetId="16">#REF!</definedName>
    <definedName name="Opel_CKDCost" localSheetId="15">#REF!</definedName>
    <definedName name="Opel_CKDCost">#REF!</definedName>
    <definedName name="Opel_CKDCost_BigFourAvg" localSheetId="14">'[15]Allied Profits'!#REF!</definedName>
    <definedName name="Opel_CKDCost_BigFourAvg" localSheetId="19">'[15]Allied Profits'!#REF!</definedName>
    <definedName name="Opel_CKDCost_BigFourAvg" localSheetId="17">'[15]Allied Profits'!#REF!</definedName>
    <definedName name="Opel_CKDCost_BigFourAvg" localSheetId="18">'[15]Allied Profits'!#REF!</definedName>
    <definedName name="Opel_CKDCost_BigFourAvg" localSheetId="10">'[15]Allied Profits'!#REF!</definedName>
    <definedName name="Opel_CKDCost_BigFourAvg" localSheetId="9">'[15]Allied Profits'!#REF!</definedName>
    <definedName name="Opel_CKDCost_BigFourAvg" localSheetId="13">'[15]Allied Profits'!#REF!</definedName>
    <definedName name="Opel_CKDCost_BigFourAvg" localSheetId="1">'[15]Allied Profits'!#REF!</definedName>
    <definedName name="Opel_CKDCost_BigFourAvg" localSheetId="2">'[15]Allied Profits'!#REF!</definedName>
    <definedName name="Opel_CKDCost_BigFourAvg" localSheetId="8">'[15]Allied Profits'!#REF!</definedName>
    <definedName name="Opel_CKDCost_BigFourAvg" localSheetId="7">'[15]Allied Profits'!#REF!</definedName>
    <definedName name="Opel_CKDCost_BigFourAvg" localSheetId="6">'[15]Allied Profits'!#REF!</definedName>
    <definedName name="Opel_CKDCost_BigFourAvg" localSheetId="3">'[15]Allied Profits'!#REF!</definedName>
    <definedName name="Opel_CKDCost_BigFourAvg" localSheetId="12">'[15]Allied Profits'!#REF!</definedName>
    <definedName name="Opel_CKDCost_BigFourAvg" localSheetId="5">'[15]Allied Profits'!#REF!</definedName>
    <definedName name="Opel_CKDCost_BigFourAvg" localSheetId="4">'[15]Allied Profits'!#REF!</definedName>
    <definedName name="Opel_CKDCost_BigFourAvg" localSheetId="16">'[15]Allied Profits'!#REF!</definedName>
    <definedName name="Opel_CKDCost_BigFourAvg" localSheetId="15">'[15]Allied Profits'!#REF!</definedName>
    <definedName name="Opel_CKDCost_BigFourAvg">'[15]Allied Profits'!#REF!</definedName>
    <definedName name="Opel_KitCost_BigFiveAvg" localSheetId="14">'[15]Allied Profits'!#REF!</definedName>
    <definedName name="Opel_KitCost_BigFiveAvg" localSheetId="19">'[15]Allied Profits'!#REF!</definedName>
    <definedName name="Opel_KitCost_BigFiveAvg" localSheetId="17">'[15]Allied Profits'!#REF!</definedName>
    <definedName name="Opel_KitCost_BigFiveAvg" localSheetId="18">'[15]Allied Profits'!#REF!</definedName>
    <definedName name="Opel_KitCost_BigFiveAvg" localSheetId="10">'[15]Allied Profits'!#REF!</definedName>
    <definedName name="Opel_KitCost_BigFiveAvg" localSheetId="9">'[15]Allied Profits'!#REF!</definedName>
    <definedName name="Opel_KitCost_BigFiveAvg" localSheetId="13">'[15]Allied Profits'!#REF!</definedName>
    <definedName name="Opel_KitCost_BigFiveAvg" localSheetId="1">'[15]Allied Profits'!#REF!</definedName>
    <definedName name="Opel_KitCost_BigFiveAvg" localSheetId="2">'[15]Allied Profits'!#REF!</definedName>
    <definedName name="Opel_KitCost_BigFiveAvg" localSheetId="8">'[15]Allied Profits'!#REF!</definedName>
    <definedName name="Opel_KitCost_BigFiveAvg" localSheetId="7">'[15]Allied Profits'!#REF!</definedName>
    <definedName name="Opel_KitCost_BigFiveAvg" localSheetId="6">'[15]Allied Profits'!#REF!</definedName>
    <definedName name="Opel_KitCost_BigFiveAvg" localSheetId="3">'[15]Allied Profits'!#REF!</definedName>
    <definedName name="Opel_KitCost_BigFiveAvg" localSheetId="12">'[15]Allied Profits'!#REF!</definedName>
    <definedName name="Opel_KitCost_BigFiveAvg" localSheetId="5">'[15]Allied Profits'!#REF!</definedName>
    <definedName name="Opel_KitCost_BigFiveAvg" localSheetId="4">'[15]Allied Profits'!#REF!</definedName>
    <definedName name="Opel_KitCost_BigFiveAvg" localSheetId="16">'[15]Allied Profits'!#REF!</definedName>
    <definedName name="Opel_KitCost_BigFiveAvg" localSheetId="15">'[15]Allied Profits'!#REF!</definedName>
    <definedName name="Opel_KitCost_BigFiveAvg">'[15]Allied Profits'!#REF!</definedName>
    <definedName name="Opel_KitCost_BigFourAvg" localSheetId="14">'[15]Allied Profits'!#REF!</definedName>
    <definedName name="Opel_KitCost_BigFourAvg" localSheetId="19">'[15]Allied Profits'!#REF!</definedName>
    <definedName name="Opel_KitCost_BigFourAvg" localSheetId="17">'[15]Allied Profits'!#REF!</definedName>
    <definedName name="Opel_KitCost_BigFourAvg" localSheetId="18">'[15]Allied Profits'!#REF!</definedName>
    <definedName name="Opel_KitCost_BigFourAvg" localSheetId="10">'[15]Allied Profits'!#REF!</definedName>
    <definedName name="Opel_KitCost_BigFourAvg" localSheetId="9">'[15]Allied Profits'!#REF!</definedName>
    <definedName name="Opel_KitCost_BigFourAvg" localSheetId="13">'[15]Allied Profits'!#REF!</definedName>
    <definedName name="Opel_KitCost_BigFourAvg" localSheetId="1">'[15]Allied Profits'!#REF!</definedName>
    <definedName name="Opel_KitCost_BigFourAvg" localSheetId="2">'[15]Allied Profits'!#REF!</definedName>
    <definedName name="Opel_KitCost_BigFourAvg" localSheetId="8">'[15]Allied Profits'!#REF!</definedName>
    <definedName name="Opel_KitCost_BigFourAvg" localSheetId="7">'[15]Allied Profits'!#REF!</definedName>
    <definedName name="Opel_KitCost_BigFourAvg" localSheetId="6">'[15]Allied Profits'!#REF!</definedName>
    <definedName name="Opel_KitCost_BigFourAvg" localSheetId="3">'[15]Allied Profits'!#REF!</definedName>
    <definedName name="Opel_KitCost_BigFourAvg" localSheetId="12">'[15]Allied Profits'!#REF!</definedName>
    <definedName name="Opel_KitCost_BigFourAvg" localSheetId="5">'[15]Allied Profits'!#REF!</definedName>
    <definedName name="Opel_KitCost_BigFourAvg" localSheetId="4">'[15]Allied Profits'!#REF!</definedName>
    <definedName name="Opel_KitCost_BigFourAvg" localSheetId="16">'[15]Allied Profits'!#REF!</definedName>
    <definedName name="Opel_KitCost_BigFourAvg" localSheetId="15">'[15]Allied Profits'!#REF!</definedName>
    <definedName name="Opel_KitCost_BigFourAvg">'[15]Allied Profits'!#REF!</definedName>
    <definedName name="OPT" localSheetId="14">#REF!</definedName>
    <definedName name="OPT" localSheetId="19">#REF!</definedName>
    <definedName name="OPT" localSheetId="17">#REF!</definedName>
    <definedName name="OPT" localSheetId="18">#REF!</definedName>
    <definedName name="OPT" localSheetId="10">#REF!</definedName>
    <definedName name="OPT" localSheetId="9">#REF!</definedName>
    <definedName name="OPT" localSheetId="13">#REF!</definedName>
    <definedName name="OPT" localSheetId="1">#REF!</definedName>
    <definedName name="OPT" localSheetId="2">#REF!</definedName>
    <definedName name="OPT" localSheetId="8">#REF!</definedName>
    <definedName name="OPT" localSheetId="7">#REF!</definedName>
    <definedName name="OPT" localSheetId="6">#REF!</definedName>
    <definedName name="OPT" localSheetId="3">#REF!</definedName>
    <definedName name="OPT" localSheetId="12">#REF!</definedName>
    <definedName name="OPT" localSheetId="5">#REF!</definedName>
    <definedName name="OPT" localSheetId="4">#REF!</definedName>
    <definedName name="OPT" localSheetId="16">#REF!</definedName>
    <definedName name="OPT" localSheetId="15">#REF!</definedName>
    <definedName name="OPT">#REF!</definedName>
    <definedName name="OPTB" localSheetId="14">#REF!</definedName>
    <definedName name="OPTB" localSheetId="19">#REF!</definedName>
    <definedName name="OPTB" localSheetId="17">#REF!</definedName>
    <definedName name="OPTB" localSheetId="18">#REF!</definedName>
    <definedName name="OPTB" localSheetId="10">#REF!</definedName>
    <definedName name="OPTB" localSheetId="9">#REF!</definedName>
    <definedName name="OPTB" localSheetId="13">#REF!</definedName>
    <definedName name="OPTB" localSheetId="1">#REF!</definedName>
    <definedName name="OPTB" localSheetId="2">#REF!</definedName>
    <definedName name="OPTB" localSheetId="8">#REF!</definedName>
    <definedName name="OPTB" localSheetId="7">#REF!</definedName>
    <definedName name="OPTB" localSheetId="6">#REF!</definedName>
    <definedName name="OPTB" localSheetId="3">#REF!</definedName>
    <definedName name="OPTB" localSheetId="12">#REF!</definedName>
    <definedName name="OPTB" localSheetId="5">#REF!</definedName>
    <definedName name="OPTB" localSheetId="4">#REF!</definedName>
    <definedName name="OPTB" localSheetId="16">#REF!</definedName>
    <definedName name="OPTB" localSheetId="15">#REF!</definedName>
    <definedName name="OPTB">#REF!</definedName>
    <definedName name="OPTCH" localSheetId="14">#REF!</definedName>
    <definedName name="OPTCH" localSheetId="19">#REF!</definedName>
    <definedName name="OPTCH" localSheetId="17">#REF!</definedName>
    <definedName name="OPTCH" localSheetId="18">#REF!</definedName>
    <definedName name="OPTCH" localSheetId="10">#REF!</definedName>
    <definedName name="OPTCH" localSheetId="9">#REF!</definedName>
    <definedName name="OPTCH" localSheetId="13">#REF!</definedName>
    <definedName name="OPTCH" localSheetId="1">#REF!</definedName>
    <definedName name="OPTCH" localSheetId="2">#REF!</definedName>
    <definedName name="OPTCH" localSheetId="8">#REF!</definedName>
    <definedName name="OPTCH" localSheetId="7">#REF!</definedName>
    <definedName name="OPTCH" localSheetId="6">#REF!</definedName>
    <definedName name="OPTCH" localSheetId="3">#REF!</definedName>
    <definedName name="OPTCH" localSheetId="12">#REF!</definedName>
    <definedName name="OPTCH" localSheetId="5">#REF!</definedName>
    <definedName name="OPTCH" localSheetId="4">#REF!</definedName>
    <definedName name="OPTCH" localSheetId="16">#REF!</definedName>
    <definedName name="OPTCH" localSheetId="15">#REF!</definedName>
    <definedName name="OPTCH">#REF!</definedName>
    <definedName name="OPTD" localSheetId="14">#REF!</definedName>
    <definedName name="OPTD" localSheetId="19">#REF!</definedName>
    <definedName name="OPTD" localSheetId="17">#REF!</definedName>
    <definedName name="OPTD" localSheetId="18">#REF!</definedName>
    <definedName name="OPTD" localSheetId="10">#REF!</definedName>
    <definedName name="OPTD" localSheetId="9">#REF!</definedName>
    <definedName name="OPTD" localSheetId="13">#REF!</definedName>
    <definedName name="OPTD" localSheetId="1">#REF!</definedName>
    <definedName name="OPTD" localSheetId="2">#REF!</definedName>
    <definedName name="OPTD" localSheetId="8">#REF!</definedName>
    <definedName name="OPTD" localSheetId="7">#REF!</definedName>
    <definedName name="OPTD" localSheetId="6">#REF!</definedName>
    <definedName name="OPTD" localSheetId="3">#REF!</definedName>
    <definedName name="OPTD" localSheetId="12">#REF!</definedName>
    <definedName name="OPTD" localSheetId="5">#REF!</definedName>
    <definedName name="OPTD" localSheetId="4">#REF!</definedName>
    <definedName name="OPTD" localSheetId="16">#REF!</definedName>
    <definedName name="OPTD" localSheetId="15">#REF!</definedName>
    <definedName name="OPTD">#REF!</definedName>
    <definedName name="OPTE" localSheetId="14">#REF!</definedName>
    <definedName name="OPTE" localSheetId="19">#REF!</definedName>
    <definedName name="OPTE" localSheetId="17">#REF!</definedName>
    <definedName name="OPTE" localSheetId="18">#REF!</definedName>
    <definedName name="OPTE" localSheetId="10">#REF!</definedName>
    <definedName name="OPTE" localSheetId="9">#REF!</definedName>
    <definedName name="OPTE" localSheetId="13">#REF!</definedName>
    <definedName name="OPTE" localSheetId="1">#REF!</definedName>
    <definedName name="OPTE" localSheetId="2">#REF!</definedName>
    <definedName name="OPTE" localSheetId="8">#REF!</definedName>
    <definedName name="OPTE" localSheetId="7">#REF!</definedName>
    <definedName name="OPTE" localSheetId="6">#REF!</definedName>
    <definedName name="OPTE" localSheetId="3">#REF!</definedName>
    <definedName name="OPTE" localSheetId="12">#REF!</definedName>
    <definedName name="OPTE" localSheetId="5">#REF!</definedName>
    <definedName name="OPTE" localSheetId="4">#REF!</definedName>
    <definedName name="OPTE" localSheetId="16">#REF!</definedName>
    <definedName name="OPTE" localSheetId="15">#REF!</definedName>
    <definedName name="OPTE">#REF!</definedName>
    <definedName name="optf" localSheetId="14">#REF!</definedName>
    <definedName name="optf" localSheetId="19">#REF!</definedName>
    <definedName name="optf" localSheetId="17">#REF!</definedName>
    <definedName name="optf" localSheetId="18">#REF!</definedName>
    <definedName name="optf" localSheetId="10">#REF!</definedName>
    <definedName name="optf" localSheetId="9">#REF!</definedName>
    <definedName name="optf" localSheetId="13">#REF!</definedName>
    <definedName name="optf" localSheetId="1">#REF!</definedName>
    <definedName name="optf" localSheetId="2">#REF!</definedName>
    <definedName name="optf" localSheetId="8">#REF!</definedName>
    <definedName name="optf" localSheetId="7">#REF!</definedName>
    <definedName name="optf" localSheetId="6">#REF!</definedName>
    <definedName name="optf" localSheetId="3">#REF!</definedName>
    <definedName name="optf" localSheetId="12">#REF!</definedName>
    <definedName name="optf" localSheetId="5">#REF!</definedName>
    <definedName name="optf" localSheetId="4">#REF!</definedName>
    <definedName name="optf" localSheetId="16">#REF!</definedName>
    <definedName name="optf" localSheetId="15">#REF!</definedName>
    <definedName name="optf">#REF!</definedName>
    <definedName name="Optional_268_motorizzazioni_1.2" localSheetId="14">#REF!</definedName>
    <definedName name="Optional_268_motorizzazioni_1.2" localSheetId="19">#REF!</definedName>
    <definedName name="Optional_268_motorizzazioni_1.2" localSheetId="17">#REF!</definedName>
    <definedName name="Optional_268_motorizzazioni_1.2" localSheetId="18">#REF!</definedName>
    <definedName name="Optional_268_motorizzazioni_1.2" localSheetId="10">#REF!</definedName>
    <definedName name="Optional_268_motorizzazioni_1.2" localSheetId="9">#REF!</definedName>
    <definedName name="Optional_268_motorizzazioni_1.2" localSheetId="13">#REF!</definedName>
    <definedName name="Optional_268_motorizzazioni_1.2" localSheetId="1">#REF!</definedName>
    <definedName name="Optional_268_motorizzazioni_1.2" localSheetId="2">#REF!</definedName>
    <definedName name="Optional_268_motorizzazioni_1.2" localSheetId="8">#REF!</definedName>
    <definedName name="Optional_268_motorizzazioni_1.2" localSheetId="7">#REF!</definedName>
    <definedName name="Optional_268_motorizzazioni_1.2" localSheetId="6">#REF!</definedName>
    <definedName name="Optional_268_motorizzazioni_1.2" localSheetId="3">#REF!</definedName>
    <definedName name="Optional_268_motorizzazioni_1.2" localSheetId="12">#REF!</definedName>
    <definedName name="Optional_268_motorizzazioni_1.2" localSheetId="5">#REF!</definedName>
    <definedName name="Optional_268_motorizzazioni_1.2" localSheetId="4">#REF!</definedName>
    <definedName name="Optional_268_motorizzazioni_1.2" localSheetId="16">#REF!</definedName>
    <definedName name="Optional_268_motorizzazioni_1.2" localSheetId="15">#REF!</definedName>
    <definedName name="Optional_268_motorizzazioni_1.2">#REF!</definedName>
    <definedName name="OPTNL" localSheetId="14">#REF!</definedName>
    <definedName name="OPTNL" localSheetId="19">#REF!</definedName>
    <definedName name="OPTNL" localSheetId="17">#REF!</definedName>
    <definedName name="OPTNL" localSheetId="18">#REF!</definedName>
    <definedName name="OPTNL" localSheetId="10">#REF!</definedName>
    <definedName name="OPTNL" localSheetId="9">#REF!</definedName>
    <definedName name="OPTNL" localSheetId="13">#REF!</definedName>
    <definedName name="OPTNL" localSheetId="1">#REF!</definedName>
    <definedName name="OPTNL" localSheetId="2">#REF!</definedName>
    <definedName name="OPTNL" localSheetId="8">#REF!</definedName>
    <definedName name="OPTNL" localSheetId="7">#REF!</definedName>
    <definedName name="OPTNL" localSheetId="6">#REF!</definedName>
    <definedName name="OPTNL" localSheetId="3">#REF!</definedName>
    <definedName name="OPTNL" localSheetId="12">#REF!</definedName>
    <definedName name="OPTNL" localSheetId="5">#REF!</definedName>
    <definedName name="OPTNL" localSheetId="4">#REF!</definedName>
    <definedName name="OPTNL" localSheetId="16">#REF!</definedName>
    <definedName name="OPTNL" localSheetId="15">#REF!</definedName>
    <definedName name="OPTNL">#REF!</definedName>
    <definedName name="OPTP" localSheetId="14">#REF!</definedName>
    <definedName name="OPTP" localSheetId="19">#REF!</definedName>
    <definedName name="OPTP" localSheetId="17">#REF!</definedName>
    <definedName name="OPTP" localSheetId="18">#REF!</definedName>
    <definedName name="OPTP" localSheetId="10">#REF!</definedName>
    <definedName name="OPTP" localSheetId="9">#REF!</definedName>
    <definedName name="OPTP" localSheetId="13">#REF!</definedName>
    <definedName name="OPTP" localSheetId="1">#REF!</definedName>
    <definedName name="OPTP" localSheetId="2">#REF!</definedName>
    <definedName name="OPTP" localSheetId="8">#REF!</definedName>
    <definedName name="OPTP" localSheetId="7">#REF!</definedName>
    <definedName name="OPTP" localSheetId="6">#REF!</definedName>
    <definedName name="OPTP" localSheetId="3">#REF!</definedName>
    <definedName name="OPTP" localSheetId="12">#REF!</definedName>
    <definedName name="OPTP" localSheetId="5">#REF!</definedName>
    <definedName name="OPTP" localSheetId="4">#REF!</definedName>
    <definedName name="OPTP" localSheetId="16">#REF!</definedName>
    <definedName name="OPTP" localSheetId="15">#REF!</definedName>
    <definedName name="OPTP">#REF!</definedName>
    <definedName name="ORE" localSheetId="14">#REF!</definedName>
    <definedName name="ORE" localSheetId="19">#REF!</definedName>
    <definedName name="ORE" localSheetId="17">#REF!</definedName>
    <definedName name="ORE" localSheetId="18">#REF!</definedName>
    <definedName name="ORE" localSheetId="10">#REF!</definedName>
    <definedName name="ORE" localSheetId="9">#REF!</definedName>
    <definedName name="ORE" localSheetId="13">#REF!</definedName>
    <definedName name="ORE" localSheetId="1">#REF!</definedName>
    <definedName name="ORE" localSheetId="2">#REF!</definedName>
    <definedName name="ORE" localSheetId="8">#REF!</definedName>
    <definedName name="ORE" localSheetId="7">#REF!</definedName>
    <definedName name="ORE" localSheetId="6">#REF!</definedName>
    <definedName name="ORE" localSheetId="3">#REF!</definedName>
    <definedName name="ORE" localSheetId="12">#REF!</definedName>
    <definedName name="ORE" localSheetId="5">#REF!</definedName>
    <definedName name="ORE" localSheetId="4">#REF!</definedName>
    <definedName name="ORE" localSheetId="16">#REF!</definedName>
    <definedName name="ORE" localSheetId="15">#REF!</definedName>
    <definedName name="ORE">#REF!</definedName>
    <definedName name="OTT" localSheetId="14">#REF!</definedName>
    <definedName name="OTT" localSheetId="19">#REF!</definedName>
    <definedName name="OTT" localSheetId="17">#REF!</definedName>
    <definedName name="OTT" localSheetId="18">#REF!</definedName>
    <definedName name="OTT" localSheetId="10">#REF!</definedName>
    <definedName name="OTT" localSheetId="9">#REF!</definedName>
    <definedName name="OTT" localSheetId="13">#REF!</definedName>
    <definedName name="OTT" localSheetId="1">#REF!</definedName>
    <definedName name="OTT" localSheetId="2">#REF!</definedName>
    <definedName name="OTT" localSheetId="8">#REF!</definedName>
    <definedName name="OTT" localSheetId="7">#REF!</definedName>
    <definedName name="OTT" localSheetId="6">#REF!</definedName>
    <definedName name="OTT" localSheetId="3">#REF!</definedName>
    <definedName name="OTT" localSheetId="12">#REF!</definedName>
    <definedName name="OTT" localSheetId="5">#REF!</definedName>
    <definedName name="OTT" localSheetId="4">#REF!</definedName>
    <definedName name="OTT" localSheetId="16">#REF!</definedName>
    <definedName name="OTT" localSheetId="15">#REF!</definedName>
    <definedName name="OTT">#REF!</definedName>
    <definedName name="OTTM" localSheetId="14">#REF!</definedName>
    <definedName name="OTTM" localSheetId="19">#REF!</definedName>
    <definedName name="OTTM" localSheetId="17">#REF!</definedName>
    <definedName name="OTTM" localSheetId="18">#REF!</definedName>
    <definedName name="OTTM" localSheetId="10">#REF!</definedName>
    <definedName name="OTTM" localSheetId="9">#REF!</definedName>
    <definedName name="OTTM" localSheetId="13">#REF!</definedName>
    <definedName name="OTTM" localSheetId="1">#REF!</definedName>
    <definedName name="OTTM" localSheetId="2">#REF!</definedName>
    <definedName name="OTTM" localSheetId="8">#REF!</definedName>
    <definedName name="OTTM" localSheetId="7">#REF!</definedName>
    <definedName name="OTTM" localSheetId="6">#REF!</definedName>
    <definedName name="OTTM" localSheetId="3">#REF!</definedName>
    <definedName name="OTTM" localSheetId="12">#REF!</definedName>
    <definedName name="OTTM" localSheetId="5">#REF!</definedName>
    <definedName name="OTTM" localSheetId="4">#REF!</definedName>
    <definedName name="OTTM" localSheetId="16">#REF!</definedName>
    <definedName name="OTTM" localSheetId="15">#REF!</definedName>
    <definedName name="OTTM">#REF!</definedName>
    <definedName name="otto" localSheetId="14">#REF!</definedName>
    <definedName name="otto" localSheetId="19">#REF!</definedName>
    <definedName name="otto" localSheetId="17">#REF!</definedName>
    <definedName name="otto" localSheetId="18">#REF!</definedName>
    <definedName name="otto" localSheetId="10">#REF!</definedName>
    <definedName name="otto" localSheetId="9">#REF!</definedName>
    <definedName name="otto" localSheetId="13">#REF!</definedName>
    <definedName name="otto" localSheetId="1">#REF!</definedName>
    <definedName name="otto" localSheetId="2">#REF!</definedName>
    <definedName name="otto" localSheetId="8">#REF!</definedName>
    <definedName name="otto" localSheetId="7">#REF!</definedName>
    <definedName name="otto" localSheetId="6">#REF!</definedName>
    <definedName name="otto" localSheetId="3">#REF!</definedName>
    <definedName name="otto" localSheetId="12">#REF!</definedName>
    <definedName name="otto" localSheetId="5">#REF!</definedName>
    <definedName name="otto" localSheetId="4">#REF!</definedName>
    <definedName name="otto" localSheetId="16">#REF!</definedName>
    <definedName name="otto" localSheetId="15">#REF!</definedName>
    <definedName name="otto">#REF!</definedName>
    <definedName name="OVEMBRE" localSheetId="14">#REF!</definedName>
    <definedName name="OVEMBRE" localSheetId="19">#REF!</definedName>
    <definedName name="OVEMBRE" localSheetId="17">#REF!</definedName>
    <definedName name="OVEMBRE" localSheetId="18">#REF!</definedName>
    <definedName name="OVEMBRE" localSheetId="10">#REF!</definedName>
    <definedName name="OVEMBRE" localSheetId="9">#REF!</definedName>
    <definedName name="OVEMBRE" localSheetId="13">#REF!</definedName>
    <definedName name="OVEMBRE" localSheetId="1">#REF!</definedName>
    <definedName name="OVEMBRE" localSheetId="2">#REF!</definedName>
    <definedName name="OVEMBRE" localSheetId="8">#REF!</definedName>
    <definedName name="OVEMBRE" localSheetId="7">#REF!</definedName>
    <definedName name="OVEMBRE" localSheetId="6">#REF!</definedName>
    <definedName name="OVEMBRE" localSheetId="3">#REF!</definedName>
    <definedName name="OVEMBRE" localSheetId="12">#REF!</definedName>
    <definedName name="OVEMBRE" localSheetId="5">#REF!</definedName>
    <definedName name="OVEMBRE" localSheetId="4">#REF!</definedName>
    <definedName name="OVEMBRE" localSheetId="16">#REF!</definedName>
    <definedName name="OVEMBRE" localSheetId="15">#REF!</definedName>
    <definedName name="OVEMBRE">#REF!</definedName>
    <definedName name="ÖZET1" localSheetId="14">#REF!</definedName>
    <definedName name="ÖZET1" localSheetId="19">#REF!</definedName>
    <definedName name="ÖZET1" localSheetId="17">#REF!</definedName>
    <definedName name="ÖZET1" localSheetId="18">#REF!</definedName>
    <definedName name="ÖZET1" localSheetId="10">#REF!</definedName>
    <definedName name="ÖZET1" localSheetId="9">#REF!</definedName>
    <definedName name="ÖZET1" localSheetId="13">#REF!</definedName>
    <definedName name="ÖZET1" localSheetId="1">#REF!</definedName>
    <definedName name="ÖZET1" localSheetId="2">#REF!</definedName>
    <definedName name="ÖZET1" localSheetId="8">#REF!</definedName>
    <definedName name="ÖZET1" localSheetId="7">#REF!</definedName>
    <definedName name="ÖZET1" localSheetId="6">#REF!</definedName>
    <definedName name="ÖZET1" localSheetId="3">#REF!</definedName>
    <definedName name="ÖZET1" localSheetId="12">#REF!</definedName>
    <definedName name="ÖZET1" localSheetId="5">#REF!</definedName>
    <definedName name="ÖZET1" localSheetId="4">#REF!</definedName>
    <definedName name="ÖZET1" localSheetId="16">#REF!</definedName>
    <definedName name="ÖZET1" localSheetId="15">#REF!</definedName>
    <definedName name="ÖZET1">#REF!</definedName>
    <definedName name="ÖZET2" localSheetId="14">#REF!</definedName>
    <definedName name="ÖZET2" localSheetId="19">#REF!</definedName>
    <definedName name="ÖZET2" localSheetId="17">#REF!</definedName>
    <definedName name="ÖZET2" localSheetId="18">#REF!</definedName>
    <definedName name="ÖZET2" localSheetId="10">#REF!</definedName>
    <definedName name="ÖZET2" localSheetId="9">#REF!</definedName>
    <definedName name="ÖZET2" localSheetId="13">#REF!</definedName>
    <definedName name="ÖZET2" localSheetId="1">#REF!</definedName>
    <definedName name="ÖZET2" localSheetId="2">#REF!</definedName>
    <definedName name="ÖZET2" localSheetId="8">#REF!</definedName>
    <definedName name="ÖZET2" localSheetId="7">#REF!</definedName>
    <definedName name="ÖZET2" localSheetId="6">#REF!</definedName>
    <definedName name="ÖZET2" localSheetId="3">#REF!</definedName>
    <definedName name="ÖZET2" localSheetId="12">#REF!</definedName>
    <definedName name="ÖZET2" localSheetId="5">#REF!</definedName>
    <definedName name="ÖZET2" localSheetId="4">#REF!</definedName>
    <definedName name="ÖZET2" localSheetId="16">#REF!</definedName>
    <definedName name="ÖZET2" localSheetId="15">#REF!</definedName>
    <definedName name="ÖZET2">#REF!</definedName>
    <definedName name="p" localSheetId="14">#REF!</definedName>
    <definedName name="p" localSheetId="19">#REF!</definedName>
    <definedName name="p" localSheetId="17">#REF!</definedName>
    <definedName name="p" localSheetId="18">#REF!</definedName>
    <definedName name="p" localSheetId="10">#REF!</definedName>
    <definedName name="p" localSheetId="9">#REF!</definedName>
    <definedName name="p" localSheetId="13">#REF!</definedName>
    <definedName name="p" localSheetId="1">#REF!</definedName>
    <definedName name="p" localSheetId="2">#REF!</definedName>
    <definedName name="p" localSheetId="8">#REF!</definedName>
    <definedName name="p" localSheetId="7">#REF!</definedName>
    <definedName name="p" localSheetId="6">#REF!</definedName>
    <definedName name="p" localSheetId="3">#REF!</definedName>
    <definedName name="p" localSheetId="12">#REF!</definedName>
    <definedName name="p" localSheetId="5">#REF!</definedName>
    <definedName name="p" localSheetId="4">#REF!</definedName>
    <definedName name="p" localSheetId="16">#REF!</definedName>
    <definedName name="p" localSheetId="15">#REF!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4">#REF!</definedName>
    <definedName name="Page1" localSheetId="19">#REF!</definedName>
    <definedName name="Page1" localSheetId="17">#REF!</definedName>
    <definedName name="Page1" localSheetId="18">#REF!</definedName>
    <definedName name="Page1" localSheetId="10">#REF!</definedName>
    <definedName name="Page1" localSheetId="9">#REF!</definedName>
    <definedName name="Page1" localSheetId="13">#REF!</definedName>
    <definedName name="Page1" localSheetId="1">#REF!</definedName>
    <definedName name="Page1" localSheetId="2">#REF!</definedName>
    <definedName name="Page1" localSheetId="8">#REF!</definedName>
    <definedName name="Page1" localSheetId="7">#REF!</definedName>
    <definedName name="Page1" localSheetId="6">#REF!</definedName>
    <definedName name="Page1" localSheetId="3">#REF!</definedName>
    <definedName name="Page1" localSheetId="12">#REF!</definedName>
    <definedName name="Page1" localSheetId="5">#REF!</definedName>
    <definedName name="Page1" localSheetId="4">#REF!</definedName>
    <definedName name="Page1" localSheetId="16">#REF!</definedName>
    <definedName name="Page1" localSheetId="15">#REF!</definedName>
    <definedName name="Page1">#REF!</definedName>
    <definedName name="PAGE2" localSheetId="14">#REF!</definedName>
    <definedName name="PAGE2" localSheetId="19">#REF!</definedName>
    <definedName name="PAGE2" localSheetId="17">#REF!</definedName>
    <definedName name="PAGE2" localSheetId="18">#REF!</definedName>
    <definedName name="PAGE2" localSheetId="10">#REF!</definedName>
    <definedName name="PAGE2" localSheetId="9">#REF!</definedName>
    <definedName name="PAGE2" localSheetId="13">#REF!</definedName>
    <definedName name="PAGE2" localSheetId="1">#REF!</definedName>
    <definedName name="PAGE2" localSheetId="2">#REF!</definedName>
    <definedName name="PAGE2" localSheetId="8">#REF!</definedName>
    <definedName name="PAGE2" localSheetId="7">#REF!</definedName>
    <definedName name="PAGE2" localSheetId="6">#REF!</definedName>
    <definedName name="PAGE2" localSheetId="3">#REF!</definedName>
    <definedName name="PAGE2" localSheetId="12">#REF!</definedName>
    <definedName name="PAGE2" localSheetId="5">#REF!</definedName>
    <definedName name="PAGE2" localSheetId="4">#REF!</definedName>
    <definedName name="PAGE2" localSheetId="16">#REF!</definedName>
    <definedName name="PAGE2" localSheetId="15">#REF!</definedName>
    <definedName name="PAGE2">#REF!</definedName>
    <definedName name="Page4" localSheetId="14">#REF!</definedName>
    <definedName name="Page4" localSheetId="19">#REF!</definedName>
    <definedName name="Page4" localSheetId="17">#REF!</definedName>
    <definedName name="Page4" localSheetId="18">#REF!</definedName>
    <definedName name="Page4" localSheetId="10">#REF!</definedName>
    <definedName name="Page4" localSheetId="9">#REF!</definedName>
    <definedName name="Page4" localSheetId="13">#REF!</definedName>
    <definedName name="Page4" localSheetId="1">#REF!</definedName>
    <definedName name="Page4" localSheetId="2">#REF!</definedName>
    <definedName name="Page4" localSheetId="8">#REF!</definedName>
    <definedName name="Page4" localSheetId="7">#REF!</definedName>
    <definedName name="Page4" localSheetId="6">#REF!</definedName>
    <definedName name="Page4" localSheetId="3">#REF!</definedName>
    <definedName name="Page4" localSheetId="12">#REF!</definedName>
    <definedName name="Page4" localSheetId="5">#REF!</definedName>
    <definedName name="Page4" localSheetId="4">#REF!</definedName>
    <definedName name="Page4" localSheetId="16">#REF!</definedName>
    <definedName name="Page4" localSheetId="15">#REF!</definedName>
    <definedName name="Page4">#REF!</definedName>
    <definedName name="Pallinogramma" localSheetId="14">#REF!</definedName>
    <definedName name="Pallinogramma" localSheetId="19">#REF!</definedName>
    <definedName name="Pallinogramma" localSheetId="17">#REF!</definedName>
    <definedName name="Pallinogramma" localSheetId="18">#REF!</definedName>
    <definedName name="Pallinogramma" localSheetId="10">#REF!</definedName>
    <definedName name="Pallinogramma" localSheetId="9">#REF!</definedName>
    <definedName name="Pallinogramma" localSheetId="13">#REF!</definedName>
    <definedName name="Pallinogramma" localSheetId="1">#REF!</definedName>
    <definedName name="Pallinogramma" localSheetId="2">#REF!</definedName>
    <definedName name="Pallinogramma" localSheetId="8">#REF!</definedName>
    <definedName name="Pallinogramma" localSheetId="7">#REF!</definedName>
    <definedName name="Pallinogramma" localSheetId="6">#REF!</definedName>
    <definedName name="Pallinogramma" localSheetId="3">#REF!</definedName>
    <definedName name="Pallinogramma" localSheetId="12">#REF!</definedName>
    <definedName name="Pallinogramma" localSheetId="5">#REF!</definedName>
    <definedName name="Pallinogramma" localSheetId="4">#REF!</definedName>
    <definedName name="Pallinogramma" localSheetId="16">#REF!</definedName>
    <definedName name="Pallinogramma" localSheetId="15">#REF!</definedName>
    <definedName name="Pallinogramma">#REF!</definedName>
    <definedName name="PANDA" localSheetId="14">'[8]PO 2002 Dettaglio 843'!#REF!</definedName>
    <definedName name="PANDA" localSheetId="19">'[8]PO 2002 Dettaglio 843'!#REF!</definedName>
    <definedName name="PANDA" localSheetId="17">'[8]PO 2002 Dettaglio 843'!#REF!</definedName>
    <definedName name="PANDA" localSheetId="18">'[8]PO 2002 Dettaglio 843'!#REF!</definedName>
    <definedName name="PANDA" localSheetId="10">'[8]PO 2002 Dettaglio 843'!#REF!</definedName>
    <definedName name="PANDA" localSheetId="9">'[8]PO 2002 Dettaglio 843'!#REF!</definedName>
    <definedName name="PANDA" localSheetId="13">'[8]PO 2002 Dettaglio 843'!#REF!</definedName>
    <definedName name="PANDA" localSheetId="1">'[8]PO 2002 Dettaglio 843'!#REF!</definedName>
    <definedName name="PANDA" localSheetId="2">'[8]PO 2002 Dettaglio 843'!#REF!</definedName>
    <definedName name="PANDA" localSheetId="8">'[8]PO 2002 Dettaglio 843'!#REF!</definedName>
    <definedName name="PANDA" localSheetId="7">'[8]PO 2002 Dettaglio 843'!#REF!</definedName>
    <definedName name="PANDA" localSheetId="6">'[8]PO 2002 Dettaglio 843'!#REF!</definedName>
    <definedName name="PANDA" localSheetId="3">'[8]PO 2002 Dettaglio 843'!#REF!</definedName>
    <definedName name="PANDA" localSheetId="12">'[8]PO 2002 Dettaglio 843'!#REF!</definedName>
    <definedName name="PANDA" localSheetId="5">'[8]PO 2002 Dettaglio 843'!#REF!</definedName>
    <definedName name="PANDA" localSheetId="4">'[8]PO 2002 Dettaglio 843'!#REF!</definedName>
    <definedName name="PANDA" localSheetId="16">'[8]PO 2002 Dettaglio 843'!#REF!</definedName>
    <definedName name="PANDA" localSheetId="15">'[8]PO 2002 Dettaglio 843'!#REF!</definedName>
    <definedName name="PANDA">'[8]PO 2002 Dettaglio 843'!#REF!</definedName>
    <definedName name="PANDA2001" localSheetId="14">'[8]PO 2002 Dettaglio 843'!#REF!</definedName>
    <definedName name="PANDA2001" localSheetId="19">'[8]PO 2002 Dettaglio 843'!#REF!</definedName>
    <definedName name="PANDA2001" localSheetId="17">'[8]PO 2002 Dettaglio 843'!#REF!</definedName>
    <definedName name="PANDA2001" localSheetId="18">'[8]PO 2002 Dettaglio 843'!#REF!</definedName>
    <definedName name="PANDA2001" localSheetId="10">'[8]PO 2002 Dettaglio 843'!#REF!</definedName>
    <definedName name="PANDA2001" localSheetId="9">'[8]PO 2002 Dettaglio 843'!#REF!</definedName>
    <definedName name="PANDA2001" localSheetId="13">'[8]PO 2002 Dettaglio 843'!#REF!</definedName>
    <definedName name="PANDA2001" localSheetId="1">'[8]PO 2002 Dettaglio 843'!#REF!</definedName>
    <definedName name="PANDA2001" localSheetId="2">'[8]PO 2002 Dettaglio 843'!#REF!</definedName>
    <definedName name="PANDA2001" localSheetId="8">'[8]PO 2002 Dettaglio 843'!#REF!</definedName>
    <definedName name="PANDA2001" localSheetId="7">'[8]PO 2002 Dettaglio 843'!#REF!</definedName>
    <definedName name="PANDA2001" localSheetId="6">'[8]PO 2002 Dettaglio 843'!#REF!</definedName>
    <definedName name="PANDA2001" localSheetId="3">'[8]PO 2002 Dettaglio 843'!#REF!</definedName>
    <definedName name="PANDA2001" localSheetId="12">'[8]PO 2002 Dettaglio 843'!#REF!</definedName>
    <definedName name="PANDA2001" localSheetId="5">'[8]PO 2002 Dettaglio 843'!#REF!</definedName>
    <definedName name="PANDA2001" localSheetId="4">'[8]PO 2002 Dettaglio 843'!#REF!</definedName>
    <definedName name="PANDA2001" localSheetId="16">'[8]PO 2002 Dettaglio 843'!#REF!</definedName>
    <definedName name="PANDA2001" localSheetId="15">'[8]PO 2002 Dettaglio 843'!#REF!</definedName>
    <definedName name="PANDA2001">'[8]PO 2002 Dettaglio 843'!#REF!</definedName>
    <definedName name="PANDA3" localSheetId="14">'[8]PO 2002 Dettaglio 843'!#REF!</definedName>
    <definedName name="PANDA3" localSheetId="19">'[8]PO 2002 Dettaglio 843'!#REF!</definedName>
    <definedName name="PANDA3" localSheetId="17">'[8]PO 2002 Dettaglio 843'!#REF!</definedName>
    <definedName name="PANDA3" localSheetId="18">'[8]PO 2002 Dettaglio 843'!#REF!</definedName>
    <definedName name="PANDA3" localSheetId="10">'[8]PO 2002 Dettaglio 843'!#REF!</definedName>
    <definedName name="PANDA3" localSheetId="9">'[8]PO 2002 Dettaglio 843'!#REF!</definedName>
    <definedName name="PANDA3" localSheetId="13">'[8]PO 2002 Dettaglio 843'!#REF!</definedName>
    <definedName name="PANDA3" localSheetId="1">'[8]PO 2002 Dettaglio 843'!#REF!</definedName>
    <definedName name="PANDA3" localSheetId="2">'[8]PO 2002 Dettaglio 843'!#REF!</definedName>
    <definedName name="PANDA3" localSheetId="8">'[8]PO 2002 Dettaglio 843'!#REF!</definedName>
    <definedName name="PANDA3" localSheetId="7">'[8]PO 2002 Dettaglio 843'!#REF!</definedName>
    <definedName name="PANDA3" localSheetId="6">'[8]PO 2002 Dettaglio 843'!#REF!</definedName>
    <definedName name="PANDA3" localSheetId="3">'[8]PO 2002 Dettaglio 843'!#REF!</definedName>
    <definedName name="PANDA3" localSheetId="12">'[8]PO 2002 Dettaglio 843'!#REF!</definedName>
    <definedName name="PANDA3" localSheetId="5">'[8]PO 2002 Dettaglio 843'!#REF!</definedName>
    <definedName name="PANDA3" localSheetId="4">'[8]PO 2002 Dettaglio 843'!#REF!</definedName>
    <definedName name="PANDA3" localSheetId="16">'[8]PO 2002 Dettaglio 843'!#REF!</definedName>
    <definedName name="PANDA3" localSheetId="15">'[8]PO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4">#REF!</definedName>
    <definedName name="PERC_601" localSheetId="19">#REF!</definedName>
    <definedName name="PERC_601" localSheetId="17">#REF!</definedName>
    <definedName name="PERC_601" localSheetId="18">#REF!</definedName>
    <definedName name="PERC_601" localSheetId="10">#REF!</definedName>
    <definedName name="PERC_601" localSheetId="9">#REF!</definedName>
    <definedName name="PERC_601" localSheetId="13">#REF!</definedName>
    <definedName name="PERC_601" localSheetId="1">#REF!</definedName>
    <definedName name="PERC_601" localSheetId="2">#REF!</definedName>
    <definedName name="PERC_601" localSheetId="8">#REF!</definedName>
    <definedName name="PERC_601" localSheetId="7">#REF!</definedName>
    <definedName name="PERC_601" localSheetId="6">#REF!</definedName>
    <definedName name="PERC_601" localSheetId="3">#REF!</definedName>
    <definedName name="PERC_601" localSheetId="12">#REF!</definedName>
    <definedName name="PERC_601" localSheetId="5">#REF!</definedName>
    <definedName name="PERC_601" localSheetId="4">#REF!</definedName>
    <definedName name="PERC_601" localSheetId="16">#REF!</definedName>
    <definedName name="PERC_601" localSheetId="15">#REF!</definedName>
    <definedName name="PERC_601">#REF!</definedName>
    <definedName name="PIPPO" localSheetId="14">#REF!</definedName>
    <definedName name="PIPPO" localSheetId="19">#REF!</definedName>
    <definedName name="PIPPO" localSheetId="17">#REF!</definedName>
    <definedName name="PIPPO" localSheetId="18">#REF!</definedName>
    <definedName name="PIPPO" localSheetId="10">#REF!</definedName>
    <definedName name="PIPPO" localSheetId="9">#REF!</definedName>
    <definedName name="PIPPO" localSheetId="13">#REF!</definedName>
    <definedName name="PIPPO" localSheetId="1">#REF!</definedName>
    <definedName name="PIPPO" localSheetId="2">#REF!</definedName>
    <definedName name="PIPPO" localSheetId="8">#REF!</definedName>
    <definedName name="PIPPO" localSheetId="7">#REF!</definedName>
    <definedName name="PIPPO" localSheetId="6">#REF!</definedName>
    <definedName name="PIPPO" localSheetId="3">#REF!</definedName>
    <definedName name="PIPPO" localSheetId="12">#REF!</definedName>
    <definedName name="PIPPO" localSheetId="5">#REF!</definedName>
    <definedName name="PIPPO" localSheetId="4">#REF!</definedName>
    <definedName name="PIPPO" localSheetId="16">#REF!</definedName>
    <definedName name="PIPPO" localSheetId="15">#REF!</definedName>
    <definedName name="PIPPO">#REF!</definedName>
    <definedName name="pluto" localSheetId="14">#REF!</definedName>
    <definedName name="pluto" localSheetId="19">#REF!</definedName>
    <definedName name="pluto" localSheetId="17">#REF!</definedName>
    <definedName name="pluto" localSheetId="18">#REF!</definedName>
    <definedName name="pluto" localSheetId="10">#REF!</definedName>
    <definedName name="pluto" localSheetId="9">#REF!</definedName>
    <definedName name="pluto" localSheetId="13">#REF!</definedName>
    <definedName name="pluto" localSheetId="1">#REF!</definedName>
    <definedName name="pluto" localSheetId="2">#REF!</definedName>
    <definedName name="pluto" localSheetId="8">#REF!</definedName>
    <definedName name="pluto" localSheetId="7">#REF!</definedName>
    <definedName name="pluto" localSheetId="6">#REF!</definedName>
    <definedName name="pluto" localSheetId="3">#REF!</definedName>
    <definedName name="pluto" localSheetId="12">#REF!</definedName>
    <definedName name="pluto" localSheetId="5">#REF!</definedName>
    <definedName name="pluto" localSheetId="4">#REF!</definedName>
    <definedName name="pluto" localSheetId="16">#REF!</definedName>
    <definedName name="pluto" localSheetId="15">#REF!</definedName>
    <definedName name="pluto">#REF!</definedName>
    <definedName name="PO_ANNO" localSheetId="14">#REF!</definedName>
    <definedName name="PO_ANNO" localSheetId="19">#REF!</definedName>
    <definedName name="PO_ANNO" localSheetId="17">#REF!</definedName>
    <definedName name="PO_ANNO" localSheetId="18">#REF!</definedName>
    <definedName name="PO_ANNO" localSheetId="10">#REF!</definedName>
    <definedName name="PO_ANNO" localSheetId="9">#REF!</definedName>
    <definedName name="PO_ANNO" localSheetId="13">#REF!</definedName>
    <definedName name="PO_ANNO" localSheetId="1">#REF!</definedName>
    <definedName name="PO_ANNO" localSheetId="2">#REF!</definedName>
    <definedName name="PO_ANNO" localSheetId="8">#REF!</definedName>
    <definedName name="PO_ANNO" localSheetId="7">#REF!</definedName>
    <definedName name="PO_ANNO" localSheetId="6">#REF!</definedName>
    <definedName name="PO_ANNO" localSheetId="3">#REF!</definedName>
    <definedName name="PO_ANNO" localSheetId="12">#REF!</definedName>
    <definedName name="PO_ANNO" localSheetId="5">#REF!</definedName>
    <definedName name="PO_ANNO" localSheetId="4">#REF!</definedName>
    <definedName name="PO_ANNO" localSheetId="16">#REF!</definedName>
    <definedName name="PO_ANNO" localSheetId="15">#REF!</definedName>
    <definedName name="PO_ANNO">#REF!</definedName>
    <definedName name="PO_DATA" localSheetId="14">#REF!</definedName>
    <definedName name="PO_DATA" localSheetId="19">#REF!</definedName>
    <definedName name="PO_DATA" localSheetId="17">#REF!</definedName>
    <definedName name="PO_DATA" localSheetId="18">#REF!</definedName>
    <definedName name="PO_DATA" localSheetId="10">#REF!</definedName>
    <definedName name="PO_DATA" localSheetId="9">#REF!</definedName>
    <definedName name="PO_DATA" localSheetId="13">#REF!</definedName>
    <definedName name="PO_DATA" localSheetId="1">#REF!</definedName>
    <definedName name="PO_DATA" localSheetId="2">#REF!</definedName>
    <definedName name="PO_DATA" localSheetId="8">#REF!</definedName>
    <definedName name="PO_DATA" localSheetId="7">#REF!</definedName>
    <definedName name="PO_DATA" localSheetId="6">#REF!</definedName>
    <definedName name="PO_DATA" localSheetId="3">#REF!</definedName>
    <definedName name="PO_DATA" localSheetId="12">#REF!</definedName>
    <definedName name="PO_DATA" localSheetId="5">#REF!</definedName>
    <definedName name="PO_DATA" localSheetId="4">#REF!</definedName>
    <definedName name="PO_DATA" localSheetId="16">#REF!</definedName>
    <definedName name="PO_DATA" localSheetId="15">#REF!</definedName>
    <definedName name="PO_DATA">#REF!</definedName>
    <definedName name="PO_DESCRIZIONE" localSheetId="14">#REF!</definedName>
    <definedName name="PO_DESCRIZIONE" localSheetId="19">#REF!</definedName>
    <definedName name="PO_DESCRIZIONE" localSheetId="17">#REF!</definedName>
    <definedName name="PO_DESCRIZIONE" localSheetId="18">#REF!</definedName>
    <definedName name="PO_DESCRIZIONE" localSheetId="10">#REF!</definedName>
    <definedName name="PO_DESCRIZIONE" localSheetId="9">#REF!</definedName>
    <definedName name="PO_DESCRIZIONE" localSheetId="13">#REF!</definedName>
    <definedName name="PO_DESCRIZIONE" localSheetId="1">#REF!</definedName>
    <definedName name="PO_DESCRIZIONE" localSheetId="2">#REF!</definedName>
    <definedName name="PO_DESCRIZIONE" localSheetId="8">#REF!</definedName>
    <definedName name="PO_DESCRIZIONE" localSheetId="7">#REF!</definedName>
    <definedName name="PO_DESCRIZIONE" localSheetId="6">#REF!</definedName>
    <definedName name="PO_DESCRIZIONE" localSheetId="3">#REF!</definedName>
    <definedName name="PO_DESCRIZIONE" localSheetId="12">#REF!</definedName>
    <definedName name="PO_DESCRIZIONE" localSheetId="5">#REF!</definedName>
    <definedName name="PO_DESCRIZIONE" localSheetId="4">#REF!</definedName>
    <definedName name="PO_DESCRIZIONE" localSheetId="16">#REF!</definedName>
    <definedName name="PO_DESCRIZIONE" localSheetId="15">#REF!</definedName>
    <definedName name="PO_DESCRIZIONE">#REF!</definedName>
    <definedName name="PO_MODELLO" localSheetId="14">#REF!</definedName>
    <definedName name="PO_MODELLO" localSheetId="19">#REF!</definedName>
    <definedName name="PO_MODELLO" localSheetId="17">#REF!</definedName>
    <definedName name="PO_MODELLO" localSheetId="18">#REF!</definedName>
    <definedName name="PO_MODELLO" localSheetId="10">#REF!</definedName>
    <definedName name="PO_MODELLO" localSheetId="9">#REF!</definedName>
    <definedName name="PO_MODELLO" localSheetId="13">#REF!</definedName>
    <definedName name="PO_MODELLO" localSheetId="1">#REF!</definedName>
    <definedName name="PO_MODELLO" localSheetId="2">#REF!</definedName>
    <definedName name="PO_MODELLO" localSheetId="8">#REF!</definedName>
    <definedName name="PO_MODELLO" localSheetId="7">#REF!</definedName>
    <definedName name="PO_MODELLO" localSheetId="6">#REF!</definedName>
    <definedName name="PO_MODELLO" localSheetId="3">#REF!</definedName>
    <definedName name="PO_MODELLO" localSheetId="12">#REF!</definedName>
    <definedName name="PO_MODELLO" localSheetId="5">#REF!</definedName>
    <definedName name="PO_MODELLO" localSheetId="4">#REF!</definedName>
    <definedName name="PO_MODELLO" localSheetId="16">#REF!</definedName>
    <definedName name="PO_MODELLO" localSheetId="15">#REF!</definedName>
    <definedName name="PO_MODELLO">#REF!</definedName>
    <definedName name="PO_NUMERO" localSheetId="14">#REF!</definedName>
    <definedName name="PO_NUMERO" localSheetId="19">#REF!</definedName>
    <definedName name="PO_NUMERO" localSheetId="17">#REF!</definedName>
    <definedName name="PO_NUMERO" localSheetId="18">#REF!</definedName>
    <definedName name="PO_NUMERO" localSheetId="10">#REF!</definedName>
    <definedName name="PO_NUMERO" localSheetId="9">#REF!</definedName>
    <definedName name="PO_NUMERO" localSheetId="13">#REF!</definedName>
    <definedName name="PO_NUMERO" localSheetId="1">#REF!</definedName>
    <definedName name="PO_NUMERO" localSheetId="2">#REF!</definedName>
    <definedName name="PO_NUMERO" localSheetId="8">#REF!</definedName>
    <definedName name="PO_NUMERO" localSheetId="7">#REF!</definedName>
    <definedName name="PO_NUMERO" localSheetId="6">#REF!</definedName>
    <definedName name="PO_NUMERO" localSheetId="3">#REF!</definedName>
    <definedName name="PO_NUMERO" localSheetId="12">#REF!</definedName>
    <definedName name="PO_NUMERO" localSheetId="5">#REF!</definedName>
    <definedName name="PO_NUMERO" localSheetId="4">#REF!</definedName>
    <definedName name="PO_NUMERO" localSheetId="16">#REF!</definedName>
    <definedName name="PO_NUMERO" localSheetId="15">#REF!</definedName>
    <definedName name="PO_NUMERO">#REF!</definedName>
    <definedName name="PO_STABILIMENTO" localSheetId="14">#REF!</definedName>
    <definedName name="PO_STABILIMENTO" localSheetId="19">#REF!</definedName>
    <definedName name="PO_STABILIMENTO" localSheetId="17">#REF!</definedName>
    <definedName name="PO_STABILIMENTO" localSheetId="18">#REF!</definedName>
    <definedName name="PO_STABILIMENTO" localSheetId="10">#REF!</definedName>
    <definedName name="PO_STABILIMENTO" localSheetId="9">#REF!</definedName>
    <definedName name="PO_STABILIMENTO" localSheetId="13">#REF!</definedName>
    <definedName name="PO_STABILIMENTO" localSheetId="1">#REF!</definedName>
    <definedName name="PO_STABILIMENTO" localSheetId="2">#REF!</definedName>
    <definedName name="PO_STABILIMENTO" localSheetId="8">#REF!</definedName>
    <definedName name="PO_STABILIMENTO" localSheetId="7">#REF!</definedName>
    <definedName name="PO_STABILIMENTO" localSheetId="6">#REF!</definedName>
    <definedName name="PO_STABILIMENTO" localSheetId="3">#REF!</definedName>
    <definedName name="PO_STABILIMENTO" localSheetId="12">#REF!</definedName>
    <definedName name="PO_STABILIMENTO" localSheetId="5">#REF!</definedName>
    <definedName name="PO_STABILIMENTO" localSheetId="4">#REF!</definedName>
    <definedName name="PO_STABILIMENTO" localSheetId="16">#REF!</definedName>
    <definedName name="PO_STABILIMENTO" localSheetId="15">#REF!</definedName>
    <definedName name="PO_STABILIMENTO">#REF!</definedName>
    <definedName name="POM1ASS" localSheetId="14">#REF!</definedName>
    <definedName name="POM1ASS" localSheetId="19">#REF!</definedName>
    <definedName name="POM1ASS" localSheetId="17">#REF!</definedName>
    <definedName name="POM1ASS" localSheetId="18">#REF!</definedName>
    <definedName name="POM1ASS" localSheetId="10">#REF!</definedName>
    <definedName name="POM1ASS" localSheetId="9">#REF!</definedName>
    <definedName name="POM1ASS" localSheetId="13">#REF!</definedName>
    <definedName name="POM1ASS" localSheetId="1">#REF!</definedName>
    <definedName name="POM1ASS" localSheetId="2">#REF!</definedName>
    <definedName name="POM1ASS" localSheetId="8">#REF!</definedName>
    <definedName name="POM1ASS" localSheetId="7">#REF!</definedName>
    <definedName name="POM1ASS" localSheetId="6">#REF!</definedName>
    <definedName name="POM1ASS" localSheetId="3">#REF!</definedName>
    <definedName name="POM1ASS" localSheetId="12">#REF!</definedName>
    <definedName name="POM1ASS" localSheetId="5">#REF!</definedName>
    <definedName name="POM1ASS" localSheetId="4">#REF!</definedName>
    <definedName name="POM1ASS" localSheetId="16">#REF!</definedName>
    <definedName name="POM1ASS" localSheetId="15">#REF!</definedName>
    <definedName name="POM1ASS">#REF!</definedName>
    <definedName name="POM1GG" localSheetId="14">#REF!</definedName>
    <definedName name="POM1GG" localSheetId="19">#REF!</definedName>
    <definedName name="POM1GG" localSheetId="17">#REF!</definedName>
    <definedName name="POM1GG" localSheetId="18">#REF!</definedName>
    <definedName name="POM1GG" localSheetId="10">#REF!</definedName>
    <definedName name="POM1GG" localSheetId="9">#REF!</definedName>
    <definedName name="POM1GG" localSheetId="13">#REF!</definedName>
    <definedName name="POM1GG" localSheetId="1">#REF!</definedName>
    <definedName name="POM1GG" localSheetId="2">#REF!</definedName>
    <definedName name="POM1GG" localSheetId="8">#REF!</definedName>
    <definedName name="POM1GG" localSheetId="7">#REF!</definedName>
    <definedName name="POM1GG" localSheetId="6">#REF!</definedName>
    <definedName name="POM1GG" localSheetId="3">#REF!</definedName>
    <definedName name="POM1GG" localSheetId="12">#REF!</definedName>
    <definedName name="POM1GG" localSheetId="5">#REF!</definedName>
    <definedName name="POM1GG" localSheetId="4">#REF!</definedName>
    <definedName name="POM1GG" localSheetId="16">#REF!</definedName>
    <definedName name="POM1GG" localSheetId="15">#REF!</definedName>
    <definedName name="POM1GG">#REF!</definedName>
    <definedName name="POM1PROD" localSheetId="14">#REF!</definedName>
    <definedName name="POM1PROD" localSheetId="19">#REF!</definedName>
    <definedName name="POM1PROD" localSheetId="17">#REF!</definedName>
    <definedName name="POM1PROD" localSheetId="18">#REF!</definedName>
    <definedName name="POM1PROD" localSheetId="10">#REF!</definedName>
    <definedName name="POM1PROD" localSheetId="9">#REF!</definedName>
    <definedName name="POM1PROD" localSheetId="13">#REF!</definedName>
    <definedName name="POM1PROD" localSheetId="1">#REF!</definedName>
    <definedName name="POM1PROD" localSheetId="2">#REF!</definedName>
    <definedName name="POM1PROD" localSheetId="8">#REF!</definedName>
    <definedName name="POM1PROD" localSheetId="7">#REF!</definedName>
    <definedName name="POM1PROD" localSheetId="6">#REF!</definedName>
    <definedName name="POM1PROD" localSheetId="3">#REF!</definedName>
    <definedName name="POM1PROD" localSheetId="12">#REF!</definedName>
    <definedName name="POM1PROD" localSheetId="5">#REF!</definedName>
    <definedName name="POM1PROD" localSheetId="4">#REF!</definedName>
    <definedName name="POM1PROD" localSheetId="16">#REF!</definedName>
    <definedName name="POM1PROD" localSheetId="15">#REF!</definedName>
    <definedName name="POM1PROD">#REF!</definedName>
    <definedName name="POM1STOCK" localSheetId="14">#REF!</definedName>
    <definedName name="POM1STOCK" localSheetId="19">#REF!</definedName>
    <definedName name="POM1STOCK" localSheetId="17">#REF!</definedName>
    <definedName name="POM1STOCK" localSheetId="18">#REF!</definedName>
    <definedName name="POM1STOCK" localSheetId="10">#REF!</definedName>
    <definedName name="POM1STOCK" localSheetId="9">#REF!</definedName>
    <definedName name="POM1STOCK" localSheetId="13">#REF!</definedName>
    <definedName name="POM1STOCK" localSheetId="1">#REF!</definedName>
    <definedName name="POM1STOCK" localSheetId="2">#REF!</definedName>
    <definedName name="POM1STOCK" localSheetId="8">#REF!</definedName>
    <definedName name="POM1STOCK" localSheetId="7">#REF!</definedName>
    <definedName name="POM1STOCK" localSheetId="6">#REF!</definedName>
    <definedName name="POM1STOCK" localSheetId="3">#REF!</definedName>
    <definedName name="POM1STOCK" localSheetId="12">#REF!</definedName>
    <definedName name="POM1STOCK" localSheetId="5">#REF!</definedName>
    <definedName name="POM1STOCK" localSheetId="4">#REF!</definedName>
    <definedName name="POM1STOCK" localSheetId="16">#REF!</definedName>
    <definedName name="POM1STOCK" localSheetId="15">#REF!</definedName>
    <definedName name="POM1STOCK">#REF!</definedName>
    <definedName name="POMESE1" localSheetId="14">#REF!</definedName>
    <definedName name="POMESE1" localSheetId="19">#REF!</definedName>
    <definedName name="POMESE1" localSheetId="17">#REF!</definedName>
    <definedName name="POMESE1" localSheetId="18">#REF!</definedName>
    <definedName name="POMESE1" localSheetId="10">#REF!</definedName>
    <definedName name="POMESE1" localSheetId="9">#REF!</definedName>
    <definedName name="POMESE1" localSheetId="13">#REF!</definedName>
    <definedName name="POMESE1" localSheetId="1">#REF!</definedName>
    <definedName name="POMESE1" localSheetId="2">#REF!</definedName>
    <definedName name="POMESE1" localSheetId="8">#REF!</definedName>
    <definedName name="POMESE1" localSheetId="7">#REF!</definedName>
    <definedName name="POMESE1" localSheetId="6">#REF!</definedName>
    <definedName name="POMESE1" localSheetId="3">#REF!</definedName>
    <definedName name="POMESE1" localSheetId="12">#REF!</definedName>
    <definedName name="POMESE1" localSheetId="5">#REF!</definedName>
    <definedName name="POMESE1" localSheetId="4">#REF!</definedName>
    <definedName name="POMESE1" localSheetId="16">#REF!</definedName>
    <definedName name="POMESE1" localSheetId="15">#REF!</definedName>
    <definedName name="POMESE1">#REF!</definedName>
    <definedName name="POMESE2" localSheetId="14">#REF!</definedName>
    <definedName name="POMESE2" localSheetId="19">#REF!</definedName>
    <definedName name="POMESE2" localSheetId="17">#REF!</definedName>
    <definedName name="POMESE2" localSheetId="18">#REF!</definedName>
    <definedName name="POMESE2" localSheetId="10">#REF!</definedName>
    <definedName name="POMESE2" localSheetId="9">#REF!</definedName>
    <definedName name="POMESE2" localSheetId="13">#REF!</definedName>
    <definedName name="POMESE2" localSheetId="1">#REF!</definedName>
    <definedName name="POMESE2" localSheetId="2">#REF!</definedName>
    <definedName name="POMESE2" localSheetId="8">#REF!</definedName>
    <definedName name="POMESE2" localSheetId="7">#REF!</definedName>
    <definedName name="POMESE2" localSheetId="6">#REF!</definedName>
    <definedName name="POMESE2" localSheetId="3">#REF!</definedName>
    <definedName name="POMESE2" localSheetId="12">#REF!</definedName>
    <definedName name="POMESE2" localSheetId="5">#REF!</definedName>
    <definedName name="POMESE2" localSheetId="4">#REF!</definedName>
    <definedName name="POMESE2" localSheetId="16">#REF!</definedName>
    <definedName name="POMESE2" localSheetId="15">#REF!</definedName>
    <definedName name="POMESE2">#REF!</definedName>
    <definedName name="PosMercato" localSheetId="14">[45]Base!#REF!</definedName>
    <definedName name="PosMercato" localSheetId="19">[45]Base!#REF!</definedName>
    <definedName name="PosMercato" localSheetId="17">[45]Base!#REF!</definedName>
    <definedName name="PosMercato" localSheetId="18">[45]Base!#REF!</definedName>
    <definedName name="PosMercato" localSheetId="10">[45]Base!#REF!</definedName>
    <definedName name="PosMercato" localSheetId="9">[45]Base!#REF!</definedName>
    <definedName name="PosMercato" localSheetId="13">[45]Base!#REF!</definedName>
    <definedName name="PosMercato" localSheetId="1">[45]Base!#REF!</definedName>
    <definedName name="PosMercato" localSheetId="2">[45]Base!#REF!</definedName>
    <definedName name="PosMercato" localSheetId="8">[45]Base!#REF!</definedName>
    <definedName name="PosMercato" localSheetId="7">[45]Base!#REF!</definedName>
    <definedName name="PosMercato" localSheetId="6">[45]Base!#REF!</definedName>
    <definedName name="PosMercato" localSheetId="3">[45]Base!#REF!</definedName>
    <definedName name="PosMercato" localSheetId="12">[45]Base!#REF!</definedName>
    <definedName name="PosMercato" localSheetId="5">[45]Base!#REF!</definedName>
    <definedName name="PosMercato" localSheetId="4">[45]Base!#REF!</definedName>
    <definedName name="PosMercato" localSheetId="16">[45]Base!#REF!</definedName>
    <definedName name="PosMercato" localSheetId="15">[45]Base!#REF!</definedName>
    <definedName name="PosMercato">[45]Base!#REF!</definedName>
    <definedName name="PosMercatoMercato" localSheetId="14">[48]Base!#REF!</definedName>
    <definedName name="PosMercatoMercato" localSheetId="19">[48]Base!#REF!</definedName>
    <definedName name="PosMercatoMercato" localSheetId="17">[48]Base!#REF!</definedName>
    <definedName name="PosMercatoMercato" localSheetId="18">[48]Base!#REF!</definedName>
    <definedName name="PosMercatoMercato" localSheetId="10">[48]Base!#REF!</definedName>
    <definedName name="PosMercatoMercato" localSheetId="9">[48]Base!#REF!</definedName>
    <definedName name="PosMercatoMercato" localSheetId="13">[48]Base!#REF!</definedName>
    <definedName name="PosMercatoMercato" localSheetId="1">[48]Base!#REF!</definedName>
    <definedName name="PosMercatoMercato" localSheetId="2">[48]Base!#REF!</definedName>
    <definedName name="PosMercatoMercato" localSheetId="8">[48]Base!#REF!</definedName>
    <definedName name="PosMercatoMercato" localSheetId="7">[48]Base!#REF!</definedName>
    <definedName name="PosMercatoMercato" localSheetId="6">[48]Base!#REF!</definedName>
    <definedName name="PosMercatoMercato" localSheetId="3">[48]Base!#REF!</definedName>
    <definedName name="PosMercatoMercato" localSheetId="12">[48]Base!#REF!</definedName>
    <definedName name="PosMercatoMercato" localSheetId="5">[48]Base!#REF!</definedName>
    <definedName name="PosMercatoMercato" localSheetId="4">[48]Base!#REF!</definedName>
    <definedName name="PosMercatoMercato" localSheetId="16">[48]Base!#REF!</definedName>
    <definedName name="PosMercatoMercato" localSheetId="15">[48]Base!#REF!</definedName>
    <definedName name="PosMercatoMercato">[48]Base!#REF!</definedName>
    <definedName name="PP" localSheetId="14">#REF!</definedName>
    <definedName name="PP" localSheetId="19">#REF!</definedName>
    <definedName name="PP" localSheetId="17">#REF!</definedName>
    <definedName name="PP" localSheetId="18">#REF!</definedName>
    <definedName name="PP" localSheetId="10">#REF!</definedName>
    <definedName name="PP" localSheetId="9">#REF!</definedName>
    <definedName name="PP" localSheetId="13">#REF!</definedName>
    <definedName name="PP" localSheetId="1">#REF!</definedName>
    <definedName name="PP" localSheetId="2">#REF!</definedName>
    <definedName name="PP" localSheetId="8">#REF!</definedName>
    <definedName name="PP" localSheetId="7">#REF!</definedName>
    <definedName name="PP" localSheetId="6">#REF!</definedName>
    <definedName name="PP" localSheetId="3">#REF!</definedName>
    <definedName name="PP" localSheetId="12">#REF!</definedName>
    <definedName name="PP" localSheetId="5">#REF!</definedName>
    <definedName name="PP" localSheetId="4">#REF!</definedName>
    <definedName name="PP" localSheetId="16">#REF!</definedName>
    <definedName name="PP" localSheetId="15">#REF!</definedName>
    <definedName name="PP">#REF!</definedName>
    <definedName name="ppp" localSheetId="14">"AL  "&amp;INDEX([14]Ref!Mesi,MONTH([14]!Data),2)&amp;"/"&amp;MONTH([14]!Data)&amp;"/"&amp;[14]!Anno</definedName>
    <definedName name="ppp" localSheetId="19">"AL  "&amp;INDEX([14]Ref!Mesi,MONTH([14]!Data),2)&amp;"/"&amp;MONTH([14]!Data)&amp;"/"&amp;[14]!Anno</definedName>
    <definedName name="ppp" localSheetId="17">"AL  "&amp;INDEX([14]Ref!Mesi,MONTH([14]!Data),2)&amp;"/"&amp;MONTH([14]!Data)&amp;"/"&amp;[14]!Anno</definedName>
    <definedName name="ppp" localSheetId="18">"AL  "&amp;INDEX([14]Ref!Mesi,MONTH([14]!Data),2)&amp;"/"&amp;MONTH([14]!Data)&amp;"/"&amp;[14]!Anno</definedName>
    <definedName name="ppp" localSheetId="10">"AL  "&amp;INDEX([14]Ref!Mesi,MONTH([14]!Data),2)&amp;"/"&amp;MONTH([14]!Data)&amp;"/"&amp;[14]!Anno</definedName>
    <definedName name="ppp" localSheetId="9">"AL  "&amp;INDEX([14]Ref!Mesi,MONTH([14]!Data),2)&amp;"/"&amp;MONTH([14]!Data)&amp;"/"&amp;[14]!Anno</definedName>
    <definedName name="ppp" localSheetId="13">"AL  "&amp;INDEX([14]Ref!Mesi,MONTH([14]!Data),2)&amp;"/"&amp;MONTH([14]!Data)&amp;"/"&amp;[14]!Anno</definedName>
    <definedName name="ppp" localSheetId="1">"AL  "&amp;INDEX([14]Ref!Mesi,MONTH([14]!Data),2)&amp;"/"&amp;MONTH([14]!Data)&amp;"/"&amp;[14]!Anno</definedName>
    <definedName name="ppp" localSheetId="2">"AL  "&amp;INDEX([14]Ref!Mesi,MONTH([14]!Data),2)&amp;"/"&amp;MONTH([14]!Data)&amp;"/"&amp;[14]!Anno</definedName>
    <definedName name="ppp" localSheetId="8">"AL  "&amp;INDEX([14]Ref!Mesi,MONTH([14]!Data),2)&amp;"/"&amp;MONTH([14]!Data)&amp;"/"&amp;[14]!Anno</definedName>
    <definedName name="ppp" localSheetId="7">"AL  "&amp;INDEX([14]Ref!Mesi,MONTH([14]!Data),2)&amp;"/"&amp;MONTH([14]!Data)&amp;"/"&amp;[14]!Anno</definedName>
    <definedName name="ppp" localSheetId="6">"AL  "&amp;INDEX([14]Ref!Mesi,MONTH([14]!Data),2)&amp;"/"&amp;MONTH([14]!Data)&amp;"/"&amp;[14]!Anno</definedName>
    <definedName name="ppp" localSheetId="3">"AL  "&amp;INDEX([14]Ref!Mesi,MONTH([14]!Data),2)&amp;"/"&amp;MONTH([14]!Data)&amp;"/"&amp;[14]!Anno</definedName>
    <definedName name="ppp" localSheetId="12">"AL  "&amp;INDEX([14]Ref!Mesi,MONTH([14]!Data),2)&amp;"/"&amp;MONTH([14]!Data)&amp;"/"&amp;[14]!Anno</definedName>
    <definedName name="ppp" localSheetId="5">"AL  "&amp;INDEX([14]Ref!Mesi,MONTH([14]!Data),2)&amp;"/"&amp;MONTH([14]!Data)&amp;"/"&amp;[14]!Anno</definedName>
    <definedName name="ppp" localSheetId="4">"AL  "&amp;INDEX([14]Ref!Mesi,MONTH([14]!Data),2)&amp;"/"&amp;MONTH([14]!Data)&amp;"/"&amp;[14]!Anno</definedName>
    <definedName name="ppp" localSheetId="16">"AL  "&amp;INDEX([14]Ref!Mesi,MONTH([14]!Data),2)&amp;"/"&amp;MONTH([14]!Data)&amp;"/"&amp;[14]!Anno</definedName>
    <definedName name="ppp" localSheetId="15">"AL  "&amp;INDEX([14]Ref!Mesi,MONTH([14]!Data),2)&amp;"/"&amp;MONTH([14]!Data)&amp;"/"&amp;[14]!Anno</definedName>
    <definedName name="ppp">"AL  "&amp;INDEX([14]Ref!Mesi,MONTH([14]!Data),2)&amp;"/"&amp;MONTH([14]!Data)&amp;"/"&amp;[14]!Anno</definedName>
    <definedName name="PREB" localSheetId="14">#REF!</definedName>
    <definedName name="PREB" localSheetId="19">#REF!</definedName>
    <definedName name="PREB" localSheetId="17">#REF!</definedName>
    <definedName name="PREB" localSheetId="18">#REF!</definedName>
    <definedName name="PREB" localSheetId="10">#REF!</definedName>
    <definedName name="PREB" localSheetId="9">#REF!</definedName>
    <definedName name="PREB" localSheetId="13">#REF!</definedName>
    <definedName name="PREB" localSheetId="1">#REF!</definedName>
    <definedName name="PREB" localSheetId="2">#REF!</definedName>
    <definedName name="PREB" localSheetId="8">#REF!</definedName>
    <definedName name="PREB" localSheetId="7">#REF!</definedName>
    <definedName name="PREB" localSheetId="6">#REF!</definedName>
    <definedName name="PREB" localSheetId="3">#REF!</definedName>
    <definedName name="PREB" localSheetId="12">#REF!</definedName>
    <definedName name="PREB" localSheetId="5">#REF!</definedName>
    <definedName name="PREB" localSheetId="4">#REF!</definedName>
    <definedName name="PREB" localSheetId="16">#REF!</definedName>
    <definedName name="PREB" localSheetId="15">#REF!</definedName>
    <definedName name="PREB">#REF!</definedName>
    <definedName name="PREC" localSheetId="14">#REF!</definedName>
    <definedName name="PREC" localSheetId="19">#REF!</definedName>
    <definedName name="PREC" localSheetId="17">#REF!</definedName>
    <definedName name="PREC" localSheetId="18">#REF!</definedName>
    <definedName name="PREC" localSheetId="10">#REF!</definedName>
    <definedName name="PREC" localSheetId="9">#REF!</definedName>
    <definedName name="PREC" localSheetId="13">#REF!</definedName>
    <definedName name="PREC" localSheetId="1">#REF!</definedName>
    <definedName name="PREC" localSheetId="2">#REF!</definedName>
    <definedName name="PREC" localSheetId="8">#REF!</definedName>
    <definedName name="PREC" localSheetId="7">#REF!</definedName>
    <definedName name="PREC" localSheetId="6">#REF!</definedName>
    <definedName name="PREC" localSheetId="3">#REF!</definedName>
    <definedName name="PREC" localSheetId="12">#REF!</definedName>
    <definedName name="PREC" localSheetId="5">#REF!</definedName>
    <definedName name="PREC" localSheetId="4">#REF!</definedName>
    <definedName name="PREC" localSheetId="16">#REF!</definedName>
    <definedName name="PREC" localSheetId="15">#REF!</definedName>
    <definedName name="PREC">#REF!</definedName>
    <definedName name="prezzi">[24]MacroSheet!$A$16:$AG$127</definedName>
    <definedName name="prima" localSheetId="14">[27]!prima</definedName>
    <definedName name="prima" localSheetId="19">[27]!prima</definedName>
    <definedName name="prima" localSheetId="17">[27]!prima</definedName>
    <definedName name="prima" localSheetId="18">[27]!prima</definedName>
    <definedName name="prima" localSheetId="10">[27]!prima</definedName>
    <definedName name="prima" localSheetId="9">[27]!prima</definedName>
    <definedName name="prima" localSheetId="13">[27]!prima</definedName>
    <definedName name="prima" localSheetId="1">[27]!prima</definedName>
    <definedName name="prima" localSheetId="2">[27]!prima</definedName>
    <definedName name="prima" localSheetId="8">[27]!prima</definedName>
    <definedName name="prima" localSheetId="7">[27]!prima</definedName>
    <definedName name="prima" localSheetId="6">[27]!prima</definedName>
    <definedName name="prima" localSheetId="3">[27]!prima</definedName>
    <definedName name="prima" localSheetId="12">[27]!prima</definedName>
    <definedName name="prima" localSheetId="5">[27]!prima</definedName>
    <definedName name="prima" localSheetId="4">[27]!prima</definedName>
    <definedName name="prima" localSheetId="16">[27]!prima</definedName>
    <definedName name="prima" localSheetId="15">[27]!prima</definedName>
    <definedName name="prima">[27]!prima</definedName>
    <definedName name="_xlnm.Print_Area" localSheetId="14">'DOBLO CARGO S2'!$A$1:$I$99</definedName>
    <definedName name="_xlnm.Print_Area" localSheetId="19">'DUCATO DROPSIDE CHASSIS S8'!$A$1:$H$93</definedName>
    <definedName name="_xlnm.Print_Area" localSheetId="17">'DUCATO VAN S8'!$A$1:$L$97</definedName>
    <definedName name="_xlnm.Print_Area" localSheetId="18">#REF!</definedName>
    <definedName name="_xlnm.Print_Area" localSheetId="10">'e-DUCATO CHASSIS'!$A$1:$M$92</definedName>
    <definedName name="_xlnm.Print_Area" localSheetId="9">'e-DUCATO VAN'!$A$1:$O$104</definedName>
    <definedName name="_xlnm.Print_Area" localSheetId="13">'FIORINO S2'!$A$1:$G$85</definedName>
    <definedName name="_xlnm.Print_Area" localSheetId="1">'FIORINO S2 E6.4'!$A$1:$G$85</definedName>
    <definedName name="_xlnm.Print_Area" localSheetId="2">'NEW DOBLO VAN S0 ICE'!$A$1:$J$56</definedName>
    <definedName name="_xlnm.Print_Area" localSheetId="8">'NEW DUCATO CHASSIS S9'!$A$1:$K$68</definedName>
    <definedName name="_xlnm.Print_Area" localSheetId="7">'NEW DUCATO DROPSIDE S9'!$A$1:$K$78</definedName>
    <definedName name="_xlnm.Print_Area" localSheetId="6">'NEW DUCATO VAN S9'!$A$1:$M$86</definedName>
    <definedName name="_xlnm.Print_Area" localSheetId="3">'NEW E-DOBLO VAN S0 BEV'!$A$1:$H$63</definedName>
    <definedName name="_xlnm.Print_Area" localSheetId="4">'SCUDO S1 ICE'!$A$1:$K$61</definedName>
    <definedName name="_xlnm.Print_Area" localSheetId="16">'SCUDO VAN S0 BEV'!$A$1:$G$55</definedName>
    <definedName name="_xlnm.Print_Area" localSheetId="15">'SCUDO VAN S0 ICE'!$A$1:$I$82</definedName>
    <definedName name="_xlnm.Print_Area" localSheetId="0">ΤΙΜΟΚΑΤΑΛΟΓΟΣ!$A$1:$G$97</definedName>
    <definedName name="_xlnm.Print_Area">#REF!</definedName>
    <definedName name="Print_Area_MI">[49]CKD!$B$1:$Y$25</definedName>
    <definedName name="_xlnm.Print_Titles" localSheetId="14">'DOBLO CARGO S2'!$1:$8</definedName>
    <definedName name="_xlnm.Print_Titles" localSheetId="19">'DUCATO DROPSIDE CHASSIS S8'!$1:$8</definedName>
    <definedName name="_xlnm.Print_Titles" localSheetId="17">'DUCATO VAN S8'!$1:$8</definedName>
    <definedName name="_xlnm.Print_Titles" localSheetId="18">'DUCATO VAN S8 AT9'!$1:$8</definedName>
    <definedName name="_xlnm.Print_Titles" localSheetId="10">'e-DUCATO CHASSIS'!$1:$6</definedName>
    <definedName name="_xlnm.Print_Titles" localSheetId="9">'e-DUCATO VAN'!$1:$6</definedName>
    <definedName name="_xlnm.Print_Titles" localSheetId="13">'FIORINO S2'!$1:$8</definedName>
    <definedName name="_xlnm.Print_Titles" localSheetId="1">'FIORINO S2 E6.4'!$1:$7</definedName>
    <definedName name="_xlnm.Print_Titles" localSheetId="2">'NEW DOBLO VAN S0 ICE'!$1:$7</definedName>
    <definedName name="_xlnm.Print_Titles" localSheetId="8">'NEW DUCATO CHASSIS S9'!$1:$7</definedName>
    <definedName name="_xlnm.Print_Titles" localSheetId="7">'NEW DUCATO DROPSIDE S9'!$1:$7</definedName>
    <definedName name="_xlnm.Print_Titles" localSheetId="6">'NEW DUCATO VAN S9'!$1:$7</definedName>
    <definedName name="_xlnm.Print_Titles" localSheetId="3">'NEW E-DOBLO VAN S0 BEV'!$1:$7</definedName>
    <definedName name="_xlnm.Print_Titles" localSheetId="12">'PANDA VAN S4'!$1:$8</definedName>
    <definedName name="_xlnm.Print_Titles" localSheetId="5">'SCUDO S1 BEV'!$1:$7</definedName>
    <definedName name="_xlnm.Print_Titles" localSheetId="4">'SCUDO S1 ICE'!$1:$7</definedName>
    <definedName name="_xlnm.Print_Titles" localSheetId="16">'SCUDO VAN S0 BEV'!$1:$8</definedName>
    <definedName name="_xlnm.Print_Titles" localSheetId="15">'SCUDO VAN S0 ICE'!$1:$8</definedName>
    <definedName name="_xlnm.Print_Titles" localSheetId="0">ΤΙΜΟΚΑΤΑΛΟΓΟΣ!$2:$3</definedName>
    <definedName name="PRO" localSheetId="14">#N/A</definedName>
    <definedName name="PRO" localSheetId="19">#N/A</definedName>
    <definedName name="PRO" localSheetId="17">#N/A</definedName>
    <definedName name="PRO" localSheetId="18">#N/A</definedName>
    <definedName name="PRO" localSheetId="10">#N/A</definedName>
    <definedName name="PRO" localSheetId="9">#N/A</definedName>
    <definedName name="PRO" localSheetId="1">[6]!PRO</definedName>
    <definedName name="PRO" localSheetId="2">#N/A</definedName>
    <definedName name="PRO" localSheetId="8">#N/A</definedName>
    <definedName name="PRO" localSheetId="7">#N/A</definedName>
    <definedName name="PRO" localSheetId="6">#N/A</definedName>
    <definedName name="PRO" localSheetId="3">#N/A</definedName>
    <definedName name="PRO" localSheetId="12">'PANDA VAN S4'!PRO</definedName>
    <definedName name="PRO" localSheetId="5">#N/A</definedName>
    <definedName name="PRO" localSheetId="4">#N/A</definedName>
    <definedName name="PRO" localSheetId="16">#N/A</definedName>
    <definedName name="PRO" localSheetId="15">#N/A</definedName>
    <definedName name="PRO">[6]!PRO</definedName>
    <definedName name="PRODM1" localSheetId="14">#REF!</definedName>
    <definedName name="PRODM1" localSheetId="19">#REF!</definedName>
    <definedName name="PRODM1" localSheetId="17">#REF!</definedName>
    <definedName name="PRODM1" localSheetId="18">#REF!</definedName>
    <definedName name="PRODM1" localSheetId="10">#REF!</definedName>
    <definedName name="PRODM1" localSheetId="9">#REF!</definedName>
    <definedName name="PRODM1" localSheetId="13">#REF!</definedName>
    <definedName name="PRODM1" localSheetId="1">#REF!</definedName>
    <definedName name="PRODM1" localSheetId="2">#REF!</definedName>
    <definedName name="PRODM1" localSheetId="8">#REF!</definedName>
    <definedName name="PRODM1" localSheetId="7">#REF!</definedName>
    <definedName name="PRODM1" localSheetId="6">#REF!</definedName>
    <definedName name="PRODM1" localSheetId="3">#REF!</definedName>
    <definedName name="PRODM1" localSheetId="12">#REF!</definedName>
    <definedName name="PRODM1" localSheetId="5">#REF!</definedName>
    <definedName name="PRODM1" localSheetId="4">#REF!</definedName>
    <definedName name="PRODM1" localSheetId="16">#REF!</definedName>
    <definedName name="PRODM1" localSheetId="15">#REF!</definedName>
    <definedName name="PRODM1">#REF!</definedName>
    <definedName name="PRODUZIONI" localSheetId="14">#REF!</definedName>
    <definedName name="PRODUZIONI" localSheetId="19">#REF!</definedName>
    <definedName name="PRODUZIONI" localSheetId="17">#REF!</definedName>
    <definedName name="PRODUZIONI" localSheetId="18">#REF!</definedName>
    <definedName name="PRODUZIONI" localSheetId="10">#REF!</definedName>
    <definedName name="PRODUZIONI" localSheetId="9">#REF!</definedName>
    <definedName name="PRODUZIONI" localSheetId="13">#REF!</definedName>
    <definedName name="PRODUZIONI" localSheetId="1">#REF!</definedName>
    <definedName name="PRODUZIONI" localSheetId="2">#REF!</definedName>
    <definedName name="PRODUZIONI" localSheetId="8">#REF!</definedName>
    <definedName name="PRODUZIONI" localSheetId="7">#REF!</definedName>
    <definedName name="PRODUZIONI" localSheetId="6">#REF!</definedName>
    <definedName name="PRODUZIONI" localSheetId="3">#REF!</definedName>
    <definedName name="PRODUZIONI" localSheetId="12">#REF!</definedName>
    <definedName name="PRODUZIONI" localSheetId="5">#REF!</definedName>
    <definedName name="PRODUZIONI" localSheetId="4">#REF!</definedName>
    <definedName name="PRODUZIONI" localSheetId="16">#REF!</definedName>
    <definedName name="PRODUZIONI" localSheetId="15">#REF!</definedName>
    <definedName name="PRODUZIONI">#REF!</definedName>
    <definedName name="PROF2" localSheetId="14">#REF!</definedName>
    <definedName name="PROF2" localSheetId="19">#REF!</definedName>
    <definedName name="PROF2" localSheetId="17">#REF!</definedName>
    <definedName name="PROF2" localSheetId="18">#REF!</definedName>
    <definedName name="PROF2" localSheetId="10">#REF!</definedName>
    <definedName name="PROF2" localSheetId="9">#REF!</definedName>
    <definedName name="PROF2" localSheetId="13">#REF!</definedName>
    <definedName name="PROF2" localSheetId="1">#REF!</definedName>
    <definedName name="PROF2" localSheetId="2">#REF!</definedName>
    <definedName name="PROF2" localSheetId="8">#REF!</definedName>
    <definedName name="PROF2" localSheetId="7">#REF!</definedName>
    <definedName name="PROF2" localSheetId="6">#REF!</definedName>
    <definedName name="PROF2" localSheetId="3">#REF!</definedName>
    <definedName name="PROF2" localSheetId="12">#REF!</definedName>
    <definedName name="PROF2" localSheetId="5">#REF!</definedName>
    <definedName name="PROF2" localSheetId="4">#REF!</definedName>
    <definedName name="PROF2" localSheetId="16">#REF!</definedName>
    <definedName name="PROF2" localSheetId="15">#REF!</definedName>
    <definedName name="PROF2">#REF!</definedName>
    <definedName name="PROVENTI" localSheetId="14">#REF!</definedName>
    <definedName name="PROVENTI" localSheetId="19">#REF!</definedName>
    <definedName name="PROVENTI" localSheetId="17">#REF!</definedName>
    <definedName name="PROVENTI" localSheetId="18">#REF!</definedName>
    <definedName name="PROVENTI" localSheetId="10">#REF!</definedName>
    <definedName name="PROVENTI" localSheetId="9">#REF!</definedName>
    <definedName name="PROVENTI" localSheetId="13">#REF!</definedName>
    <definedName name="PROVENTI" localSheetId="1">#REF!</definedName>
    <definedName name="PROVENTI" localSheetId="2">#REF!</definedName>
    <definedName name="PROVENTI" localSheetId="8">#REF!</definedName>
    <definedName name="PROVENTI" localSheetId="7">#REF!</definedName>
    <definedName name="PROVENTI" localSheetId="6">#REF!</definedName>
    <definedName name="PROVENTI" localSheetId="3">#REF!</definedName>
    <definedName name="PROVENTI" localSheetId="12">#REF!</definedName>
    <definedName name="PROVENTI" localSheetId="5">#REF!</definedName>
    <definedName name="PROVENTI" localSheetId="4">#REF!</definedName>
    <definedName name="PROVENTI" localSheetId="16">#REF!</definedName>
    <definedName name="PROVENTI" localSheetId="15">#REF!</definedName>
    <definedName name="PROVENTI">#REF!</definedName>
    <definedName name="PT" localSheetId="14">#REF!</definedName>
    <definedName name="PT" localSheetId="19">#REF!</definedName>
    <definedName name="PT" localSheetId="17">#REF!</definedName>
    <definedName name="PT" localSheetId="18">#REF!</definedName>
    <definedName name="PT" localSheetId="10">#REF!</definedName>
    <definedName name="PT" localSheetId="9">#REF!</definedName>
    <definedName name="PT" localSheetId="13">#REF!</definedName>
    <definedName name="PT" localSheetId="1">#REF!</definedName>
    <definedName name="PT" localSheetId="2">#REF!</definedName>
    <definedName name="PT" localSheetId="8">#REF!</definedName>
    <definedName name="PT" localSheetId="7">#REF!</definedName>
    <definedName name="PT" localSheetId="6">#REF!</definedName>
    <definedName name="PT" localSheetId="3">#REF!</definedName>
    <definedName name="PT" localSheetId="12">#REF!</definedName>
    <definedName name="PT" localSheetId="5">#REF!</definedName>
    <definedName name="PT" localSheetId="4">#REF!</definedName>
    <definedName name="PT" localSheetId="16">#REF!</definedName>
    <definedName name="PT" localSheetId="15">#REF!</definedName>
    <definedName name="PT">#REF!</definedName>
    <definedName name="PUNTO" localSheetId="14">'[8]PO 2002 Dettaglio 843'!#REF!</definedName>
    <definedName name="PUNTO" localSheetId="19">'[8]PO 2002 Dettaglio 843'!#REF!</definedName>
    <definedName name="PUNTO" localSheetId="17">'[8]PO 2002 Dettaglio 843'!#REF!</definedName>
    <definedName name="PUNTO" localSheetId="18">'[8]PO 2002 Dettaglio 843'!#REF!</definedName>
    <definedName name="PUNTO" localSheetId="10">'[8]PO 2002 Dettaglio 843'!#REF!</definedName>
    <definedName name="PUNTO" localSheetId="9">'[8]PO 2002 Dettaglio 843'!#REF!</definedName>
    <definedName name="PUNTO" localSheetId="13">'[8]PO 2002 Dettaglio 843'!#REF!</definedName>
    <definedName name="PUNTO" localSheetId="1">'[8]PO 2002 Dettaglio 843'!#REF!</definedName>
    <definedName name="PUNTO" localSheetId="2">'[8]PO 2002 Dettaglio 843'!#REF!</definedName>
    <definedName name="PUNTO" localSheetId="8">'[8]PO 2002 Dettaglio 843'!#REF!</definedName>
    <definedName name="PUNTO" localSheetId="7">'[8]PO 2002 Dettaglio 843'!#REF!</definedName>
    <definedName name="PUNTO" localSheetId="6">'[8]PO 2002 Dettaglio 843'!#REF!</definedName>
    <definedName name="PUNTO" localSheetId="3">'[8]PO 2002 Dettaglio 843'!#REF!</definedName>
    <definedName name="PUNTO" localSheetId="12">'[8]PO 2002 Dettaglio 843'!#REF!</definedName>
    <definedName name="PUNTO" localSheetId="5">'[8]PO 2002 Dettaglio 843'!#REF!</definedName>
    <definedName name="PUNTO" localSheetId="4">'[8]PO 2002 Dettaglio 843'!#REF!</definedName>
    <definedName name="PUNTO" localSheetId="16">'[8]PO 2002 Dettaglio 843'!#REF!</definedName>
    <definedName name="PUNTO" localSheetId="15">'[8]PO 2002 Dettaglio 843'!#REF!</definedName>
    <definedName name="PUNTO">'[8]PO 2002 Dettaglio 843'!#REF!</definedName>
    <definedName name="PUNTO_CABRIO" localSheetId="14">#REF!</definedName>
    <definedName name="PUNTO_CABRIO" localSheetId="19">#REF!</definedName>
    <definedName name="PUNTO_CABRIO" localSheetId="17">#REF!</definedName>
    <definedName name="PUNTO_CABRIO" localSheetId="18">#REF!</definedName>
    <definedName name="PUNTO_CABRIO" localSheetId="10">#REF!</definedName>
    <definedName name="PUNTO_CABRIO" localSheetId="9">#REF!</definedName>
    <definedName name="PUNTO_CABRIO" localSheetId="13">#REF!</definedName>
    <definedName name="PUNTO_CABRIO" localSheetId="1">#REF!</definedName>
    <definedName name="PUNTO_CABRIO" localSheetId="2">#REF!</definedName>
    <definedName name="PUNTO_CABRIO" localSheetId="8">#REF!</definedName>
    <definedName name="PUNTO_CABRIO" localSheetId="7">#REF!</definedName>
    <definedName name="PUNTO_CABRIO" localSheetId="6">#REF!</definedName>
    <definedName name="PUNTO_CABRIO" localSheetId="3">#REF!</definedName>
    <definedName name="PUNTO_CABRIO" localSheetId="12">#REF!</definedName>
    <definedName name="PUNTO_CABRIO" localSheetId="5">#REF!</definedName>
    <definedName name="PUNTO_CABRIO" localSheetId="4">#REF!</definedName>
    <definedName name="PUNTO_CABRIO" localSheetId="16">#REF!</definedName>
    <definedName name="PUNTO_CABRIO" localSheetId="15">#REF!</definedName>
    <definedName name="PUNTO_CABRIO">#REF!</definedName>
    <definedName name="Punto_cabrio_MY_97" localSheetId="14">#REF!</definedName>
    <definedName name="Punto_cabrio_MY_97" localSheetId="19">#REF!</definedName>
    <definedName name="Punto_cabrio_MY_97" localSheetId="17">#REF!</definedName>
    <definedName name="Punto_cabrio_MY_97" localSheetId="18">#REF!</definedName>
    <definedName name="Punto_cabrio_MY_97" localSheetId="10">#REF!</definedName>
    <definedName name="Punto_cabrio_MY_97" localSheetId="9">#REF!</definedName>
    <definedName name="Punto_cabrio_MY_97" localSheetId="13">#REF!</definedName>
    <definedName name="Punto_cabrio_MY_97" localSheetId="1">#REF!</definedName>
    <definedName name="Punto_cabrio_MY_97" localSheetId="2">#REF!</definedName>
    <definedName name="Punto_cabrio_MY_97" localSheetId="8">#REF!</definedName>
    <definedName name="Punto_cabrio_MY_97" localSheetId="7">#REF!</definedName>
    <definedName name="Punto_cabrio_MY_97" localSheetId="6">#REF!</definedName>
    <definedName name="Punto_cabrio_MY_97" localSheetId="3">#REF!</definedName>
    <definedName name="Punto_cabrio_MY_97" localSheetId="12">#REF!</definedName>
    <definedName name="Punto_cabrio_MY_97" localSheetId="5">#REF!</definedName>
    <definedName name="Punto_cabrio_MY_97" localSheetId="4">#REF!</definedName>
    <definedName name="Punto_cabrio_MY_97" localSheetId="16">#REF!</definedName>
    <definedName name="Punto_cabrio_MY_97" localSheetId="15">#REF!</definedName>
    <definedName name="Punto_cabrio_MY_97">#REF!</definedName>
    <definedName name="PUNTO2001" localSheetId="14">'[8]PO 2002 Dettaglio 843'!#REF!</definedName>
    <definedName name="PUNTO2001" localSheetId="19">'[8]PO 2002 Dettaglio 843'!#REF!</definedName>
    <definedName name="PUNTO2001" localSheetId="17">'[8]PO 2002 Dettaglio 843'!#REF!</definedName>
    <definedName name="PUNTO2001" localSheetId="18">'[8]PO 2002 Dettaglio 843'!#REF!</definedName>
    <definedName name="PUNTO2001" localSheetId="10">'[8]PO 2002 Dettaglio 843'!#REF!</definedName>
    <definedName name="PUNTO2001" localSheetId="9">'[8]PO 2002 Dettaglio 843'!#REF!</definedName>
    <definedName name="PUNTO2001" localSheetId="13">'[8]PO 2002 Dettaglio 843'!#REF!</definedName>
    <definedName name="PUNTO2001" localSheetId="1">'[8]PO 2002 Dettaglio 843'!#REF!</definedName>
    <definedName name="PUNTO2001" localSheetId="2">'[8]PO 2002 Dettaglio 843'!#REF!</definedName>
    <definedName name="PUNTO2001" localSheetId="8">'[8]PO 2002 Dettaglio 843'!#REF!</definedName>
    <definedName name="PUNTO2001" localSheetId="7">'[8]PO 2002 Dettaglio 843'!#REF!</definedName>
    <definedName name="PUNTO2001" localSheetId="6">'[8]PO 2002 Dettaglio 843'!#REF!</definedName>
    <definedName name="PUNTO2001" localSheetId="3">'[8]PO 2002 Dettaglio 843'!#REF!</definedName>
    <definedName name="PUNTO2001" localSheetId="12">'[8]PO 2002 Dettaglio 843'!#REF!</definedName>
    <definedName name="PUNTO2001" localSheetId="5">'[8]PO 2002 Dettaglio 843'!#REF!</definedName>
    <definedName name="PUNTO2001" localSheetId="4">'[8]PO 2002 Dettaglio 843'!#REF!</definedName>
    <definedName name="PUNTO2001" localSheetId="16">'[8]PO 2002 Dettaglio 843'!#REF!</definedName>
    <definedName name="PUNTO2001" localSheetId="15">'[8]PO 2002 Dettaglio 843'!#REF!</definedName>
    <definedName name="PUNTO2001">'[8]PO 2002 Dettaglio 843'!#REF!</definedName>
    <definedName name="PUNTO3" localSheetId="14">'[8]PO 2002 Dettaglio 843'!#REF!</definedName>
    <definedName name="PUNTO3" localSheetId="19">'[8]PO 2002 Dettaglio 843'!#REF!</definedName>
    <definedName name="PUNTO3" localSheetId="17">'[8]PO 2002 Dettaglio 843'!#REF!</definedName>
    <definedName name="PUNTO3" localSheetId="18">'[8]PO 2002 Dettaglio 843'!#REF!</definedName>
    <definedName name="PUNTO3" localSheetId="10">'[8]PO 2002 Dettaglio 843'!#REF!</definedName>
    <definedName name="PUNTO3" localSheetId="9">'[8]PO 2002 Dettaglio 843'!#REF!</definedName>
    <definedName name="PUNTO3" localSheetId="13">'[8]PO 2002 Dettaglio 843'!#REF!</definedName>
    <definedName name="PUNTO3" localSheetId="1">'[8]PO 2002 Dettaglio 843'!#REF!</definedName>
    <definedName name="PUNTO3" localSheetId="2">'[8]PO 2002 Dettaglio 843'!#REF!</definedName>
    <definedName name="PUNTO3" localSheetId="8">'[8]PO 2002 Dettaglio 843'!#REF!</definedName>
    <definedName name="PUNTO3" localSheetId="7">'[8]PO 2002 Dettaglio 843'!#REF!</definedName>
    <definedName name="PUNTO3" localSheetId="6">'[8]PO 2002 Dettaglio 843'!#REF!</definedName>
    <definedName name="PUNTO3" localSheetId="3">'[8]PO 2002 Dettaglio 843'!#REF!</definedName>
    <definedName name="PUNTO3" localSheetId="12">'[8]PO 2002 Dettaglio 843'!#REF!</definedName>
    <definedName name="PUNTO3" localSheetId="5">'[8]PO 2002 Dettaglio 843'!#REF!</definedName>
    <definedName name="PUNTO3" localSheetId="4">'[8]PO 2002 Dettaglio 843'!#REF!</definedName>
    <definedName name="PUNTO3" localSheetId="16">'[8]PO 2002 Dettaglio 843'!#REF!</definedName>
    <definedName name="PUNTO3" localSheetId="15">'[8]PO 2002 Dettaglio 843'!#REF!</definedName>
    <definedName name="PUNTO3">'[8]PO 2002 Dettaglio 843'!#REF!</definedName>
    <definedName name="PVECON" localSheetId="14">#REF!</definedName>
    <definedName name="PVECON" localSheetId="19">#REF!</definedName>
    <definedName name="PVECON" localSheetId="17">#REF!</definedName>
    <definedName name="PVECON" localSheetId="18">#REF!</definedName>
    <definedName name="PVECON" localSheetId="10">#REF!</definedName>
    <definedName name="PVECON" localSheetId="9">#REF!</definedName>
    <definedName name="PVECON" localSheetId="13">#REF!</definedName>
    <definedName name="PVECON" localSheetId="1">#REF!</definedName>
    <definedName name="PVECON" localSheetId="2">#REF!</definedName>
    <definedName name="PVECON" localSheetId="8">#REF!</definedName>
    <definedName name="PVECON" localSheetId="7">#REF!</definedName>
    <definedName name="PVECON" localSheetId="6">#REF!</definedName>
    <definedName name="PVECON" localSheetId="3">#REF!</definedName>
    <definedName name="PVECON" localSheetId="12">#REF!</definedName>
    <definedName name="PVECON" localSheetId="5">#REF!</definedName>
    <definedName name="PVECON" localSheetId="4">#REF!</definedName>
    <definedName name="PVECON" localSheetId="16">#REF!</definedName>
    <definedName name="PVECON" localSheetId="15">#REF!</definedName>
    <definedName name="PVECON">#REF!</definedName>
    <definedName name="PVEFECH" localSheetId="14">#REF!</definedName>
    <definedName name="PVEFECH" localSheetId="19">#REF!</definedName>
    <definedName name="PVEFECH" localSheetId="17">#REF!</definedName>
    <definedName name="PVEFECH" localSheetId="18">#REF!</definedName>
    <definedName name="PVEFECH" localSheetId="10">#REF!</definedName>
    <definedName name="PVEFECH" localSheetId="9">#REF!</definedName>
    <definedName name="PVEFECH" localSheetId="13">#REF!</definedName>
    <definedName name="PVEFECH" localSheetId="1">#REF!</definedName>
    <definedName name="PVEFECH" localSheetId="2">#REF!</definedName>
    <definedName name="PVEFECH" localSheetId="8">#REF!</definedName>
    <definedName name="PVEFECH" localSheetId="7">#REF!</definedName>
    <definedName name="PVEFECH" localSheetId="6">#REF!</definedName>
    <definedName name="PVEFECH" localSheetId="3">#REF!</definedName>
    <definedName name="PVEFECH" localSheetId="12">#REF!</definedName>
    <definedName name="PVEFECH" localSheetId="5">#REF!</definedName>
    <definedName name="PVEFECH" localSheetId="4">#REF!</definedName>
    <definedName name="PVEFECH" localSheetId="16">#REF!</definedName>
    <definedName name="PVEFECH" localSheetId="15">#REF!</definedName>
    <definedName name="PVEFECH">#REF!</definedName>
    <definedName name="PVER" localSheetId="14">#REF!</definedName>
    <definedName name="PVER" localSheetId="19">#REF!</definedName>
    <definedName name="PVER" localSheetId="17">#REF!</definedName>
    <definedName name="PVER" localSheetId="18">#REF!</definedName>
    <definedName name="PVER" localSheetId="10">#REF!</definedName>
    <definedName name="PVER" localSheetId="9">#REF!</definedName>
    <definedName name="PVER" localSheetId="13">#REF!</definedName>
    <definedName name="PVER" localSheetId="1">#REF!</definedName>
    <definedName name="PVER" localSheetId="2">#REF!</definedName>
    <definedName name="PVER" localSheetId="8">#REF!</definedName>
    <definedName name="PVER" localSheetId="7">#REF!</definedName>
    <definedName name="PVER" localSheetId="6">#REF!</definedName>
    <definedName name="PVER" localSheetId="3">#REF!</definedName>
    <definedName name="PVER" localSheetId="12">#REF!</definedName>
    <definedName name="PVER" localSheetId="5">#REF!</definedName>
    <definedName name="PVER" localSheetId="4">#REF!</definedName>
    <definedName name="PVER" localSheetId="16">#REF!</definedName>
    <definedName name="PVER" localSheetId="15">#REF!</definedName>
    <definedName name="PVER">#REF!</definedName>
    <definedName name="PVEROG" localSheetId="14">#REF!</definedName>
    <definedName name="PVEROG" localSheetId="19">#REF!</definedName>
    <definedName name="PVEROG" localSheetId="17">#REF!</definedName>
    <definedName name="PVEROG" localSheetId="18">#REF!</definedName>
    <definedName name="PVEROG" localSheetId="10">#REF!</definedName>
    <definedName name="PVEROG" localSheetId="9">#REF!</definedName>
    <definedName name="PVEROG" localSheetId="13">#REF!</definedName>
    <definedName name="PVEROG" localSheetId="1">#REF!</definedName>
    <definedName name="PVEROG" localSheetId="2">#REF!</definedName>
    <definedName name="PVEROG" localSheetId="8">#REF!</definedName>
    <definedName name="PVEROG" localSheetId="7">#REF!</definedName>
    <definedName name="PVEROG" localSheetId="6">#REF!</definedName>
    <definedName name="PVEROG" localSheetId="3">#REF!</definedName>
    <definedName name="PVEROG" localSheetId="12">#REF!</definedName>
    <definedName name="PVEROG" localSheetId="5">#REF!</definedName>
    <definedName name="PVEROG" localSheetId="4">#REF!</definedName>
    <definedName name="PVEROG" localSheetId="16">#REF!</definedName>
    <definedName name="PVEROG" localSheetId="15">#REF!</definedName>
    <definedName name="PVEROG">#REF!</definedName>
    <definedName name="PVESILVIO" localSheetId="14">#REF!</definedName>
    <definedName name="PVESILVIO" localSheetId="19">#REF!</definedName>
    <definedName name="PVESILVIO" localSheetId="17">#REF!</definedName>
    <definedName name="PVESILVIO" localSheetId="18">#REF!</definedName>
    <definedName name="PVESILVIO" localSheetId="10">#REF!</definedName>
    <definedName name="PVESILVIO" localSheetId="9">#REF!</definedName>
    <definedName name="PVESILVIO" localSheetId="13">#REF!</definedName>
    <definedName name="PVESILVIO" localSheetId="1">#REF!</definedName>
    <definedName name="PVESILVIO" localSheetId="2">#REF!</definedName>
    <definedName name="PVESILVIO" localSheetId="8">#REF!</definedName>
    <definedName name="PVESILVIO" localSheetId="7">#REF!</definedName>
    <definedName name="PVESILVIO" localSheetId="6">#REF!</definedName>
    <definedName name="PVESILVIO" localSheetId="3">#REF!</definedName>
    <definedName name="PVESILVIO" localSheetId="12">#REF!</definedName>
    <definedName name="PVESILVIO" localSheetId="5">#REF!</definedName>
    <definedName name="PVESILVIO" localSheetId="4">#REF!</definedName>
    <definedName name="PVESILVIO" localSheetId="16">#REF!</definedName>
    <definedName name="PVESILVIO" localSheetId="15">#REF!</definedName>
    <definedName name="PVESILVIO">#REF!</definedName>
    <definedName name="PVETB" localSheetId="14">#REF!</definedName>
    <definedName name="PVETB" localSheetId="19">#REF!</definedName>
    <definedName name="PVETB" localSheetId="17">#REF!</definedName>
    <definedName name="PVETB" localSheetId="18">#REF!</definedName>
    <definedName name="PVETB" localSheetId="10">#REF!</definedName>
    <definedName name="PVETB" localSheetId="9">#REF!</definedName>
    <definedName name="PVETB" localSheetId="13">#REF!</definedName>
    <definedName name="PVETB" localSheetId="1">#REF!</definedName>
    <definedName name="PVETB" localSheetId="2">#REF!</definedName>
    <definedName name="PVETB" localSheetId="8">#REF!</definedName>
    <definedName name="PVETB" localSheetId="7">#REF!</definedName>
    <definedName name="PVETB" localSheetId="6">#REF!</definedName>
    <definedName name="PVETB" localSheetId="3">#REF!</definedName>
    <definedName name="PVETB" localSheetId="12">#REF!</definedName>
    <definedName name="PVETB" localSheetId="5">#REF!</definedName>
    <definedName name="PVETB" localSheetId="4">#REF!</definedName>
    <definedName name="PVETB" localSheetId="16">#REF!</definedName>
    <definedName name="PVETB" localSheetId="15">#REF!</definedName>
    <definedName name="PVETB">#REF!</definedName>
    <definedName name="PVETR" localSheetId="14">#REF!</definedName>
    <definedName name="PVETR" localSheetId="19">#REF!</definedName>
    <definedName name="PVETR" localSheetId="17">#REF!</definedName>
    <definedName name="PVETR" localSheetId="18">#REF!</definedName>
    <definedName name="PVETR" localSheetId="10">#REF!</definedName>
    <definedName name="PVETR" localSheetId="9">#REF!</definedName>
    <definedName name="PVETR" localSheetId="13">#REF!</definedName>
    <definedName name="PVETR" localSheetId="1">#REF!</definedName>
    <definedName name="PVETR" localSheetId="2">#REF!</definedName>
    <definedName name="PVETR" localSheetId="8">#REF!</definedName>
    <definedName name="PVETR" localSheetId="7">#REF!</definedName>
    <definedName name="PVETR" localSheetId="6">#REF!</definedName>
    <definedName name="PVETR" localSheetId="3">#REF!</definedName>
    <definedName name="PVETR" localSheetId="12">#REF!</definedName>
    <definedName name="PVETR" localSheetId="5">#REF!</definedName>
    <definedName name="PVETR" localSheetId="4">#REF!</definedName>
    <definedName name="PVETR" localSheetId="16">#REF!</definedName>
    <definedName name="PVETR" localSheetId="15">#REF!</definedName>
    <definedName name="PVETR">#REF!</definedName>
    <definedName name="q" localSheetId="14" hidden="1">{"'OBT_6M_30_6'!$S$1:$AE$53"}</definedName>
    <definedName name="q" localSheetId="19" hidden="1">{"'OBT_6M_30_6'!$S$1:$AE$53"}</definedName>
    <definedName name="q" localSheetId="17" hidden="1">{"'OBT_6M_30_6'!$S$1:$AE$53"}</definedName>
    <definedName name="q" localSheetId="18" hidden="1">{"'OBT_6M_30_6'!$S$1:$AE$53"}</definedName>
    <definedName name="q" localSheetId="10" hidden="1">{"'OBT_6M_30_6'!$S$1:$AE$53"}</definedName>
    <definedName name="q" localSheetId="9" hidden="1">{"'OBT_6M_30_6'!$S$1:$AE$53"}</definedName>
    <definedName name="q" localSheetId="1" hidden="1">{"'OBT_6M_30_6'!$S$1:$AE$53"}</definedName>
    <definedName name="q" localSheetId="2" hidden="1">{"'OBT_6M_30_6'!$S$1:$AE$53"}</definedName>
    <definedName name="q" localSheetId="8" hidden="1">{"'OBT_6M_30_6'!$S$1:$AE$53"}</definedName>
    <definedName name="q" localSheetId="7" hidden="1">{"'OBT_6M_30_6'!$S$1:$AE$53"}</definedName>
    <definedName name="q" localSheetId="6" hidden="1">{"'OBT_6M_30_6'!$S$1:$AE$53"}</definedName>
    <definedName name="q" localSheetId="3" hidden="1">{"'OBT_6M_30_6'!$S$1:$AE$53"}</definedName>
    <definedName name="q" localSheetId="12" hidden="1">{"'OBT_6M_30_6'!$S$1:$AE$53"}</definedName>
    <definedName name="q" localSheetId="5" hidden="1">{"'OBT_6M_30_6'!$S$1:$AE$53"}</definedName>
    <definedName name="q" localSheetId="4" hidden="1">{"'OBT_6M_30_6'!$S$1:$AE$53"}</definedName>
    <definedName name="q" localSheetId="16" hidden="1">{"'OBT_6M_30_6'!$S$1:$AE$53"}</definedName>
    <definedName name="q" localSheetId="15" hidden="1">{"'OBT_6M_30_6'!$S$1:$AE$53"}</definedName>
    <definedName name="q" hidden="1">{"'OBT_6M_30_6'!$S$1:$AE$53"}</definedName>
    <definedName name="Q_Fede_prova_2" localSheetId="14">#REF!</definedName>
    <definedName name="Q_Fede_prova_2" localSheetId="19">#REF!</definedName>
    <definedName name="Q_Fede_prova_2" localSheetId="17">#REF!</definedName>
    <definedName name="Q_Fede_prova_2" localSheetId="18">#REF!</definedName>
    <definedName name="Q_Fede_prova_2" localSheetId="10">#REF!</definedName>
    <definedName name="Q_Fede_prova_2" localSheetId="9">#REF!</definedName>
    <definedName name="Q_Fede_prova_2" localSheetId="13">#REF!</definedName>
    <definedName name="Q_Fede_prova_2" localSheetId="1">#REF!</definedName>
    <definedName name="Q_Fede_prova_2" localSheetId="2">#REF!</definedName>
    <definedName name="Q_Fede_prova_2" localSheetId="8">#REF!</definedName>
    <definedName name="Q_Fede_prova_2" localSheetId="7">#REF!</definedName>
    <definedName name="Q_Fede_prova_2" localSheetId="6">#REF!</definedName>
    <definedName name="Q_Fede_prova_2" localSheetId="3">#REF!</definedName>
    <definedName name="Q_Fede_prova_2" localSheetId="12">#REF!</definedName>
    <definedName name="Q_Fede_prova_2" localSheetId="5">#REF!</definedName>
    <definedName name="Q_Fede_prova_2" localSheetId="4">#REF!</definedName>
    <definedName name="Q_Fede_prova_2" localSheetId="16">#REF!</definedName>
    <definedName name="Q_Fede_prova_2" localSheetId="15">#REF!</definedName>
    <definedName name="Q_Fede_prova_2">#REF!</definedName>
    <definedName name="QDMAR98" localSheetId="14">#REF!</definedName>
    <definedName name="QDMAR98" localSheetId="19">#REF!</definedName>
    <definedName name="QDMAR98" localSheetId="17">#REF!</definedName>
    <definedName name="QDMAR98" localSheetId="18">#REF!</definedName>
    <definedName name="QDMAR98" localSheetId="10">#REF!</definedName>
    <definedName name="QDMAR98" localSheetId="9">#REF!</definedName>
    <definedName name="QDMAR98" localSheetId="13">#REF!</definedName>
    <definedName name="QDMAR98" localSheetId="1">#REF!</definedName>
    <definedName name="QDMAR98" localSheetId="2">#REF!</definedName>
    <definedName name="QDMAR98" localSheetId="8">#REF!</definedName>
    <definedName name="QDMAR98" localSheetId="7">#REF!</definedName>
    <definedName name="QDMAR98" localSheetId="6">#REF!</definedName>
    <definedName name="QDMAR98" localSheetId="3">#REF!</definedName>
    <definedName name="QDMAR98" localSheetId="12">#REF!</definedName>
    <definedName name="QDMAR98" localSheetId="5">#REF!</definedName>
    <definedName name="QDMAR98" localSheetId="4">#REF!</definedName>
    <definedName name="QDMAR98" localSheetId="16">#REF!</definedName>
    <definedName name="QDMAR98" localSheetId="15">#REF!</definedName>
    <definedName name="QDMAR98">#REF!</definedName>
    <definedName name="QDMAUTO98" localSheetId="14">#REF!</definedName>
    <definedName name="QDMAUTO98" localSheetId="19">#REF!</definedName>
    <definedName name="QDMAUTO98" localSheetId="17">#REF!</definedName>
    <definedName name="QDMAUTO98" localSheetId="18">#REF!</definedName>
    <definedName name="QDMAUTO98" localSheetId="10">#REF!</definedName>
    <definedName name="QDMAUTO98" localSheetId="9">#REF!</definedName>
    <definedName name="QDMAUTO98" localSheetId="13">#REF!</definedName>
    <definedName name="QDMAUTO98" localSheetId="1">#REF!</definedName>
    <definedName name="QDMAUTO98" localSheetId="2">#REF!</definedName>
    <definedName name="QDMAUTO98" localSheetId="8">#REF!</definedName>
    <definedName name="QDMAUTO98" localSheetId="7">#REF!</definedName>
    <definedName name="QDMAUTO98" localSheetId="6">#REF!</definedName>
    <definedName name="QDMAUTO98" localSheetId="3">#REF!</definedName>
    <definedName name="QDMAUTO98" localSheetId="12">#REF!</definedName>
    <definedName name="QDMAUTO98" localSheetId="5">#REF!</definedName>
    <definedName name="QDMAUTO98" localSheetId="4">#REF!</definedName>
    <definedName name="QDMAUTO98" localSheetId="16">#REF!</definedName>
    <definedName name="QDMAUTO98" localSheetId="15">#REF!</definedName>
    <definedName name="QDMAUTO98">#REF!</definedName>
    <definedName name="QDMFIAT98" localSheetId="14">#REF!</definedName>
    <definedName name="QDMFIAT98" localSheetId="19">#REF!</definedName>
    <definedName name="QDMFIAT98" localSheetId="17">#REF!</definedName>
    <definedName name="QDMFIAT98" localSheetId="18">#REF!</definedName>
    <definedName name="QDMFIAT98" localSheetId="10">#REF!</definedName>
    <definedName name="QDMFIAT98" localSheetId="9">#REF!</definedName>
    <definedName name="QDMFIAT98" localSheetId="13">#REF!</definedName>
    <definedName name="QDMFIAT98" localSheetId="1">#REF!</definedName>
    <definedName name="QDMFIAT98" localSheetId="2">#REF!</definedName>
    <definedName name="QDMFIAT98" localSheetId="8">#REF!</definedName>
    <definedName name="QDMFIAT98" localSheetId="7">#REF!</definedName>
    <definedName name="QDMFIAT98" localSheetId="6">#REF!</definedName>
    <definedName name="QDMFIAT98" localSheetId="3">#REF!</definedName>
    <definedName name="QDMFIAT98" localSheetId="12">#REF!</definedName>
    <definedName name="QDMFIAT98" localSheetId="5">#REF!</definedName>
    <definedName name="QDMFIAT98" localSheetId="4">#REF!</definedName>
    <definedName name="QDMFIAT98" localSheetId="16">#REF!</definedName>
    <definedName name="QDMFIAT98" localSheetId="15">#REF!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4">#REF!</definedName>
    <definedName name="QQQQ" localSheetId="19">#REF!</definedName>
    <definedName name="QQQQ" localSheetId="17">#REF!</definedName>
    <definedName name="QQQQ" localSheetId="18">#REF!</definedName>
    <definedName name="QQQQ" localSheetId="10">#REF!</definedName>
    <definedName name="QQQQ" localSheetId="9">#REF!</definedName>
    <definedName name="QQQQ" localSheetId="13">#REF!</definedName>
    <definedName name="QQQQ" localSheetId="1">#REF!</definedName>
    <definedName name="QQQQ" localSheetId="2">#REF!</definedName>
    <definedName name="QQQQ" localSheetId="8">#REF!</definedName>
    <definedName name="QQQQ" localSheetId="7">#REF!</definedName>
    <definedName name="QQQQ" localSheetId="6">#REF!</definedName>
    <definedName name="QQQQ" localSheetId="3">#REF!</definedName>
    <definedName name="QQQQ" localSheetId="12">#REF!</definedName>
    <definedName name="QQQQ" localSheetId="5">#REF!</definedName>
    <definedName name="QQQQ" localSheetId="4">#REF!</definedName>
    <definedName name="QQQQ" localSheetId="16">#REF!</definedName>
    <definedName name="QQQQ" localSheetId="15">#REF!</definedName>
    <definedName name="QQQQ">#REF!</definedName>
    <definedName name="qqqqqqqqqqq">"Anno  "&amp;[9]!Anno</definedName>
    <definedName name="qqqqqqqqqqqqqq" localSheetId="14">"AL  "&amp;INDEX([9]Ref!Mesi,MONTH([9]!Data),2)&amp;"/"&amp;MONTH([9]!Data)&amp;"/"&amp;[9]!Anno-1</definedName>
    <definedName name="qqqqqqqqqqqqqq" localSheetId="19">"AL  "&amp;INDEX([9]Ref!Mesi,MONTH([9]!Data),2)&amp;"/"&amp;MONTH([9]!Data)&amp;"/"&amp;[9]!Anno-1</definedName>
    <definedName name="qqqqqqqqqqqqqq" localSheetId="17">"AL  "&amp;INDEX([9]Ref!Mesi,MONTH([9]!Data),2)&amp;"/"&amp;MONTH([9]!Data)&amp;"/"&amp;[9]!Anno-1</definedName>
    <definedName name="qqqqqqqqqqqqqq" localSheetId="18">"AL  "&amp;INDEX([9]Ref!Mesi,MONTH([9]!Data),2)&amp;"/"&amp;MONTH([9]!Data)&amp;"/"&amp;[9]!Anno-1</definedName>
    <definedName name="qqqqqqqqqqqqqq" localSheetId="10">"AL  "&amp;INDEX([9]Ref!Mesi,MONTH([9]!Data),2)&amp;"/"&amp;MONTH([9]!Data)&amp;"/"&amp;[9]!Anno-1</definedName>
    <definedName name="qqqqqqqqqqqqqq" localSheetId="9">"AL  "&amp;INDEX([9]Ref!Mesi,MONTH([9]!Data),2)&amp;"/"&amp;MONTH([9]!Data)&amp;"/"&amp;[9]!Anno-1</definedName>
    <definedName name="qqqqqqqqqqqqqq" localSheetId="13">"AL  "&amp;INDEX([9]Ref!Mesi,MONTH([9]!Data),2)&amp;"/"&amp;MONTH([9]!Data)&amp;"/"&amp;[9]!Anno-1</definedName>
    <definedName name="qqqqqqqqqqqqqq" localSheetId="1">"AL  "&amp;INDEX([9]Ref!Mesi,MONTH([9]!Data),2)&amp;"/"&amp;MONTH([9]!Data)&amp;"/"&amp;[9]!Anno-1</definedName>
    <definedName name="qqqqqqqqqqqqqq" localSheetId="2">"AL  "&amp;INDEX([9]Ref!Mesi,MONTH([9]!Data),2)&amp;"/"&amp;MONTH([9]!Data)&amp;"/"&amp;[9]!Anno-1</definedName>
    <definedName name="qqqqqqqqqqqqqq" localSheetId="8">"AL  "&amp;INDEX([9]Ref!Mesi,MONTH([9]!Data),2)&amp;"/"&amp;MONTH([9]!Data)&amp;"/"&amp;[9]!Anno-1</definedName>
    <definedName name="qqqqqqqqqqqqqq" localSheetId="7">"AL  "&amp;INDEX([9]Ref!Mesi,MONTH([9]!Data),2)&amp;"/"&amp;MONTH([9]!Data)&amp;"/"&amp;[9]!Anno-1</definedName>
    <definedName name="qqqqqqqqqqqqqq" localSheetId="6">"AL  "&amp;INDEX([9]Ref!Mesi,MONTH([9]!Data),2)&amp;"/"&amp;MONTH([9]!Data)&amp;"/"&amp;[9]!Anno-1</definedName>
    <definedName name="qqqqqqqqqqqqqq" localSheetId="3">"AL  "&amp;INDEX([9]Ref!Mesi,MONTH([9]!Data),2)&amp;"/"&amp;MONTH([9]!Data)&amp;"/"&amp;[9]!Anno-1</definedName>
    <definedName name="qqqqqqqqqqqqqq" localSheetId="12">"AL  "&amp;INDEX([9]Ref!Mesi,MONTH([9]!Data),2)&amp;"/"&amp;MONTH([9]!Data)&amp;"/"&amp;[9]!Anno-1</definedName>
    <definedName name="qqqqqqqqqqqqqq" localSheetId="5">"AL  "&amp;INDEX([9]Ref!Mesi,MONTH([9]!Data),2)&amp;"/"&amp;MONTH([9]!Data)&amp;"/"&amp;[9]!Anno-1</definedName>
    <definedName name="qqqqqqqqqqqqqq" localSheetId="4">"AL  "&amp;INDEX([9]Ref!Mesi,MONTH([9]!Data),2)&amp;"/"&amp;MONTH([9]!Data)&amp;"/"&amp;[9]!Anno-1</definedName>
    <definedName name="qqqqqqqqqqqqqq" localSheetId="16">"AL  "&amp;INDEX([9]Ref!Mesi,MONTH([9]!Data),2)&amp;"/"&amp;MONTH([9]!Data)&amp;"/"&amp;[9]!Anno-1</definedName>
    <definedName name="qqqqqqqqqqqqqq" localSheetId="15">"AL  "&amp;INDEX([9]Ref!Mesi,MONTH([9]!Data),2)&amp;"/"&amp;MONTH([9]!Data)&amp;"/"&amp;[9]!Anno-1</definedName>
    <definedName name="qqqqqqqqqqqqqq">"AL  "&amp;INDEX([9]Ref!Mesi,MONTH([9]!Data),2)&amp;"/"&amp;MONTH([9]!Data)&amp;"/"&amp;[9]!Anno-1</definedName>
    <definedName name="QUATTR" localSheetId="14">#REF!</definedName>
    <definedName name="QUATTR" localSheetId="19">#REF!</definedName>
    <definedName name="QUATTR" localSheetId="17">#REF!</definedName>
    <definedName name="QUATTR" localSheetId="18">#REF!</definedName>
    <definedName name="QUATTR" localSheetId="10">#REF!</definedName>
    <definedName name="QUATTR" localSheetId="9">#REF!</definedName>
    <definedName name="QUATTR" localSheetId="13">#REF!</definedName>
    <definedName name="QUATTR" localSheetId="1">#REF!</definedName>
    <definedName name="QUATTR" localSheetId="2">#REF!</definedName>
    <definedName name="QUATTR" localSheetId="8">#REF!</definedName>
    <definedName name="QUATTR" localSheetId="7">#REF!</definedName>
    <definedName name="QUATTR" localSheetId="6">#REF!</definedName>
    <definedName name="QUATTR" localSheetId="3">#REF!</definedName>
    <definedName name="QUATTR" localSheetId="12">#REF!</definedName>
    <definedName name="QUATTR" localSheetId="5">#REF!</definedName>
    <definedName name="QUATTR" localSheetId="4">#REF!</definedName>
    <definedName name="QUATTR" localSheetId="16">#REF!</definedName>
    <definedName name="QUATTR" localSheetId="15">#REF!</definedName>
    <definedName name="QUATTR">#REF!</definedName>
    <definedName name="QUATTRM" localSheetId="14">#REF!</definedName>
    <definedName name="QUATTRM" localSheetId="19">#REF!</definedName>
    <definedName name="QUATTRM" localSheetId="17">#REF!</definedName>
    <definedName name="QUATTRM" localSheetId="18">#REF!</definedName>
    <definedName name="QUATTRM" localSheetId="10">#REF!</definedName>
    <definedName name="QUATTRM" localSheetId="9">#REF!</definedName>
    <definedName name="QUATTRM" localSheetId="13">#REF!</definedName>
    <definedName name="QUATTRM" localSheetId="1">#REF!</definedName>
    <definedName name="QUATTRM" localSheetId="2">#REF!</definedName>
    <definedName name="QUATTRM" localSheetId="8">#REF!</definedName>
    <definedName name="QUATTRM" localSheetId="7">#REF!</definedName>
    <definedName name="QUATTRM" localSheetId="6">#REF!</definedName>
    <definedName name="QUATTRM" localSheetId="3">#REF!</definedName>
    <definedName name="QUATTRM" localSheetId="12">#REF!</definedName>
    <definedName name="QUATTRM" localSheetId="5">#REF!</definedName>
    <definedName name="QUATTRM" localSheetId="4">#REF!</definedName>
    <definedName name="QUATTRM" localSheetId="16">#REF!</definedName>
    <definedName name="QUATTRM" localSheetId="15">#REF!</definedName>
    <definedName name="QUATTRM">#REF!</definedName>
    <definedName name="quattro" localSheetId="14">#REF!</definedName>
    <definedName name="quattro" localSheetId="19">#REF!</definedName>
    <definedName name="quattro" localSheetId="17">#REF!</definedName>
    <definedName name="quattro" localSheetId="18">#REF!</definedName>
    <definedName name="quattro" localSheetId="10">#REF!</definedName>
    <definedName name="quattro" localSheetId="9">#REF!</definedName>
    <definedName name="quattro" localSheetId="13">#REF!</definedName>
    <definedName name="quattro" localSheetId="1">#REF!</definedName>
    <definedName name="quattro" localSheetId="2">#REF!</definedName>
    <definedName name="quattro" localSheetId="8">#REF!</definedName>
    <definedName name="quattro" localSheetId="7">#REF!</definedName>
    <definedName name="quattro" localSheetId="6">#REF!</definedName>
    <definedName name="quattro" localSheetId="3">#REF!</definedName>
    <definedName name="quattro" localSheetId="12">#REF!</definedName>
    <definedName name="quattro" localSheetId="5">#REF!</definedName>
    <definedName name="quattro" localSheetId="4">#REF!</definedName>
    <definedName name="quattro" localSheetId="16">#REF!</definedName>
    <definedName name="quattro" localSheetId="15">#REF!</definedName>
    <definedName name="quattro">#REF!</definedName>
    <definedName name="RECO">#N/A</definedName>
    <definedName name="_xlnm.Recorder" localSheetId="14">#REF!</definedName>
    <definedName name="_xlnm.Recorder" localSheetId="19">#REF!</definedName>
    <definedName name="_xlnm.Recorder" localSheetId="17">#REF!</definedName>
    <definedName name="_xlnm.Recorder" localSheetId="18">#REF!</definedName>
    <definedName name="_xlnm.Recorder" localSheetId="10">#REF!</definedName>
    <definedName name="_xlnm.Recorder" localSheetId="9">#REF!</definedName>
    <definedName name="_xlnm.Recorder" localSheetId="13">#REF!</definedName>
    <definedName name="_xlnm.Recorder" localSheetId="1">#REF!</definedName>
    <definedName name="_xlnm.Recorder" localSheetId="2">#REF!</definedName>
    <definedName name="_xlnm.Recorder" localSheetId="8">#REF!</definedName>
    <definedName name="_xlnm.Recorder" localSheetId="7">#REF!</definedName>
    <definedName name="_xlnm.Recorder" localSheetId="6">#REF!</definedName>
    <definedName name="_xlnm.Recorder" localSheetId="3">#REF!</definedName>
    <definedName name="_xlnm.Recorder" localSheetId="12">#REF!</definedName>
    <definedName name="_xlnm.Recorder" localSheetId="5">#REF!</definedName>
    <definedName name="_xlnm.Recorder" localSheetId="4">#REF!</definedName>
    <definedName name="_xlnm.Recorder" localSheetId="16">#REF!</definedName>
    <definedName name="_xlnm.Recorder" localSheetId="15">#REF!</definedName>
    <definedName name="_xlnm.Recorder">#REF!</definedName>
    <definedName name="RefMonat">[20]Foglio1!$AI$2:$AI$13</definedName>
    <definedName name="RefMonat1">[20]Foglio1!$AI$2:$AJ$13</definedName>
    <definedName name="REFZONE" localSheetId="14">#REF!</definedName>
    <definedName name="REFZONE" localSheetId="19">#REF!</definedName>
    <definedName name="REFZONE" localSheetId="17">#REF!</definedName>
    <definedName name="REFZONE" localSheetId="18">#REF!</definedName>
    <definedName name="REFZONE" localSheetId="10">#REF!</definedName>
    <definedName name="REFZONE" localSheetId="9">#REF!</definedName>
    <definedName name="REFZONE" localSheetId="13">#REF!</definedName>
    <definedName name="REFZONE" localSheetId="1">#REF!</definedName>
    <definedName name="REFZONE" localSheetId="2">#REF!</definedName>
    <definedName name="REFZONE" localSheetId="8">#REF!</definedName>
    <definedName name="REFZONE" localSheetId="7">#REF!</definedName>
    <definedName name="REFZONE" localSheetId="6">#REF!</definedName>
    <definedName name="REFZONE" localSheetId="3">#REF!</definedName>
    <definedName name="REFZONE" localSheetId="12">#REF!</definedName>
    <definedName name="REFZONE" localSheetId="5">#REF!</definedName>
    <definedName name="REFZONE" localSheetId="4">#REF!</definedName>
    <definedName name="REFZONE" localSheetId="16">#REF!</definedName>
    <definedName name="REFZONE" localSheetId="15">#REF!</definedName>
    <definedName name="REFZONE">#REF!</definedName>
    <definedName name="Registrazione5" localSheetId="14">#REF!</definedName>
    <definedName name="Registrazione5" localSheetId="19">#REF!</definedName>
    <definedName name="Registrazione5" localSheetId="17">#REF!</definedName>
    <definedName name="Registrazione5" localSheetId="18">#REF!</definedName>
    <definedName name="Registrazione5" localSheetId="10">#REF!</definedName>
    <definedName name="Registrazione5" localSheetId="9">#REF!</definedName>
    <definedName name="Registrazione5" localSheetId="13">#REF!</definedName>
    <definedName name="Registrazione5" localSheetId="1">#REF!</definedName>
    <definedName name="Registrazione5" localSheetId="2">#REF!</definedName>
    <definedName name="Registrazione5" localSheetId="8">#REF!</definedName>
    <definedName name="Registrazione5" localSheetId="7">#REF!</definedName>
    <definedName name="Registrazione5" localSheetId="6">#REF!</definedName>
    <definedName name="Registrazione5" localSheetId="3">#REF!</definedName>
    <definedName name="Registrazione5" localSheetId="12">#REF!</definedName>
    <definedName name="Registrazione5" localSheetId="5">#REF!</definedName>
    <definedName name="Registrazione5" localSheetId="4">#REF!</definedName>
    <definedName name="Registrazione5" localSheetId="16">#REF!</definedName>
    <definedName name="Registrazione5" localSheetId="15">#REF!</definedName>
    <definedName name="Registrazione5">#REF!</definedName>
    <definedName name="REPORT" localSheetId="14">#REF!</definedName>
    <definedName name="REPORT" localSheetId="19">#REF!</definedName>
    <definedName name="REPORT" localSheetId="17">#REF!</definedName>
    <definedName name="REPORT" localSheetId="18">#REF!</definedName>
    <definedName name="REPORT" localSheetId="10">#REF!</definedName>
    <definedName name="REPORT" localSheetId="9">#REF!</definedName>
    <definedName name="REPORT" localSheetId="13">#REF!</definedName>
    <definedName name="REPORT" localSheetId="1">#REF!</definedName>
    <definedName name="REPORT" localSheetId="2">#REF!</definedName>
    <definedName name="REPORT" localSheetId="8">#REF!</definedName>
    <definedName name="REPORT" localSheetId="7">#REF!</definedName>
    <definedName name="REPORT" localSheetId="6">#REF!</definedName>
    <definedName name="REPORT" localSheetId="3">#REF!</definedName>
    <definedName name="REPORT" localSheetId="12">#REF!</definedName>
    <definedName name="REPORT" localSheetId="5">#REF!</definedName>
    <definedName name="REPORT" localSheetId="4">#REF!</definedName>
    <definedName name="REPORT" localSheetId="16">#REF!</definedName>
    <definedName name="REPORT" localSheetId="15">#REF!</definedName>
    <definedName name="REPORT">#REF!</definedName>
    <definedName name="RGAIrett" localSheetId="14">#N/A</definedName>
    <definedName name="RGAIrett" localSheetId="19">#N/A</definedName>
    <definedName name="RGAIrett" localSheetId="17">#N/A</definedName>
    <definedName name="RGAIrett" localSheetId="18">#N/A</definedName>
    <definedName name="RGAIrett" localSheetId="10">#N/A</definedName>
    <definedName name="RGAIrett" localSheetId="9">#N/A</definedName>
    <definedName name="RGAIrett" localSheetId="1">[6]!RGAIrett</definedName>
    <definedName name="RGAIrett" localSheetId="2">#N/A</definedName>
    <definedName name="RGAIrett" localSheetId="8">#N/A</definedName>
    <definedName name="RGAIrett" localSheetId="7">#N/A</definedName>
    <definedName name="RGAIrett" localSheetId="6">#N/A</definedName>
    <definedName name="RGAIrett" localSheetId="3">#N/A</definedName>
    <definedName name="RGAIrett" localSheetId="12">'PANDA VAN S4'!RGAIrett</definedName>
    <definedName name="RGAIrett" localSheetId="5">#N/A</definedName>
    <definedName name="RGAIrett" localSheetId="4">#N/A</definedName>
    <definedName name="RGAIrett" localSheetId="16">#N/A</definedName>
    <definedName name="RGAIrett" localSheetId="15">#N/A</definedName>
    <definedName name="RGAIrett">[6]!RGAIrett</definedName>
    <definedName name="Richiesta_5_IMP" localSheetId="14">'[47]bdg 159'!#REF!</definedName>
    <definedName name="Richiesta_5_IMP" localSheetId="19">'[47]bdg 159'!#REF!</definedName>
    <definedName name="Richiesta_5_IMP" localSheetId="17">'[47]bdg 159'!#REF!</definedName>
    <definedName name="Richiesta_5_IMP" localSheetId="18">'[47]bdg 159'!#REF!</definedName>
    <definedName name="Richiesta_5_IMP" localSheetId="10">'[47]bdg 159'!#REF!</definedName>
    <definedName name="Richiesta_5_IMP" localSheetId="9">'[47]bdg 159'!#REF!</definedName>
    <definedName name="Richiesta_5_IMP" localSheetId="13">'[47]bdg 159'!#REF!</definedName>
    <definedName name="Richiesta_5_IMP" localSheetId="1">'[47]bdg 159'!#REF!</definedName>
    <definedName name="Richiesta_5_IMP" localSheetId="2">'[47]bdg 159'!#REF!</definedName>
    <definedName name="Richiesta_5_IMP" localSheetId="8">'[47]bdg 159'!#REF!</definedName>
    <definedName name="Richiesta_5_IMP" localSheetId="7">'[47]bdg 159'!#REF!</definedName>
    <definedName name="Richiesta_5_IMP" localSheetId="6">'[47]bdg 159'!#REF!</definedName>
    <definedName name="Richiesta_5_IMP" localSheetId="3">'[47]bdg 159'!#REF!</definedName>
    <definedName name="Richiesta_5_IMP" localSheetId="12">'[47]bdg 159'!#REF!</definedName>
    <definedName name="Richiesta_5_IMP" localSheetId="5">'[47]bdg 159'!#REF!</definedName>
    <definedName name="Richiesta_5_IMP" localSheetId="4">'[47]bdg 159'!#REF!</definedName>
    <definedName name="Richiesta_5_IMP" localSheetId="16">'[47]bdg 159'!#REF!</definedName>
    <definedName name="Richiesta_5_IMP" localSheetId="15">'[47]bdg 159'!#REF!</definedName>
    <definedName name="Richiesta_5_IMP">'[47]bdg 159'!#REF!</definedName>
    <definedName name="RIEP">[39]tutti!$A$186:$AP$373</definedName>
    <definedName name="RifAreaDateArrivi" localSheetId="14">#REF!</definedName>
    <definedName name="RifAreaDateArrivi" localSheetId="19">#REF!</definedName>
    <definedName name="RifAreaDateArrivi" localSheetId="17">#REF!</definedName>
    <definedName name="RifAreaDateArrivi" localSheetId="18">#REF!</definedName>
    <definedName name="RifAreaDateArrivi" localSheetId="10">#REF!</definedName>
    <definedName name="RifAreaDateArrivi" localSheetId="9">#REF!</definedName>
    <definedName name="RifAreaDateArrivi" localSheetId="13">#REF!</definedName>
    <definedName name="RifAreaDateArrivi" localSheetId="1">#REF!</definedName>
    <definedName name="RifAreaDateArrivi" localSheetId="2">#REF!</definedName>
    <definedName name="RifAreaDateArrivi" localSheetId="8">#REF!</definedName>
    <definedName name="RifAreaDateArrivi" localSheetId="7">#REF!</definedName>
    <definedName name="RifAreaDateArrivi" localSheetId="6">#REF!</definedName>
    <definedName name="RifAreaDateArrivi" localSheetId="3">#REF!</definedName>
    <definedName name="RifAreaDateArrivi" localSheetId="12">#REF!</definedName>
    <definedName name="RifAreaDateArrivi" localSheetId="5">#REF!</definedName>
    <definedName name="RifAreaDateArrivi" localSheetId="4">#REF!</definedName>
    <definedName name="RifAreaDateArrivi" localSheetId="16">#REF!</definedName>
    <definedName name="RifAreaDateArrivi" localSheetId="15">#REF!</definedName>
    <definedName name="RifAreaDateArrivi">#REF!</definedName>
    <definedName name="rt" localSheetId="14">_a1O,_a2O</definedName>
    <definedName name="rt" localSheetId="19">_a1O,_a2O</definedName>
    <definedName name="rt" localSheetId="17">_a1O,_a2O</definedName>
    <definedName name="rt" localSheetId="18">_a1O,_a2O</definedName>
    <definedName name="rt" localSheetId="10">_a1O,_a2O</definedName>
    <definedName name="rt" localSheetId="9">_a1O,_a2O</definedName>
    <definedName name="rt" localSheetId="13">_a1O,_a2O</definedName>
    <definedName name="rt" localSheetId="1">_a1O,_a2O</definedName>
    <definedName name="rt" localSheetId="2">_a1O,_a2O</definedName>
    <definedName name="rt" localSheetId="8">_a1O,_a2O</definedName>
    <definedName name="rt" localSheetId="7">_a1O,_a2O</definedName>
    <definedName name="rt" localSheetId="6">_a1O,_a2O</definedName>
    <definedName name="rt" localSheetId="3">_a1O,_a2O</definedName>
    <definedName name="rt" localSheetId="12">_a1O,_a2O</definedName>
    <definedName name="rt" localSheetId="5">_a1O,_a2O</definedName>
    <definedName name="rt" localSheetId="4">_a1O,_a2O</definedName>
    <definedName name="rt" localSheetId="16">_a1O,_a2O</definedName>
    <definedName name="rt" localSheetId="15">_a1O,_a2O</definedName>
    <definedName name="rt">_a1O,_a2O</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4">#REF!</definedName>
    <definedName name="S18_S19" localSheetId="19">#REF!</definedName>
    <definedName name="S18_S19" localSheetId="17">#REF!</definedName>
    <definedName name="S18_S19" localSheetId="18">#REF!</definedName>
    <definedName name="S18_S19" localSheetId="10">#REF!</definedName>
    <definedName name="S18_S19" localSheetId="9">#REF!</definedName>
    <definedName name="S18_S19" localSheetId="13">#REF!</definedName>
    <definedName name="S18_S19" localSheetId="1">#REF!</definedName>
    <definedName name="S18_S19" localSheetId="2">#REF!</definedName>
    <definedName name="S18_S19" localSheetId="8">#REF!</definedName>
    <definedName name="S18_S19" localSheetId="7">#REF!</definedName>
    <definedName name="S18_S19" localSheetId="6">#REF!</definedName>
    <definedName name="S18_S19" localSheetId="3">#REF!</definedName>
    <definedName name="S18_S19" localSheetId="12">#REF!</definedName>
    <definedName name="S18_S19" localSheetId="5">#REF!</definedName>
    <definedName name="S18_S19" localSheetId="4">#REF!</definedName>
    <definedName name="S18_S19" localSheetId="16">#REF!</definedName>
    <definedName name="S18_S19" localSheetId="15">#REF!</definedName>
    <definedName name="S18_S19">#REF!</definedName>
    <definedName name="SAA">[50]Pivot_seg_vc_it!$I$101:$M$105</definedName>
    <definedName name="SAYFA3" localSheetId="14">#REF!</definedName>
    <definedName name="SAYFA3" localSheetId="19">#REF!</definedName>
    <definedName name="SAYFA3" localSheetId="17">#REF!</definedName>
    <definedName name="SAYFA3" localSheetId="18">#REF!</definedName>
    <definedName name="SAYFA3" localSheetId="10">#REF!</definedName>
    <definedName name="SAYFA3" localSheetId="9">#REF!</definedName>
    <definedName name="SAYFA3" localSheetId="13">#REF!</definedName>
    <definedName name="SAYFA3" localSheetId="1">#REF!</definedName>
    <definedName name="SAYFA3" localSheetId="2">#REF!</definedName>
    <definedName name="SAYFA3" localSheetId="8">#REF!</definedName>
    <definedName name="SAYFA3" localSheetId="7">#REF!</definedName>
    <definedName name="SAYFA3" localSheetId="6">#REF!</definedName>
    <definedName name="SAYFA3" localSheetId="3">#REF!</definedName>
    <definedName name="SAYFA3" localSheetId="12">#REF!</definedName>
    <definedName name="SAYFA3" localSheetId="5">#REF!</definedName>
    <definedName name="SAYFA3" localSheetId="4">#REF!</definedName>
    <definedName name="SAYFA3" localSheetId="16">#REF!</definedName>
    <definedName name="SAYFA3" localSheetId="15">#REF!</definedName>
    <definedName name="SAYFA3">#REF!</definedName>
    <definedName name="Sconti" localSheetId="14">#REF!</definedName>
    <definedName name="Sconti" localSheetId="19">#REF!</definedName>
    <definedName name="Sconti" localSheetId="17">#REF!</definedName>
    <definedName name="Sconti" localSheetId="18">#REF!</definedName>
    <definedName name="Sconti" localSheetId="10">#REF!</definedName>
    <definedName name="Sconti" localSheetId="9">#REF!</definedName>
    <definedName name="Sconti" localSheetId="13">#REF!</definedName>
    <definedName name="Sconti" localSheetId="1">#REF!</definedName>
    <definedName name="Sconti" localSheetId="2">#REF!</definedName>
    <definedName name="Sconti" localSheetId="8">#REF!</definedName>
    <definedName name="Sconti" localSheetId="7">#REF!</definedName>
    <definedName name="Sconti" localSheetId="6">#REF!</definedName>
    <definedName name="Sconti" localSheetId="3">#REF!</definedName>
    <definedName name="Sconti" localSheetId="12">#REF!</definedName>
    <definedName name="Sconti" localSheetId="5">#REF!</definedName>
    <definedName name="Sconti" localSheetId="4">#REF!</definedName>
    <definedName name="Sconti" localSheetId="16">#REF!</definedName>
    <definedName name="Sconti" localSheetId="15">#REF!</definedName>
    <definedName name="Sconti">#REF!</definedName>
    <definedName name="SCORRI_MERCATO" localSheetId="14">#REF!</definedName>
    <definedName name="SCORRI_MERCATO" localSheetId="19">#REF!</definedName>
    <definedName name="SCORRI_MERCATO" localSheetId="17">#REF!</definedName>
    <definedName name="SCORRI_MERCATO" localSheetId="18">#REF!</definedName>
    <definedName name="SCORRI_MERCATO" localSheetId="10">#REF!</definedName>
    <definedName name="SCORRI_MERCATO" localSheetId="9">#REF!</definedName>
    <definedName name="SCORRI_MERCATO" localSheetId="13">#REF!</definedName>
    <definedName name="SCORRI_MERCATO" localSheetId="1">#REF!</definedName>
    <definedName name="SCORRI_MERCATO" localSheetId="2">#REF!</definedName>
    <definedName name="SCORRI_MERCATO" localSheetId="8">#REF!</definedName>
    <definedName name="SCORRI_MERCATO" localSheetId="7">#REF!</definedName>
    <definedName name="SCORRI_MERCATO" localSheetId="6">#REF!</definedName>
    <definedName name="SCORRI_MERCATO" localSheetId="3">#REF!</definedName>
    <definedName name="SCORRI_MERCATO" localSheetId="12">#REF!</definedName>
    <definedName name="SCORRI_MERCATO" localSheetId="5">#REF!</definedName>
    <definedName name="SCORRI_MERCATO" localSheetId="4">#REF!</definedName>
    <definedName name="SCORRI_MERCATO" localSheetId="16">#REF!</definedName>
    <definedName name="SCORRI_MERCATO" localSheetId="15">#REF!</definedName>
    <definedName name="SCORRI_MERCATO">#REF!</definedName>
    <definedName name="SCORRI_TABELLA" localSheetId="14">#REF!</definedName>
    <definedName name="SCORRI_TABELLA" localSheetId="19">#REF!</definedName>
    <definedName name="SCORRI_TABELLA" localSheetId="17">#REF!</definedName>
    <definedName name="SCORRI_TABELLA" localSheetId="18">#REF!</definedName>
    <definedName name="SCORRI_TABELLA" localSheetId="10">#REF!</definedName>
    <definedName name="SCORRI_TABELLA" localSheetId="9">#REF!</definedName>
    <definedName name="SCORRI_TABELLA" localSheetId="13">#REF!</definedName>
    <definedName name="SCORRI_TABELLA" localSheetId="1">#REF!</definedName>
    <definedName name="SCORRI_TABELLA" localSheetId="2">#REF!</definedName>
    <definedName name="SCORRI_TABELLA" localSheetId="8">#REF!</definedName>
    <definedName name="SCORRI_TABELLA" localSheetId="7">#REF!</definedName>
    <definedName name="SCORRI_TABELLA" localSheetId="6">#REF!</definedName>
    <definedName name="SCORRI_TABELLA" localSheetId="3">#REF!</definedName>
    <definedName name="SCORRI_TABELLA" localSheetId="12">#REF!</definedName>
    <definedName name="SCORRI_TABELLA" localSheetId="5">#REF!</definedName>
    <definedName name="SCORRI_TABELLA" localSheetId="4">#REF!</definedName>
    <definedName name="SCORRI_TABELLA" localSheetId="16">#REF!</definedName>
    <definedName name="SCORRI_TABELLA" localSheetId="15">#REF!</definedName>
    <definedName name="SCORRI_TABELLA">#REF!</definedName>
    <definedName name="sd" localSheetId="14">_b1Z</definedName>
    <definedName name="sd" localSheetId="19">_b1Z</definedName>
    <definedName name="sd" localSheetId="17">_b1Z</definedName>
    <definedName name="sd" localSheetId="18">_b1Z</definedName>
    <definedName name="sd" localSheetId="10">_b1Z</definedName>
    <definedName name="sd" localSheetId="9">_b1Z</definedName>
    <definedName name="sd" localSheetId="13">_b1Z</definedName>
    <definedName name="sd" localSheetId="1">_b1Z</definedName>
    <definedName name="sd" localSheetId="2">_b1Z</definedName>
    <definedName name="sd" localSheetId="8">_b1Z</definedName>
    <definedName name="sd" localSheetId="7">_b1Z</definedName>
    <definedName name="sd" localSheetId="6">_b1Z</definedName>
    <definedName name="sd" localSheetId="3">_b1Z</definedName>
    <definedName name="sd" localSheetId="12">_b1Z</definedName>
    <definedName name="sd" localSheetId="5">_b1Z</definedName>
    <definedName name="sd" localSheetId="4">_b1Z</definedName>
    <definedName name="sd" localSheetId="16">_b1Z</definedName>
    <definedName name="sd" localSheetId="15">_b1Z</definedName>
    <definedName name="sd">_b1Z</definedName>
    <definedName name="sdf" localSheetId="14">_a1Z,_a2Z</definedName>
    <definedName name="sdf" localSheetId="19">_a1Z,_a2Z</definedName>
    <definedName name="sdf" localSheetId="17">_a1Z,_a2Z</definedName>
    <definedName name="sdf" localSheetId="18">_a1Z,_a2Z</definedName>
    <definedName name="sdf" localSheetId="10">_a1Z,_a2Z</definedName>
    <definedName name="sdf" localSheetId="9">_a1Z,_a2Z</definedName>
    <definedName name="sdf" localSheetId="13">_a1Z,_a2Z</definedName>
    <definedName name="sdf" localSheetId="1">_a1Z,_a2Z</definedName>
    <definedName name="sdf" localSheetId="2">_a1Z,_a2Z</definedName>
    <definedName name="sdf" localSheetId="8">_a1Z,_a2Z</definedName>
    <definedName name="sdf" localSheetId="7">_a1Z,_a2Z</definedName>
    <definedName name="sdf" localSheetId="6">_a1Z,_a2Z</definedName>
    <definedName name="sdf" localSheetId="3">_a1Z,_a2Z</definedName>
    <definedName name="sdf" localSheetId="12">_a1Z,_a2Z</definedName>
    <definedName name="sdf" localSheetId="5">_a1Z,_a2Z</definedName>
    <definedName name="sdf" localSheetId="4">_a1Z,_a2Z</definedName>
    <definedName name="sdf" localSheetId="16">_a1Z,_a2Z</definedName>
    <definedName name="sdf" localSheetId="15">_a1Z,_a2Z</definedName>
    <definedName name="sdf">_a1Z,_a2Z</definedName>
    <definedName name="sdsdsd" localSheetId="14" hidden="1">{"'OBT_6M_30_6'!$S$1:$AE$53"}</definedName>
    <definedName name="sdsdsd" localSheetId="19" hidden="1">{"'OBT_6M_30_6'!$S$1:$AE$53"}</definedName>
    <definedName name="sdsdsd" localSheetId="17" hidden="1">{"'OBT_6M_30_6'!$S$1:$AE$53"}</definedName>
    <definedName name="sdsdsd" localSheetId="18" hidden="1">{"'OBT_6M_30_6'!$S$1:$AE$53"}</definedName>
    <definedName name="sdsdsd" localSheetId="10" hidden="1">{"'OBT_6M_30_6'!$S$1:$AE$53"}</definedName>
    <definedName name="sdsdsd" localSheetId="9" hidden="1">{"'OBT_6M_30_6'!$S$1:$AE$53"}</definedName>
    <definedName name="sdsdsd" localSheetId="1" hidden="1">{"'OBT_6M_30_6'!$S$1:$AE$53"}</definedName>
    <definedName name="sdsdsd" localSheetId="2" hidden="1">{"'OBT_6M_30_6'!$S$1:$AE$53"}</definedName>
    <definedName name="sdsdsd" localSheetId="8" hidden="1">{"'OBT_6M_30_6'!$S$1:$AE$53"}</definedName>
    <definedName name="sdsdsd" localSheetId="7" hidden="1">{"'OBT_6M_30_6'!$S$1:$AE$53"}</definedName>
    <definedName name="sdsdsd" localSheetId="6" hidden="1">{"'OBT_6M_30_6'!$S$1:$AE$53"}</definedName>
    <definedName name="sdsdsd" localSheetId="3" hidden="1">{"'OBT_6M_30_6'!$S$1:$AE$53"}</definedName>
    <definedName name="sdsdsd" localSheetId="12" hidden="1">{"'OBT_6M_30_6'!$S$1:$AE$53"}</definedName>
    <definedName name="sdsdsd" localSheetId="5" hidden="1">{"'OBT_6M_30_6'!$S$1:$AE$53"}</definedName>
    <definedName name="sdsdsd" localSheetId="4" hidden="1">{"'OBT_6M_30_6'!$S$1:$AE$53"}</definedName>
    <definedName name="sdsdsd" localSheetId="16" hidden="1">{"'OBT_6M_30_6'!$S$1:$AE$53"}</definedName>
    <definedName name="sdsdsd" localSheetId="15" hidden="1">{"'OBT_6M_30_6'!$S$1:$AE$53"}</definedName>
    <definedName name="sdsdsd" hidden="1">{"'OBT_6M_30_6'!$S$1:$AE$53"}</definedName>
    <definedName name="SE" localSheetId="14">#REF!</definedName>
    <definedName name="SE" localSheetId="19">#REF!</definedName>
    <definedName name="SE" localSheetId="17">#REF!</definedName>
    <definedName name="SE" localSheetId="18">#REF!</definedName>
    <definedName name="SE" localSheetId="10">#REF!</definedName>
    <definedName name="SE" localSheetId="9">#REF!</definedName>
    <definedName name="SE" localSheetId="13">#REF!</definedName>
    <definedName name="SE" localSheetId="1">#REF!</definedName>
    <definedName name="SE" localSheetId="2">#REF!</definedName>
    <definedName name="SE" localSheetId="8">#REF!</definedName>
    <definedName name="SE" localSheetId="7">#REF!</definedName>
    <definedName name="SE" localSheetId="6">#REF!</definedName>
    <definedName name="SE" localSheetId="3">#REF!</definedName>
    <definedName name="SE" localSheetId="12">#REF!</definedName>
    <definedName name="SE" localSheetId="5">#REF!</definedName>
    <definedName name="SE" localSheetId="4">#REF!</definedName>
    <definedName name="SE" localSheetId="16">#REF!</definedName>
    <definedName name="SE" localSheetId="15">#REF!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4">#REF!</definedName>
    <definedName name="sei" localSheetId="19">#REF!</definedName>
    <definedName name="sei" localSheetId="17">#REF!</definedName>
    <definedName name="sei" localSheetId="18">#REF!</definedName>
    <definedName name="sei" localSheetId="10">#REF!</definedName>
    <definedName name="sei" localSheetId="9">#REF!</definedName>
    <definedName name="sei" localSheetId="13">#REF!</definedName>
    <definedName name="sei" localSheetId="1">#REF!</definedName>
    <definedName name="sei" localSheetId="2">#REF!</definedName>
    <definedName name="sei" localSheetId="8">#REF!</definedName>
    <definedName name="sei" localSheetId="7">#REF!</definedName>
    <definedName name="sei" localSheetId="6">#REF!</definedName>
    <definedName name="sei" localSheetId="3">#REF!</definedName>
    <definedName name="sei" localSheetId="12">#REF!</definedName>
    <definedName name="sei" localSheetId="5">#REF!</definedName>
    <definedName name="sei" localSheetId="4">#REF!</definedName>
    <definedName name="sei" localSheetId="16">#REF!</definedName>
    <definedName name="sei" localSheetId="15">#REF!</definedName>
    <definedName name="sei">#REF!</definedName>
    <definedName name="SEM" localSheetId="14">#REF!</definedName>
    <definedName name="SEM" localSheetId="19">#REF!</definedName>
    <definedName name="SEM" localSheetId="17">#REF!</definedName>
    <definedName name="SEM" localSheetId="18">#REF!</definedName>
    <definedName name="SEM" localSheetId="10">#REF!</definedName>
    <definedName name="SEM" localSheetId="9">#REF!</definedName>
    <definedName name="SEM" localSheetId="13">#REF!</definedName>
    <definedName name="SEM" localSheetId="1">#REF!</definedName>
    <definedName name="SEM" localSheetId="2">#REF!</definedName>
    <definedName name="SEM" localSheetId="8">#REF!</definedName>
    <definedName name="SEM" localSheetId="7">#REF!</definedName>
    <definedName name="SEM" localSheetId="6">#REF!</definedName>
    <definedName name="SEM" localSheetId="3">#REF!</definedName>
    <definedName name="SEM" localSheetId="12">#REF!</definedName>
    <definedName name="SEM" localSheetId="5">#REF!</definedName>
    <definedName name="SEM" localSheetId="4">#REF!</definedName>
    <definedName name="SEM" localSheetId="16">#REF!</definedName>
    <definedName name="SEM" localSheetId="15">#REF!</definedName>
    <definedName name="SEM">#REF!</definedName>
    <definedName name="sencount" hidden="1">1</definedName>
    <definedName name="Service" localSheetId="14">#REF!</definedName>
    <definedName name="Service" localSheetId="19">#REF!</definedName>
    <definedName name="Service" localSheetId="17">#REF!</definedName>
    <definedName name="Service" localSheetId="18">#REF!</definedName>
    <definedName name="Service" localSheetId="10">#REF!</definedName>
    <definedName name="Service" localSheetId="9">#REF!</definedName>
    <definedName name="Service" localSheetId="13">#REF!</definedName>
    <definedName name="Service" localSheetId="1">#REF!</definedName>
    <definedName name="Service" localSheetId="2">#REF!</definedName>
    <definedName name="Service" localSheetId="8">#REF!</definedName>
    <definedName name="Service" localSheetId="7">#REF!</definedName>
    <definedName name="Service" localSheetId="6">#REF!</definedName>
    <definedName name="Service" localSheetId="3">#REF!</definedName>
    <definedName name="Service" localSheetId="12">#REF!</definedName>
    <definedName name="Service" localSheetId="5">#REF!</definedName>
    <definedName name="Service" localSheetId="4">#REF!</definedName>
    <definedName name="Service" localSheetId="16">#REF!</definedName>
    <definedName name="Service" localSheetId="15">#REF!</definedName>
    <definedName name="Service">#REF!</definedName>
    <definedName name="set" localSheetId="14">#REF!</definedName>
    <definedName name="set" localSheetId="19">#REF!</definedName>
    <definedName name="set" localSheetId="17">#REF!</definedName>
    <definedName name="set" localSheetId="18">#REF!</definedName>
    <definedName name="set" localSheetId="10">#REF!</definedName>
    <definedName name="set" localSheetId="9">#REF!</definedName>
    <definedName name="set" localSheetId="13">#REF!</definedName>
    <definedName name="set" localSheetId="1">#REF!</definedName>
    <definedName name="set" localSheetId="2">#REF!</definedName>
    <definedName name="set" localSheetId="8">#REF!</definedName>
    <definedName name="set" localSheetId="7">#REF!</definedName>
    <definedName name="set" localSheetId="6">#REF!</definedName>
    <definedName name="set" localSheetId="3">#REF!</definedName>
    <definedName name="set" localSheetId="12">#REF!</definedName>
    <definedName name="set" localSheetId="5">#REF!</definedName>
    <definedName name="set" localSheetId="4">#REF!</definedName>
    <definedName name="set" localSheetId="16">#REF!</definedName>
    <definedName name="set" localSheetId="15">#REF!</definedName>
    <definedName name="set">#REF!</definedName>
    <definedName name="SETT" localSheetId="14">#REF!</definedName>
    <definedName name="SETT" localSheetId="19">#REF!</definedName>
    <definedName name="SETT" localSheetId="17">#REF!</definedName>
    <definedName name="SETT" localSheetId="18">#REF!</definedName>
    <definedName name="SETT" localSheetId="10">#REF!</definedName>
    <definedName name="SETT" localSheetId="9">#REF!</definedName>
    <definedName name="SETT" localSheetId="13">#REF!</definedName>
    <definedName name="SETT" localSheetId="1">#REF!</definedName>
    <definedName name="SETT" localSheetId="2">#REF!</definedName>
    <definedName name="SETT" localSheetId="8">#REF!</definedName>
    <definedName name="SETT" localSheetId="7">#REF!</definedName>
    <definedName name="SETT" localSheetId="6">#REF!</definedName>
    <definedName name="SETT" localSheetId="3">#REF!</definedName>
    <definedName name="SETT" localSheetId="12">#REF!</definedName>
    <definedName name="SETT" localSheetId="5">#REF!</definedName>
    <definedName name="SETT" localSheetId="4">#REF!</definedName>
    <definedName name="SETT" localSheetId="16">#REF!</definedName>
    <definedName name="SETT" localSheetId="15">#REF!</definedName>
    <definedName name="SETT">#REF!</definedName>
    <definedName name="sette" localSheetId="14">#REF!</definedName>
    <definedName name="sette" localSheetId="19">#REF!</definedName>
    <definedName name="sette" localSheetId="17">#REF!</definedName>
    <definedName name="sette" localSheetId="18">#REF!</definedName>
    <definedName name="sette" localSheetId="10">#REF!</definedName>
    <definedName name="sette" localSheetId="9">#REF!</definedName>
    <definedName name="sette" localSheetId="13">#REF!</definedName>
    <definedName name="sette" localSheetId="1">#REF!</definedName>
    <definedName name="sette" localSheetId="2">#REF!</definedName>
    <definedName name="sette" localSheetId="8">#REF!</definedName>
    <definedName name="sette" localSheetId="7">#REF!</definedName>
    <definedName name="sette" localSheetId="6">#REF!</definedName>
    <definedName name="sette" localSheetId="3">#REF!</definedName>
    <definedName name="sette" localSheetId="12">#REF!</definedName>
    <definedName name="sette" localSheetId="5">#REF!</definedName>
    <definedName name="sette" localSheetId="4">#REF!</definedName>
    <definedName name="sette" localSheetId="16">#REF!</definedName>
    <definedName name="sette" localSheetId="15">#REF!</definedName>
    <definedName name="sette">#REF!</definedName>
    <definedName name="SETTM" localSheetId="14">#REF!</definedName>
    <definedName name="SETTM" localSheetId="19">#REF!</definedName>
    <definedName name="SETTM" localSheetId="17">#REF!</definedName>
    <definedName name="SETTM" localSheetId="18">#REF!</definedName>
    <definedName name="SETTM" localSheetId="10">#REF!</definedName>
    <definedName name="SETTM" localSheetId="9">#REF!</definedName>
    <definedName name="SETTM" localSheetId="13">#REF!</definedName>
    <definedName name="SETTM" localSheetId="1">#REF!</definedName>
    <definedName name="SETTM" localSheetId="2">#REF!</definedName>
    <definedName name="SETTM" localSheetId="8">#REF!</definedName>
    <definedName name="SETTM" localSheetId="7">#REF!</definedName>
    <definedName name="SETTM" localSheetId="6">#REF!</definedName>
    <definedName name="SETTM" localSheetId="3">#REF!</definedName>
    <definedName name="SETTM" localSheetId="12">#REF!</definedName>
    <definedName name="SETTM" localSheetId="5">#REF!</definedName>
    <definedName name="SETTM" localSheetId="4">#REF!</definedName>
    <definedName name="SETTM" localSheetId="16">#REF!</definedName>
    <definedName name="SETTM" localSheetId="15">#REF!</definedName>
    <definedName name="SETTM">#REF!</definedName>
    <definedName name="sevel" localSheetId="14">[51]PO!#REF!</definedName>
    <definedName name="sevel" localSheetId="19">[51]PO!#REF!</definedName>
    <definedName name="sevel" localSheetId="17">[51]PO!#REF!</definedName>
    <definedName name="sevel" localSheetId="18">[51]PO!#REF!</definedName>
    <definedName name="sevel" localSheetId="10">[51]PO!#REF!</definedName>
    <definedName name="sevel" localSheetId="9">[51]PO!#REF!</definedName>
    <definedName name="sevel" localSheetId="13">[51]PO!#REF!</definedName>
    <definedName name="sevel" localSheetId="1">[51]PO!#REF!</definedName>
    <definedName name="sevel" localSheetId="2">[51]PO!#REF!</definedName>
    <definedName name="sevel" localSheetId="8">[51]PO!#REF!</definedName>
    <definedName name="sevel" localSheetId="7">[51]PO!#REF!</definedName>
    <definedName name="sevel" localSheetId="6">[51]PO!#REF!</definedName>
    <definedName name="sevel" localSheetId="3">[51]PO!#REF!</definedName>
    <definedName name="sevel" localSheetId="12">[51]PO!#REF!</definedName>
    <definedName name="sevel" localSheetId="5">[51]PO!#REF!</definedName>
    <definedName name="sevel" localSheetId="4">[51]PO!#REF!</definedName>
    <definedName name="sevel" localSheetId="16">[51]PO!#REF!</definedName>
    <definedName name="sevel" localSheetId="15">[51]PO!#REF!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4">#REF!</definedName>
    <definedName name="site" localSheetId="19">#REF!</definedName>
    <definedName name="site" localSheetId="17">#REF!</definedName>
    <definedName name="site" localSheetId="18">#REF!</definedName>
    <definedName name="site" localSheetId="10">#REF!</definedName>
    <definedName name="site" localSheetId="9">#REF!</definedName>
    <definedName name="site" localSheetId="13">#REF!</definedName>
    <definedName name="site" localSheetId="1">#REF!</definedName>
    <definedName name="site" localSheetId="2">#REF!</definedName>
    <definedName name="site" localSheetId="8">#REF!</definedName>
    <definedName name="site" localSheetId="7">#REF!</definedName>
    <definedName name="site" localSheetId="6">#REF!</definedName>
    <definedName name="site" localSheetId="3">#REF!</definedName>
    <definedName name="site" localSheetId="12">#REF!</definedName>
    <definedName name="site" localSheetId="5">#REF!</definedName>
    <definedName name="site" localSheetId="4">#REF!</definedName>
    <definedName name="site" localSheetId="16">#REF!</definedName>
    <definedName name="site" localSheetId="15">#REF!</definedName>
    <definedName name="site">#REF!</definedName>
    <definedName name="sm" localSheetId="14">#REF!</definedName>
    <definedName name="sm" localSheetId="19">#REF!</definedName>
    <definedName name="sm" localSheetId="17">#REF!</definedName>
    <definedName name="sm" localSheetId="18">#REF!</definedName>
    <definedName name="sm" localSheetId="10">#REF!</definedName>
    <definedName name="sm" localSheetId="9">#REF!</definedName>
    <definedName name="sm" localSheetId="13">#REF!</definedName>
    <definedName name="sm" localSheetId="1">#REF!</definedName>
    <definedName name="sm" localSheetId="2">#REF!</definedName>
    <definedName name="sm" localSheetId="8">#REF!</definedName>
    <definedName name="sm" localSheetId="7">#REF!</definedName>
    <definedName name="sm" localSheetId="6">#REF!</definedName>
    <definedName name="sm" localSheetId="3">#REF!</definedName>
    <definedName name="sm" localSheetId="12">#REF!</definedName>
    <definedName name="sm" localSheetId="5">#REF!</definedName>
    <definedName name="sm" localSheetId="4">#REF!</definedName>
    <definedName name="sm" localSheetId="16">#REF!</definedName>
    <definedName name="sm" localSheetId="15">#REF!</definedName>
    <definedName name="sm">#REF!</definedName>
    <definedName name="SOBRINHO" localSheetId="14">#REF!</definedName>
    <definedName name="SOBRINHO" localSheetId="19">#REF!</definedName>
    <definedName name="SOBRINHO" localSheetId="17">#REF!</definedName>
    <definedName name="SOBRINHO" localSheetId="18">#REF!</definedName>
    <definedName name="SOBRINHO" localSheetId="10">#REF!</definedName>
    <definedName name="SOBRINHO" localSheetId="9">#REF!</definedName>
    <definedName name="SOBRINHO" localSheetId="13">#REF!</definedName>
    <definedName name="SOBRINHO" localSheetId="1">#REF!</definedName>
    <definedName name="SOBRINHO" localSheetId="2">#REF!</definedName>
    <definedName name="SOBRINHO" localSheetId="8">#REF!</definedName>
    <definedName name="SOBRINHO" localSheetId="7">#REF!</definedName>
    <definedName name="SOBRINHO" localSheetId="6">#REF!</definedName>
    <definedName name="SOBRINHO" localSheetId="3">#REF!</definedName>
    <definedName name="SOBRINHO" localSheetId="12">#REF!</definedName>
    <definedName name="SOBRINHO" localSheetId="5">#REF!</definedName>
    <definedName name="SOBRINHO" localSheetId="4">#REF!</definedName>
    <definedName name="SOBRINHO" localSheetId="16">#REF!</definedName>
    <definedName name="SOBRINHO" localSheetId="15">#REF!</definedName>
    <definedName name="SOBRINHO">#REF!</definedName>
    <definedName name="SortData" localSheetId="14">#REF!</definedName>
    <definedName name="SortData" localSheetId="19">#REF!</definedName>
    <definedName name="SortData" localSheetId="17">#REF!</definedName>
    <definedName name="SortData" localSheetId="18">#REF!</definedName>
    <definedName name="SortData" localSheetId="10">#REF!</definedName>
    <definedName name="SortData" localSheetId="9">#REF!</definedName>
    <definedName name="SortData" localSheetId="13">#REF!</definedName>
    <definedName name="SortData" localSheetId="1">#REF!</definedName>
    <definedName name="SortData" localSheetId="2">#REF!</definedName>
    <definedName name="SortData" localSheetId="8">#REF!</definedName>
    <definedName name="SortData" localSheetId="7">#REF!</definedName>
    <definedName name="SortData" localSheetId="6">#REF!</definedName>
    <definedName name="SortData" localSheetId="3">#REF!</definedName>
    <definedName name="SortData" localSheetId="12">#REF!</definedName>
    <definedName name="SortData" localSheetId="5">#REF!</definedName>
    <definedName name="SortData" localSheetId="4">#REF!</definedName>
    <definedName name="SortData" localSheetId="16">#REF!</definedName>
    <definedName name="SortData" localSheetId="15">#REF!</definedName>
    <definedName name="SortData">#REF!</definedName>
    <definedName name="SPIDERGTV" localSheetId="14">'[8]PO 2002 Dettaglio 843'!#REF!</definedName>
    <definedName name="SPIDERGTV" localSheetId="19">'[8]PO 2002 Dettaglio 843'!#REF!</definedName>
    <definedName name="SPIDERGTV" localSheetId="17">'[8]PO 2002 Dettaglio 843'!#REF!</definedName>
    <definedName name="SPIDERGTV" localSheetId="18">'[8]PO 2002 Dettaglio 843'!#REF!</definedName>
    <definedName name="SPIDERGTV" localSheetId="10">'[8]PO 2002 Dettaglio 843'!#REF!</definedName>
    <definedName name="SPIDERGTV" localSheetId="9">'[8]PO 2002 Dettaglio 843'!#REF!</definedName>
    <definedName name="SPIDERGTV" localSheetId="13">'[8]PO 2002 Dettaglio 843'!#REF!</definedName>
    <definedName name="SPIDERGTV" localSheetId="1">'[8]PO 2002 Dettaglio 843'!#REF!</definedName>
    <definedName name="SPIDERGTV" localSheetId="2">'[8]PO 2002 Dettaglio 843'!#REF!</definedName>
    <definedName name="SPIDERGTV" localSheetId="8">'[8]PO 2002 Dettaglio 843'!#REF!</definedName>
    <definedName name="SPIDERGTV" localSheetId="7">'[8]PO 2002 Dettaglio 843'!#REF!</definedName>
    <definedName name="SPIDERGTV" localSheetId="6">'[8]PO 2002 Dettaglio 843'!#REF!</definedName>
    <definedName name="SPIDERGTV" localSheetId="3">'[8]PO 2002 Dettaglio 843'!#REF!</definedName>
    <definedName name="SPIDERGTV" localSheetId="12">'[8]PO 2002 Dettaglio 843'!#REF!</definedName>
    <definedName name="SPIDERGTV" localSheetId="5">'[8]PO 2002 Dettaglio 843'!#REF!</definedName>
    <definedName name="SPIDERGTV" localSheetId="4">'[8]PO 2002 Dettaglio 843'!#REF!</definedName>
    <definedName name="SPIDERGTV" localSheetId="16">'[8]PO 2002 Dettaglio 843'!#REF!</definedName>
    <definedName name="SPIDERGTV" localSheetId="15">'[8]PO 2002 Dettaglio 843'!#REF!</definedName>
    <definedName name="SPIDERGTV">'[8]PO 2002 Dettaglio 843'!#REF!</definedName>
    <definedName name="SPIDERGTV2001" localSheetId="14">'[8]PO 2002 Dettaglio 843'!#REF!</definedName>
    <definedName name="SPIDERGTV2001" localSheetId="19">'[8]PO 2002 Dettaglio 843'!#REF!</definedName>
    <definedName name="SPIDERGTV2001" localSheetId="17">'[8]PO 2002 Dettaglio 843'!#REF!</definedName>
    <definedName name="SPIDERGTV2001" localSheetId="18">'[8]PO 2002 Dettaglio 843'!#REF!</definedName>
    <definedName name="SPIDERGTV2001" localSheetId="10">'[8]PO 2002 Dettaglio 843'!#REF!</definedName>
    <definedName name="SPIDERGTV2001" localSheetId="9">'[8]PO 2002 Dettaglio 843'!#REF!</definedName>
    <definedName name="SPIDERGTV2001" localSheetId="13">'[8]PO 2002 Dettaglio 843'!#REF!</definedName>
    <definedName name="SPIDERGTV2001" localSheetId="1">'[8]PO 2002 Dettaglio 843'!#REF!</definedName>
    <definedName name="SPIDERGTV2001" localSheetId="2">'[8]PO 2002 Dettaglio 843'!#REF!</definedName>
    <definedName name="SPIDERGTV2001" localSheetId="8">'[8]PO 2002 Dettaglio 843'!#REF!</definedName>
    <definedName name="SPIDERGTV2001" localSheetId="7">'[8]PO 2002 Dettaglio 843'!#REF!</definedName>
    <definedName name="SPIDERGTV2001" localSheetId="6">'[8]PO 2002 Dettaglio 843'!#REF!</definedName>
    <definedName name="SPIDERGTV2001" localSheetId="3">'[8]PO 2002 Dettaglio 843'!#REF!</definedName>
    <definedName name="SPIDERGTV2001" localSheetId="12">'[8]PO 2002 Dettaglio 843'!#REF!</definedName>
    <definedName name="SPIDERGTV2001" localSheetId="5">'[8]PO 2002 Dettaglio 843'!#REF!</definedName>
    <definedName name="SPIDERGTV2001" localSheetId="4">'[8]PO 2002 Dettaglio 843'!#REF!</definedName>
    <definedName name="SPIDERGTV2001" localSheetId="16">'[8]PO 2002 Dettaglio 843'!#REF!</definedName>
    <definedName name="SPIDERGTV2001" localSheetId="15">'[8]PO 2002 Dettaglio 843'!#REF!</definedName>
    <definedName name="SPIDERGTV2001">'[8]PO 2002 Dettaglio 843'!#REF!</definedName>
    <definedName name="SPIDERGTV3" localSheetId="14">'[8]PO 2002 Dettaglio 843'!#REF!</definedName>
    <definedName name="SPIDERGTV3" localSheetId="19">'[8]PO 2002 Dettaglio 843'!#REF!</definedName>
    <definedName name="SPIDERGTV3" localSheetId="17">'[8]PO 2002 Dettaglio 843'!#REF!</definedName>
    <definedName name="SPIDERGTV3" localSheetId="18">'[8]PO 2002 Dettaglio 843'!#REF!</definedName>
    <definedName name="SPIDERGTV3" localSheetId="10">'[8]PO 2002 Dettaglio 843'!#REF!</definedName>
    <definedName name="SPIDERGTV3" localSheetId="9">'[8]PO 2002 Dettaglio 843'!#REF!</definedName>
    <definedName name="SPIDERGTV3" localSheetId="13">'[8]PO 2002 Dettaglio 843'!#REF!</definedName>
    <definedName name="SPIDERGTV3" localSheetId="1">'[8]PO 2002 Dettaglio 843'!#REF!</definedName>
    <definedName name="SPIDERGTV3" localSheetId="2">'[8]PO 2002 Dettaglio 843'!#REF!</definedName>
    <definedName name="SPIDERGTV3" localSheetId="8">'[8]PO 2002 Dettaglio 843'!#REF!</definedName>
    <definedName name="SPIDERGTV3" localSheetId="7">'[8]PO 2002 Dettaglio 843'!#REF!</definedName>
    <definedName name="SPIDERGTV3" localSheetId="6">'[8]PO 2002 Dettaglio 843'!#REF!</definedName>
    <definedName name="SPIDERGTV3" localSheetId="3">'[8]PO 2002 Dettaglio 843'!#REF!</definedName>
    <definedName name="SPIDERGTV3" localSheetId="12">'[8]PO 2002 Dettaglio 843'!#REF!</definedName>
    <definedName name="SPIDERGTV3" localSheetId="5">'[8]PO 2002 Dettaglio 843'!#REF!</definedName>
    <definedName name="SPIDERGTV3" localSheetId="4">'[8]PO 2002 Dettaglio 843'!#REF!</definedName>
    <definedName name="SPIDERGTV3" localSheetId="16">'[8]PO 2002 Dettaglio 843'!#REF!</definedName>
    <definedName name="SPIDERGTV3" localSheetId="15">'[8]PO 2002 Dettaglio 843'!#REF!</definedName>
    <definedName name="SPIDERGTV3">'[8]PO 2002 Dettaglio 843'!#REF!</definedName>
    <definedName name="sss" localSheetId="14">#REF!</definedName>
    <definedName name="sss" localSheetId="19">#REF!</definedName>
    <definedName name="sss" localSheetId="17">#REF!</definedName>
    <definedName name="sss" localSheetId="18">#REF!</definedName>
    <definedName name="sss" localSheetId="10">#REF!</definedName>
    <definedName name="sss" localSheetId="9">#REF!</definedName>
    <definedName name="sss" localSheetId="13">#REF!</definedName>
    <definedName name="sss" localSheetId="1">#REF!</definedName>
    <definedName name="sss" localSheetId="2">#REF!</definedName>
    <definedName name="sss" localSheetId="8">#REF!</definedName>
    <definedName name="sss" localSheetId="7">#REF!</definedName>
    <definedName name="sss" localSheetId="6">#REF!</definedName>
    <definedName name="sss" localSheetId="3">#REF!</definedName>
    <definedName name="sss" localSheetId="12">#REF!</definedName>
    <definedName name="sss" localSheetId="5">#REF!</definedName>
    <definedName name="sss" localSheetId="4">#REF!</definedName>
    <definedName name="sss" localSheetId="16">#REF!</definedName>
    <definedName name="sss" localSheetId="15">#REF!</definedName>
    <definedName name="sss">#REF!</definedName>
    <definedName name="SSSS" localSheetId="14" hidden="1">{"'OBT_6M_30_6'!$S$1:$AE$53"}</definedName>
    <definedName name="SSSS" localSheetId="19" hidden="1">{"'OBT_6M_30_6'!$S$1:$AE$53"}</definedName>
    <definedName name="SSSS" localSheetId="17" hidden="1">{"'OBT_6M_30_6'!$S$1:$AE$53"}</definedName>
    <definedName name="SSSS" localSheetId="18" hidden="1">{"'OBT_6M_30_6'!$S$1:$AE$53"}</definedName>
    <definedName name="SSSS" localSheetId="10" hidden="1">{"'OBT_6M_30_6'!$S$1:$AE$53"}</definedName>
    <definedName name="SSSS" localSheetId="9" hidden="1">{"'OBT_6M_30_6'!$S$1:$AE$53"}</definedName>
    <definedName name="SSSS" localSheetId="1" hidden="1">{"'OBT_6M_30_6'!$S$1:$AE$53"}</definedName>
    <definedName name="SSSS" localSheetId="2" hidden="1">{"'OBT_6M_30_6'!$S$1:$AE$53"}</definedName>
    <definedName name="SSSS" localSheetId="8" hidden="1">{"'OBT_6M_30_6'!$S$1:$AE$53"}</definedName>
    <definedName name="SSSS" localSheetId="7" hidden="1">{"'OBT_6M_30_6'!$S$1:$AE$53"}</definedName>
    <definedName name="SSSS" localSheetId="6" hidden="1">{"'OBT_6M_30_6'!$S$1:$AE$53"}</definedName>
    <definedName name="SSSS" localSheetId="3" hidden="1">{"'OBT_6M_30_6'!$S$1:$AE$53"}</definedName>
    <definedName name="SSSS" localSheetId="12" hidden="1">{"'OBT_6M_30_6'!$S$1:$AE$53"}</definedName>
    <definedName name="SSSS" localSheetId="5" hidden="1">{"'OBT_6M_30_6'!$S$1:$AE$53"}</definedName>
    <definedName name="SSSS" localSheetId="4" hidden="1">{"'OBT_6M_30_6'!$S$1:$AE$53"}</definedName>
    <definedName name="SSSS" localSheetId="16" hidden="1">{"'OBT_6M_30_6'!$S$1:$AE$53"}</definedName>
    <definedName name="SSSS" localSheetId="15" hidden="1">{"'OBT_6M_30_6'!$S$1:$AE$53"}</definedName>
    <definedName name="SSSS" hidden="1">{"'OBT_6M_30_6'!$S$1:$AE$53"}</definedName>
    <definedName name="sssttt" localSheetId="14" hidden="1">{#N/A,#N/A,FALSE,"CKD Price Build Up"}</definedName>
    <definedName name="sssttt" localSheetId="19" hidden="1">{#N/A,#N/A,FALSE,"CKD Price Build Up"}</definedName>
    <definedName name="sssttt" localSheetId="17" hidden="1">{#N/A,#N/A,FALSE,"CKD Price Build Up"}</definedName>
    <definedName name="sssttt" localSheetId="18" hidden="1">{#N/A,#N/A,FALSE,"CKD Price Build Up"}</definedName>
    <definedName name="sssttt" localSheetId="10" hidden="1">{#N/A,#N/A,FALSE,"CKD Price Build Up"}</definedName>
    <definedName name="sssttt" localSheetId="9" hidden="1">{#N/A,#N/A,FALSE,"CKD Price Build Up"}</definedName>
    <definedName name="sssttt" localSheetId="1" hidden="1">{#N/A,#N/A,FALSE,"CKD Price Build Up"}</definedName>
    <definedName name="sssttt" localSheetId="2" hidden="1">{#N/A,#N/A,FALSE,"CKD Price Build Up"}</definedName>
    <definedName name="sssttt" localSheetId="8" hidden="1">{#N/A,#N/A,FALSE,"CKD Price Build Up"}</definedName>
    <definedName name="sssttt" localSheetId="7" hidden="1">{#N/A,#N/A,FALSE,"CKD Price Build Up"}</definedName>
    <definedName name="sssttt" localSheetId="6" hidden="1">{#N/A,#N/A,FALSE,"CKD Price Build Up"}</definedName>
    <definedName name="sssttt" localSheetId="3" hidden="1">{#N/A,#N/A,FALSE,"CKD Price Build Up"}</definedName>
    <definedName name="sssttt" localSheetId="12" hidden="1">{#N/A,#N/A,FALSE,"CKD Price Build Up"}</definedName>
    <definedName name="sssttt" localSheetId="5" hidden="1">{#N/A,#N/A,FALSE,"CKD Price Build Up"}</definedName>
    <definedName name="sssttt" localSheetId="4" hidden="1">{#N/A,#N/A,FALSE,"CKD Price Build Up"}</definedName>
    <definedName name="sssttt" localSheetId="16" hidden="1">{#N/A,#N/A,FALSE,"CKD Price Build Up"}</definedName>
    <definedName name="sssttt" localSheetId="15" hidden="1">{#N/A,#N/A,FALSE,"CKD Price Build Up"}</definedName>
    <definedName name="sssttt" hidden="1">{#N/A,#N/A,FALSE,"CKD Price Build Up"}</definedName>
    <definedName name="Stab" localSheetId="14">#REF!</definedName>
    <definedName name="Stab" localSheetId="19">#REF!</definedName>
    <definedName name="Stab" localSheetId="17">#REF!</definedName>
    <definedName name="Stab" localSheetId="18">#REF!</definedName>
    <definedName name="Stab" localSheetId="10">#REF!</definedName>
    <definedName name="Stab" localSheetId="9">#REF!</definedName>
    <definedName name="Stab" localSheetId="13">#REF!</definedName>
    <definedName name="Stab" localSheetId="1">#REF!</definedName>
    <definedName name="Stab" localSheetId="2">#REF!</definedName>
    <definedName name="Stab" localSheetId="8">#REF!</definedName>
    <definedName name="Stab" localSheetId="7">#REF!</definedName>
    <definedName name="Stab" localSheetId="6">#REF!</definedName>
    <definedName name="Stab" localSheetId="3">#REF!</definedName>
    <definedName name="Stab" localSheetId="12">#REF!</definedName>
    <definedName name="Stab" localSheetId="5">#REF!</definedName>
    <definedName name="Stab" localSheetId="4">#REF!</definedName>
    <definedName name="Stab" localSheetId="16">#REF!</definedName>
    <definedName name="Stab" localSheetId="15">#REF!</definedName>
    <definedName name="Stab">#REF!</definedName>
    <definedName name="Stab_senza_strut" localSheetId="14">#REF!</definedName>
    <definedName name="Stab_senza_strut" localSheetId="19">#REF!</definedName>
    <definedName name="Stab_senza_strut" localSheetId="17">#REF!</definedName>
    <definedName name="Stab_senza_strut" localSheetId="18">#REF!</definedName>
    <definedName name="Stab_senza_strut" localSheetId="10">#REF!</definedName>
    <definedName name="Stab_senza_strut" localSheetId="9">#REF!</definedName>
    <definedName name="Stab_senza_strut" localSheetId="13">#REF!</definedName>
    <definedName name="Stab_senza_strut" localSheetId="1">#REF!</definedName>
    <definedName name="Stab_senza_strut" localSheetId="2">#REF!</definedName>
    <definedName name="Stab_senza_strut" localSheetId="8">#REF!</definedName>
    <definedName name="Stab_senza_strut" localSheetId="7">#REF!</definedName>
    <definedName name="Stab_senza_strut" localSheetId="6">#REF!</definedName>
    <definedName name="Stab_senza_strut" localSheetId="3">#REF!</definedName>
    <definedName name="Stab_senza_strut" localSheetId="12">#REF!</definedName>
    <definedName name="Stab_senza_strut" localSheetId="5">#REF!</definedName>
    <definedName name="Stab_senza_strut" localSheetId="4">#REF!</definedName>
    <definedName name="Stab_senza_strut" localSheetId="16">#REF!</definedName>
    <definedName name="Stab_senza_strut" localSheetId="15">#REF!</definedName>
    <definedName name="Stab_senza_strut">#REF!</definedName>
    <definedName name="STAMPA" localSheetId="14">#REF!</definedName>
    <definedName name="STAMPA" localSheetId="19">#REF!</definedName>
    <definedName name="STAMPA" localSheetId="17">#REF!</definedName>
    <definedName name="STAMPA" localSheetId="18">#REF!</definedName>
    <definedName name="STAMPA" localSheetId="10">#REF!</definedName>
    <definedName name="STAMPA" localSheetId="9">#REF!</definedName>
    <definedName name="STAMPA" localSheetId="13">#REF!</definedName>
    <definedName name="STAMPA" localSheetId="1">#REF!</definedName>
    <definedName name="STAMPA" localSheetId="2">#REF!</definedName>
    <definedName name="STAMPA" localSheetId="8">#REF!</definedName>
    <definedName name="STAMPA" localSheetId="7">#REF!</definedName>
    <definedName name="STAMPA" localSheetId="6">#REF!</definedName>
    <definedName name="STAMPA" localSheetId="3">#REF!</definedName>
    <definedName name="STAMPA" localSheetId="12">#REF!</definedName>
    <definedName name="STAMPA" localSheetId="5">#REF!</definedName>
    <definedName name="STAMPA" localSheetId="4">#REF!</definedName>
    <definedName name="STAMPA" localSheetId="16">#REF!</definedName>
    <definedName name="STAMPA" localSheetId="15">#REF!</definedName>
    <definedName name="STAMPA">#REF!</definedName>
    <definedName name="STAMPA_MERCATO" localSheetId="14">#REF!</definedName>
    <definedName name="STAMPA_MERCATO" localSheetId="19">#REF!</definedName>
    <definedName name="STAMPA_MERCATO" localSheetId="17">#REF!</definedName>
    <definedName name="STAMPA_MERCATO" localSheetId="18">#REF!</definedName>
    <definedName name="STAMPA_MERCATO" localSheetId="10">#REF!</definedName>
    <definedName name="STAMPA_MERCATO" localSheetId="9">#REF!</definedName>
    <definedName name="STAMPA_MERCATO" localSheetId="13">#REF!</definedName>
    <definedName name="STAMPA_MERCATO" localSheetId="1">#REF!</definedName>
    <definedName name="STAMPA_MERCATO" localSheetId="2">#REF!</definedName>
    <definedName name="STAMPA_MERCATO" localSheetId="8">#REF!</definedName>
    <definedName name="STAMPA_MERCATO" localSheetId="7">#REF!</definedName>
    <definedName name="STAMPA_MERCATO" localSheetId="6">#REF!</definedName>
    <definedName name="STAMPA_MERCATO" localSheetId="3">#REF!</definedName>
    <definedName name="STAMPA_MERCATO" localSheetId="12">#REF!</definedName>
    <definedName name="STAMPA_MERCATO" localSheetId="5">#REF!</definedName>
    <definedName name="STAMPA_MERCATO" localSheetId="4">#REF!</definedName>
    <definedName name="STAMPA_MERCATO" localSheetId="16">#REF!</definedName>
    <definedName name="STAMPA_MERCATO" localSheetId="15">#REF!</definedName>
    <definedName name="STAMPA_MERCATO">#REF!</definedName>
    <definedName name="Stampacapprat">[52]Macro2!$A$1</definedName>
    <definedName name="Stamprat">[52]Macro1!$A$1:$A$65536</definedName>
    <definedName name="STASPE" localSheetId="14">#REF!</definedName>
    <definedName name="STASPE" localSheetId="19">#REF!</definedName>
    <definedName name="STASPE" localSheetId="17">#REF!</definedName>
    <definedName name="STASPE" localSheetId="18">#REF!</definedName>
    <definedName name="STASPE" localSheetId="10">#REF!</definedName>
    <definedName name="STASPE" localSheetId="9">#REF!</definedName>
    <definedName name="STASPE" localSheetId="13">#REF!</definedName>
    <definedName name="STASPE" localSheetId="1">#REF!</definedName>
    <definedName name="STASPE" localSheetId="2">#REF!</definedName>
    <definedName name="STASPE" localSheetId="8">#REF!</definedName>
    <definedName name="STASPE" localSheetId="7">#REF!</definedName>
    <definedName name="STASPE" localSheetId="6">#REF!</definedName>
    <definedName name="STASPE" localSheetId="3">#REF!</definedName>
    <definedName name="STASPE" localSheetId="12">#REF!</definedName>
    <definedName name="STASPE" localSheetId="5">#REF!</definedName>
    <definedName name="STASPE" localSheetId="4">#REF!</definedName>
    <definedName name="STASPE" localSheetId="16">#REF!</definedName>
    <definedName name="STASPE" localSheetId="15">#REF!</definedName>
    <definedName name="STASPE">#REF!</definedName>
    <definedName name="staspec" localSheetId="14">#REF!</definedName>
    <definedName name="staspec" localSheetId="19">#REF!</definedName>
    <definedName name="staspec" localSheetId="17">#REF!</definedName>
    <definedName name="staspec" localSheetId="18">#REF!</definedName>
    <definedName name="staspec" localSheetId="10">#REF!</definedName>
    <definedName name="staspec" localSheetId="9">#REF!</definedName>
    <definedName name="staspec" localSheetId="13">#REF!</definedName>
    <definedName name="staspec" localSheetId="1">#REF!</definedName>
    <definedName name="staspec" localSheetId="2">#REF!</definedName>
    <definedName name="staspec" localSheetId="8">#REF!</definedName>
    <definedName name="staspec" localSheetId="7">#REF!</definedName>
    <definedName name="staspec" localSheetId="6">#REF!</definedName>
    <definedName name="staspec" localSheetId="3">#REF!</definedName>
    <definedName name="staspec" localSheetId="12">#REF!</definedName>
    <definedName name="staspec" localSheetId="5">#REF!</definedName>
    <definedName name="staspec" localSheetId="4">#REF!</definedName>
    <definedName name="staspec" localSheetId="16">#REF!</definedName>
    <definedName name="staspec" localSheetId="15">#REF!</definedName>
    <definedName name="staspec">#REF!</definedName>
    <definedName name="STATAB" localSheetId="14">#REF!</definedName>
    <definedName name="STATAB" localSheetId="19">#REF!</definedName>
    <definedName name="STATAB" localSheetId="17">#REF!</definedName>
    <definedName name="STATAB" localSheetId="18">#REF!</definedName>
    <definedName name="STATAB" localSheetId="10">#REF!</definedName>
    <definedName name="STATAB" localSheetId="9">#REF!</definedName>
    <definedName name="STATAB" localSheetId="13">#REF!</definedName>
    <definedName name="STATAB" localSheetId="1">#REF!</definedName>
    <definedName name="STATAB" localSheetId="2">#REF!</definedName>
    <definedName name="STATAB" localSheetId="8">#REF!</definedName>
    <definedName name="STATAB" localSheetId="7">#REF!</definedName>
    <definedName name="STATAB" localSheetId="6">#REF!</definedName>
    <definedName name="STATAB" localSheetId="3">#REF!</definedName>
    <definedName name="STATAB" localSheetId="12">#REF!</definedName>
    <definedName name="STATAB" localSheetId="5">#REF!</definedName>
    <definedName name="STATAB" localSheetId="4">#REF!</definedName>
    <definedName name="STATAB" localSheetId="16">#REF!</definedName>
    <definedName name="STATAB" localSheetId="15">#REF!</definedName>
    <definedName name="STATAB">#REF!</definedName>
    <definedName name="STOCKM1" localSheetId="14">#REF!</definedName>
    <definedName name="STOCKM1" localSheetId="19">#REF!</definedName>
    <definedName name="STOCKM1" localSheetId="17">#REF!</definedName>
    <definedName name="STOCKM1" localSheetId="18">#REF!</definedName>
    <definedName name="STOCKM1" localSheetId="10">#REF!</definedName>
    <definedName name="STOCKM1" localSheetId="9">#REF!</definedName>
    <definedName name="STOCKM1" localSheetId="13">#REF!</definedName>
    <definedName name="STOCKM1" localSheetId="1">#REF!</definedName>
    <definedName name="STOCKM1" localSheetId="2">#REF!</definedName>
    <definedName name="STOCKM1" localSheetId="8">#REF!</definedName>
    <definedName name="STOCKM1" localSheetId="7">#REF!</definedName>
    <definedName name="STOCKM1" localSheetId="6">#REF!</definedName>
    <definedName name="STOCKM1" localSheetId="3">#REF!</definedName>
    <definedName name="STOCKM1" localSheetId="12">#REF!</definedName>
    <definedName name="STOCKM1" localSheetId="5">#REF!</definedName>
    <definedName name="STOCKM1" localSheetId="4">#REF!</definedName>
    <definedName name="STOCKM1" localSheetId="16">#REF!</definedName>
    <definedName name="STOCKM1" localSheetId="15">#REF!</definedName>
    <definedName name="STOCKM1">#REF!</definedName>
    <definedName name="STUDeTECH" localSheetId="14">'[34]GHIA berl'!#REF!</definedName>
    <definedName name="STUDeTECH" localSheetId="19">'[34]GHIA berl'!#REF!</definedName>
    <definedName name="STUDeTECH" localSheetId="17">'[34]GHIA berl'!#REF!</definedName>
    <definedName name="STUDeTECH" localSheetId="18">'[34]GHIA berl'!#REF!</definedName>
    <definedName name="STUDeTECH" localSheetId="10">'[34]GHIA berl'!#REF!</definedName>
    <definedName name="STUDeTECH" localSheetId="9">'[34]GHIA berl'!#REF!</definedName>
    <definedName name="STUDeTECH" localSheetId="13">'[34]GHIA berl'!#REF!</definedName>
    <definedName name="STUDeTECH" localSheetId="1">'[34]GHIA berl'!#REF!</definedName>
    <definedName name="STUDeTECH" localSheetId="2">'[34]GHIA berl'!#REF!</definedName>
    <definedName name="STUDeTECH" localSheetId="8">'[34]GHIA berl'!#REF!</definedName>
    <definedName name="STUDeTECH" localSheetId="7">'[34]GHIA berl'!#REF!</definedName>
    <definedName name="STUDeTECH" localSheetId="6">'[34]GHIA berl'!#REF!</definedName>
    <definedName name="STUDeTECH" localSheetId="3">'[34]GHIA berl'!#REF!</definedName>
    <definedName name="STUDeTECH" localSheetId="12">'[34]GHIA berl'!#REF!</definedName>
    <definedName name="STUDeTECH" localSheetId="5">'[34]GHIA berl'!#REF!</definedName>
    <definedName name="STUDeTECH" localSheetId="4">'[34]GHIA berl'!#REF!</definedName>
    <definedName name="STUDeTECH" localSheetId="16">'[34]GHIA berl'!#REF!</definedName>
    <definedName name="STUDeTECH" localSheetId="15">'[34]GHIA berl'!#REF!</definedName>
    <definedName name="STUDeTECH">'[34]GHIA berl'!#REF!</definedName>
    <definedName name="STUDeTECHss" localSheetId="14">'[34]GHIA berl'!#REF!</definedName>
    <definedName name="STUDeTECHss" localSheetId="19">'[34]GHIA berl'!#REF!</definedName>
    <definedName name="STUDeTECHss" localSheetId="17">'[34]GHIA berl'!#REF!</definedName>
    <definedName name="STUDeTECHss" localSheetId="18">'[34]GHIA berl'!#REF!</definedName>
    <definedName name="STUDeTECHss" localSheetId="10">'[34]GHIA berl'!#REF!</definedName>
    <definedName name="STUDeTECHss" localSheetId="9">'[34]GHIA berl'!#REF!</definedName>
    <definedName name="STUDeTECHss" localSheetId="13">'[34]GHIA berl'!#REF!</definedName>
    <definedName name="STUDeTECHss" localSheetId="1">'[34]GHIA berl'!#REF!</definedName>
    <definedName name="STUDeTECHss" localSheetId="2">'[34]GHIA berl'!#REF!</definedName>
    <definedName name="STUDeTECHss" localSheetId="8">'[34]GHIA berl'!#REF!</definedName>
    <definedName name="STUDeTECHss" localSheetId="7">'[34]GHIA berl'!#REF!</definedName>
    <definedName name="STUDeTECHss" localSheetId="6">'[34]GHIA berl'!#REF!</definedName>
    <definedName name="STUDeTECHss" localSheetId="3">'[34]GHIA berl'!#REF!</definedName>
    <definedName name="STUDeTECHss" localSheetId="12">'[34]GHIA berl'!#REF!</definedName>
    <definedName name="STUDeTECHss" localSheetId="5">'[34]GHIA berl'!#REF!</definedName>
    <definedName name="STUDeTECHss" localSheetId="4">'[34]GHIA berl'!#REF!</definedName>
    <definedName name="STUDeTECHss" localSheetId="16">'[34]GHIA berl'!#REF!</definedName>
    <definedName name="STUDeTECHss" localSheetId="15">'[34]GHIA berl'!#REF!</definedName>
    <definedName name="STUDeTECHss">'[34]GHIA berl'!#REF!</definedName>
    <definedName name="STUDeTECHssAC" localSheetId="14">#REF!</definedName>
    <definedName name="STUDeTECHssAC" localSheetId="19">#REF!</definedName>
    <definedName name="STUDeTECHssAC" localSheetId="17">#REF!</definedName>
    <definedName name="STUDeTECHssAC" localSheetId="18">#REF!</definedName>
    <definedName name="STUDeTECHssAC" localSheetId="10">#REF!</definedName>
    <definedName name="STUDeTECHssAC" localSheetId="9">#REF!</definedName>
    <definedName name="STUDeTECHssAC" localSheetId="13">#REF!</definedName>
    <definedName name="STUDeTECHssAC" localSheetId="1">#REF!</definedName>
    <definedName name="STUDeTECHssAC" localSheetId="2">#REF!</definedName>
    <definedName name="STUDeTECHssAC" localSheetId="8">#REF!</definedName>
    <definedName name="STUDeTECHssAC" localSheetId="7">#REF!</definedName>
    <definedName name="STUDeTECHssAC" localSheetId="6">#REF!</definedName>
    <definedName name="STUDeTECHssAC" localSheetId="3">#REF!</definedName>
    <definedName name="STUDeTECHssAC" localSheetId="12">#REF!</definedName>
    <definedName name="STUDeTECHssAC" localSheetId="5">#REF!</definedName>
    <definedName name="STUDeTECHssAC" localSheetId="4">#REF!</definedName>
    <definedName name="STUDeTECHssAC" localSheetId="16">#REF!</definedName>
    <definedName name="STUDeTECHssAC" localSheetId="15">#REF!</definedName>
    <definedName name="STUDeTECHssAC">#REF!</definedName>
    <definedName name="SUPORTE" localSheetId="14">#REF!</definedName>
    <definedName name="SUPORTE" localSheetId="19">#REF!</definedName>
    <definedName name="SUPORTE" localSheetId="17">#REF!</definedName>
    <definedName name="SUPORTE" localSheetId="18">#REF!</definedName>
    <definedName name="SUPORTE" localSheetId="10">#REF!</definedName>
    <definedName name="SUPORTE" localSheetId="9">#REF!</definedName>
    <definedName name="SUPORTE" localSheetId="13">#REF!</definedName>
    <definedName name="SUPORTE" localSheetId="1">#REF!</definedName>
    <definedName name="SUPORTE" localSheetId="2">#REF!</definedName>
    <definedName name="SUPORTE" localSheetId="8">#REF!</definedName>
    <definedName name="SUPORTE" localSheetId="7">#REF!</definedName>
    <definedName name="SUPORTE" localSheetId="6">#REF!</definedName>
    <definedName name="SUPORTE" localSheetId="3">#REF!</definedName>
    <definedName name="SUPORTE" localSheetId="12">#REF!</definedName>
    <definedName name="SUPORTE" localSheetId="5">#REF!</definedName>
    <definedName name="SUPORTE" localSheetId="4">#REF!</definedName>
    <definedName name="SUPORTE" localSheetId="16">#REF!</definedName>
    <definedName name="SUPORTE" localSheetId="15">#REF!</definedName>
    <definedName name="SUPORTE">#REF!</definedName>
    <definedName name="SVA" localSheetId="14">#REF!</definedName>
    <definedName name="SVA" localSheetId="19">#REF!</definedName>
    <definedName name="SVA" localSheetId="17">#REF!</definedName>
    <definedName name="SVA" localSheetId="18">#REF!</definedName>
    <definedName name="SVA" localSheetId="10">#REF!</definedName>
    <definedName name="SVA" localSheetId="9">#REF!</definedName>
    <definedName name="SVA" localSheetId="13">#REF!</definedName>
    <definedName name="SVA" localSheetId="1">#REF!</definedName>
    <definedName name="SVA" localSheetId="2">#REF!</definedName>
    <definedName name="SVA" localSheetId="8">#REF!</definedName>
    <definedName name="SVA" localSheetId="7">#REF!</definedName>
    <definedName name="SVA" localSheetId="6">#REF!</definedName>
    <definedName name="SVA" localSheetId="3">#REF!</definedName>
    <definedName name="SVA" localSheetId="12">#REF!</definedName>
    <definedName name="SVA" localSheetId="5">#REF!</definedName>
    <definedName name="SVA" localSheetId="4">#REF!</definedName>
    <definedName name="SVA" localSheetId="16">#REF!</definedName>
    <definedName name="SVA" localSheetId="15">#REF!</definedName>
    <definedName name="SVA">#REF!</definedName>
    <definedName name="t">[53]Macro1!$A$1</definedName>
    <definedName name="T192_2001" localSheetId="14">'[8]PO 2002 Dettaglio 843'!#REF!</definedName>
    <definedName name="T192_2001" localSheetId="19">'[8]PO 2002 Dettaglio 843'!#REF!</definedName>
    <definedName name="T192_2001" localSheetId="17">'[8]PO 2002 Dettaglio 843'!#REF!</definedName>
    <definedName name="T192_2001" localSheetId="18">'[8]PO 2002 Dettaglio 843'!#REF!</definedName>
    <definedName name="T192_2001" localSheetId="10">'[8]PO 2002 Dettaglio 843'!#REF!</definedName>
    <definedName name="T192_2001" localSheetId="9">'[8]PO 2002 Dettaglio 843'!#REF!</definedName>
    <definedName name="T192_2001" localSheetId="13">'[8]PO 2002 Dettaglio 843'!#REF!</definedName>
    <definedName name="T192_2001" localSheetId="1">'[8]PO 2002 Dettaglio 843'!#REF!</definedName>
    <definedName name="T192_2001" localSheetId="2">'[8]PO 2002 Dettaglio 843'!#REF!</definedName>
    <definedName name="T192_2001" localSheetId="8">'[8]PO 2002 Dettaglio 843'!#REF!</definedName>
    <definedName name="T192_2001" localSheetId="7">'[8]PO 2002 Dettaglio 843'!#REF!</definedName>
    <definedName name="T192_2001" localSheetId="6">'[8]PO 2002 Dettaglio 843'!#REF!</definedName>
    <definedName name="T192_2001" localSheetId="3">'[8]PO 2002 Dettaglio 843'!#REF!</definedName>
    <definedName name="T192_2001" localSheetId="12">'[8]PO 2002 Dettaglio 843'!#REF!</definedName>
    <definedName name="T192_2001" localSheetId="5">'[8]PO 2002 Dettaglio 843'!#REF!</definedName>
    <definedName name="T192_2001" localSheetId="4">'[8]PO 2002 Dettaglio 843'!#REF!</definedName>
    <definedName name="T192_2001" localSheetId="16">'[8]PO 2002 Dettaglio 843'!#REF!</definedName>
    <definedName name="T192_2001" localSheetId="15">'[8]PO 2002 Dettaglio 843'!#REF!</definedName>
    <definedName name="T192_2001">'[8]PO 2002 Dettaglio 843'!#REF!</definedName>
    <definedName name="T192_3" localSheetId="14">'[8]PO 2002 Dettaglio 843'!#REF!</definedName>
    <definedName name="T192_3" localSheetId="19">'[8]PO 2002 Dettaglio 843'!#REF!</definedName>
    <definedName name="T192_3" localSheetId="17">'[8]PO 2002 Dettaglio 843'!#REF!</definedName>
    <definedName name="T192_3" localSheetId="18">'[8]PO 2002 Dettaglio 843'!#REF!</definedName>
    <definedName name="T192_3" localSheetId="10">'[8]PO 2002 Dettaglio 843'!#REF!</definedName>
    <definedName name="T192_3" localSheetId="9">'[8]PO 2002 Dettaglio 843'!#REF!</definedName>
    <definedName name="T192_3" localSheetId="13">'[8]PO 2002 Dettaglio 843'!#REF!</definedName>
    <definedName name="T192_3" localSheetId="1">'[8]PO 2002 Dettaglio 843'!#REF!</definedName>
    <definedName name="T192_3" localSheetId="2">'[8]PO 2002 Dettaglio 843'!#REF!</definedName>
    <definedName name="T192_3" localSheetId="8">'[8]PO 2002 Dettaglio 843'!#REF!</definedName>
    <definedName name="T192_3" localSheetId="7">'[8]PO 2002 Dettaglio 843'!#REF!</definedName>
    <definedName name="T192_3" localSheetId="6">'[8]PO 2002 Dettaglio 843'!#REF!</definedName>
    <definedName name="T192_3" localSheetId="3">'[8]PO 2002 Dettaglio 843'!#REF!</definedName>
    <definedName name="T192_3" localSheetId="12">'[8]PO 2002 Dettaglio 843'!#REF!</definedName>
    <definedName name="T192_3" localSheetId="5">'[8]PO 2002 Dettaglio 843'!#REF!</definedName>
    <definedName name="T192_3" localSheetId="4">'[8]PO 2002 Dettaglio 843'!#REF!</definedName>
    <definedName name="T192_3" localSheetId="16">'[8]PO 2002 Dettaglio 843'!#REF!</definedName>
    <definedName name="T192_3" localSheetId="15">'[8]PO 2002 Dettaglio 843'!#REF!</definedName>
    <definedName name="T192_3">'[8]PO 2002 Dettaglio 843'!#REF!</definedName>
    <definedName name="TAB" localSheetId="14">#REF!</definedName>
    <definedName name="TAB" localSheetId="19">#REF!</definedName>
    <definedName name="TAB" localSheetId="17">#REF!</definedName>
    <definedName name="TAB" localSheetId="18">#REF!</definedName>
    <definedName name="TAB" localSheetId="10">#REF!</definedName>
    <definedName name="TAB" localSheetId="9">#REF!</definedName>
    <definedName name="TAB" localSheetId="13">#REF!</definedName>
    <definedName name="TAB" localSheetId="1">#REF!</definedName>
    <definedName name="TAB" localSheetId="2">#REF!</definedName>
    <definedName name="TAB" localSheetId="8">#REF!</definedName>
    <definedName name="TAB" localSheetId="7">#REF!</definedName>
    <definedName name="TAB" localSheetId="6">#REF!</definedName>
    <definedName name="TAB" localSheetId="3">#REF!</definedName>
    <definedName name="TAB" localSheetId="12">#REF!</definedName>
    <definedName name="TAB" localSheetId="5">#REF!</definedName>
    <definedName name="TAB" localSheetId="4">#REF!</definedName>
    <definedName name="TAB" localSheetId="16">#REF!</definedName>
    <definedName name="TAB" localSheetId="15">#REF!</definedName>
    <definedName name="TAB">#REF!</definedName>
    <definedName name="TABA00" localSheetId="14">#REF!</definedName>
    <definedName name="TABA00" localSheetId="19">#REF!</definedName>
    <definedName name="TABA00" localSheetId="17">#REF!</definedName>
    <definedName name="TABA00" localSheetId="18">#REF!</definedName>
    <definedName name="TABA00" localSheetId="10">#REF!</definedName>
    <definedName name="TABA00" localSheetId="9">#REF!</definedName>
    <definedName name="TABA00" localSheetId="13">#REF!</definedName>
    <definedName name="TABA00" localSheetId="1">#REF!</definedName>
    <definedName name="TABA00" localSheetId="2">#REF!</definedName>
    <definedName name="TABA00" localSheetId="8">#REF!</definedName>
    <definedName name="TABA00" localSheetId="7">#REF!</definedName>
    <definedName name="TABA00" localSheetId="6">#REF!</definedName>
    <definedName name="TABA00" localSheetId="3">#REF!</definedName>
    <definedName name="TABA00" localSheetId="12">#REF!</definedName>
    <definedName name="TABA00" localSheetId="5">#REF!</definedName>
    <definedName name="TABA00" localSheetId="4">#REF!</definedName>
    <definedName name="TABA00" localSheetId="16">#REF!</definedName>
    <definedName name="TABA00" localSheetId="15">#REF!</definedName>
    <definedName name="TABA00">#REF!</definedName>
    <definedName name="TABA0001" localSheetId="14">#REF!</definedName>
    <definedName name="TABA0001" localSheetId="19">#REF!</definedName>
    <definedName name="TABA0001" localSheetId="17">#REF!</definedName>
    <definedName name="TABA0001" localSheetId="18">#REF!</definedName>
    <definedName name="TABA0001" localSheetId="10">#REF!</definedName>
    <definedName name="TABA0001" localSheetId="9">#REF!</definedName>
    <definedName name="TABA0001" localSheetId="13">#REF!</definedName>
    <definedName name="TABA0001" localSheetId="1">#REF!</definedName>
    <definedName name="TABA0001" localSheetId="2">#REF!</definedName>
    <definedName name="TABA0001" localSheetId="8">#REF!</definedName>
    <definedName name="TABA0001" localSheetId="7">#REF!</definedName>
    <definedName name="TABA0001" localSheetId="6">#REF!</definedName>
    <definedName name="TABA0001" localSheetId="3">#REF!</definedName>
    <definedName name="TABA0001" localSheetId="12">#REF!</definedName>
    <definedName name="TABA0001" localSheetId="5">#REF!</definedName>
    <definedName name="TABA0001" localSheetId="4">#REF!</definedName>
    <definedName name="TABA0001" localSheetId="16">#REF!</definedName>
    <definedName name="TABA0001" localSheetId="15">#REF!</definedName>
    <definedName name="TABA0001">#REF!</definedName>
    <definedName name="TABA01" localSheetId="14">#REF!</definedName>
    <definedName name="TABA01" localSheetId="19">#REF!</definedName>
    <definedName name="TABA01" localSheetId="17">#REF!</definedName>
    <definedName name="TABA01" localSheetId="18">#REF!</definedName>
    <definedName name="TABA01" localSheetId="10">#REF!</definedName>
    <definedName name="TABA01" localSheetId="9">#REF!</definedName>
    <definedName name="TABA01" localSheetId="13">#REF!</definedName>
    <definedName name="TABA01" localSheetId="1">#REF!</definedName>
    <definedName name="TABA01" localSheetId="2">#REF!</definedName>
    <definedName name="TABA01" localSheetId="8">#REF!</definedName>
    <definedName name="TABA01" localSheetId="7">#REF!</definedName>
    <definedName name="TABA01" localSheetId="6">#REF!</definedName>
    <definedName name="TABA01" localSheetId="3">#REF!</definedName>
    <definedName name="TABA01" localSheetId="12">#REF!</definedName>
    <definedName name="TABA01" localSheetId="5">#REF!</definedName>
    <definedName name="TABA01" localSheetId="4">#REF!</definedName>
    <definedName name="TABA01" localSheetId="16">#REF!</definedName>
    <definedName name="TABA01" localSheetId="15">#REF!</definedName>
    <definedName name="TABA01">#REF!</definedName>
    <definedName name="TABA99" localSheetId="14">#REF!</definedName>
    <definedName name="TABA99" localSheetId="19">#REF!</definedName>
    <definedName name="TABA99" localSheetId="17">#REF!</definedName>
    <definedName name="TABA99" localSheetId="18">#REF!</definedName>
    <definedName name="TABA99" localSheetId="10">#REF!</definedName>
    <definedName name="TABA99" localSheetId="9">#REF!</definedName>
    <definedName name="TABA99" localSheetId="13">#REF!</definedName>
    <definedName name="TABA99" localSheetId="1">#REF!</definedName>
    <definedName name="TABA99" localSheetId="2">#REF!</definedName>
    <definedName name="TABA99" localSheetId="8">#REF!</definedName>
    <definedName name="TABA99" localSheetId="7">#REF!</definedName>
    <definedName name="TABA99" localSheetId="6">#REF!</definedName>
    <definedName name="TABA99" localSheetId="3">#REF!</definedName>
    <definedName name="TABA99" localSheetId="12">#REF!</definedName>
    <definedName name="TABA99" localSheetId="5">#REF!</definedName>
    <definedName name="TABA99" localSheetId="4">#REF!</definedName>
    <definedName name="TABA99" localSheetId="16">#REF!</definedName>
    <definedName name="TABA99" localSheetId="15">#REF!</definedName>
    <definedName name="TABA99">#REF!</definedName>
    <definedName name="TABA9900" localSheetId="14">#REF!</definedName>
    <definedName name="TABA9900" localSheetId="19">#REF!</definedName>
    <definedName name="TABA9900" localSheetId="17">#REF!</definedName>
    <definedName name="TABA9900" localSheetId="18">#REF!</definedName>
    <definedName name="TABA9900" localSheetId="10">#REF!</definedName>
    <definedName name="TABA9900" localSheetId="9">#REF!</definedName>
    <definedName name="TABA9900" localSheetId="13">#REF!</definedName>
    <definedName name="TABA9900" localSheetId="1">#REF!</definedName>
    <definedName name="TABA9900" localSheetId="2">#REF!</definedName>
    <definedName name="TABA9900" localSheetId="8">#REF!</definedName>
    <definedName name="TABA9900" localSheetId="7">#REF!</definedName>
    <definedName name="TABA9900" localSheetId="6">#REF!</definedName>
    <definedName name="TABA9900" localSheetId="3">#REF!</definedName>
    <definedName name="TABA9900" localSheetId="12">#REF!</definedName>
    <definedName name="TABA9900" localSheetId="5">#REF!</definedName>
    <definedName name="TABA9900" localSheetId="4">#REF!</definedName>
    <definedName name="TABA9900" localSheetId="16">#REF!</definedName>
    <definedName name="TABA9900" localSheetId="15">#REF!</definedName>
    <definedName name="TABA9900">#REF!</definedName>
    <definedName name="TABB00" localSheetId="14">#REF!</definedName>
    <definedName name="TABB00" localSheetId="19">#REF!</definedName>
    <definedName name="TABB00" localSheetId="17">#REF!</definedName>
    <definedName name="TABB00" localSheetId="18">#REF!</definedName>
    <definedName name="TABB00" localSheetId="10">#REF!</definedName>
    <definedName name="TABB00" localSheetId="9">#REF!</definedName>
    <definedName name="TABB00" localSheetId="13">#REF!</definedName>
    <definedName name="TABB00" localSheetId="1">#REF!</definedName>
    <definedName name="TABB00" localSheetId="2">#REF!</definedName>
    <definedName name="TABB00" localSheetId="8">#REF!</definedName>
    <definedName name="TABB00" localSheetId="7">#REF!</definedName>
    <definedName name="TABB00" localSheetId="6">#REF!</definedName>
    <definedName name="TABB00" localSheetId="3">#REF!</definedName>
    <definedName name="TABB00" localSheetId="12">#REF!</definedName>
    <definedName name="TABB00" localSheetId="5">#REF!</definedName>
    <definedName name="TABB00" localSheetId="4">#REF!</definedName>
    <definedName name="TABB00" localSheetId="16">#REF!</definedName>
    <definedName name="TABB00" localSheetId="15">#REF!</definedName>
    <definedName name="TABB00">#REF!</definedName>
    <definedName name="TABB0001" localSheetId="14">#REF!</definedName>
    <definedName name="TABB0001" localSheetId="19">#REF!</definedName>
    <definedName name="TABB0001" localSheetId="17">#REF!</definedName>
    <definedName name="TABB0001" localSheetId="18">#REF!</definedName>
    <definedName name="TABB0001" localSheetId="10">#REF!</definedName>
    <definedName name="TABB0001" localSheetId="9">#REF!</definedName>
    <definedName name="TABB0001" localSheetId="13">#REF!</definedName>
    <definedName name="TABB0001" localSheetId="1">#REF!</definedName>
    <definedName name="TABB0001" localSheetId="2">#REF!</definedName>
    <definedName name="TABB0001" localSheetId="8">#REF!</definedName>
    <definedName name="TABB0001" localSheetId="7">#REF!</definedName>
    <definedName name="TABB0001" localSheetId="6">#REF!</definedName>
    <definedName name="TABB0001" localSheetId="3">#REF!</definedName>
    <definedName name="TABB0001" localSheetId="12">#REF!</definedName>
    <definedName name="TABB0001" localSheetId="5">#REF!</definedName>
    <definedName name="TABB0001" localSheetId="4">#REF!</definedName>
    <definedName name="TABB0001" localSheetId="16">#REF!</definedName>
    <definedName name="TABB0001" localSheetId="15">#REF!</definedName>
    <definedName name="TABB0001">#REF!</definedName>
    <definedName name="TABB01" localSheetId="14">#REF!</definedName>
    <definedName name="TABB01" localSheetId="19">#REF!</definedName>
    <definedName name="TABB01" localSheetId="17">#REF!</definedName>
    <definedName name="TABB01" localSheetId="18">#REF!</definedName>
    <definedName name="TABB01" localSheetId="10">#REF!</definedName>
    <definedName name="TABB01" localSheetId="9">#REF!</definedName>
    <definedName name="TABB01" localSheetId="13">#REF!</definedName>
    <definedName name="TABB01" localSheetId="1">#REF!</definedName>
    <definedName name="TABB01" localSheetId="2">#REF!</definedName>
    <definedName name="TABB01" localSheetId="8">#REF!</definedName>
    <definedName name="TABB01" localSheetId="7">#REF!</definedName>
    <definedName name="TABB01" localSheetId="6">#REF!</definedName>
    <definedName name="TABB01" localSheetId="3">#REF!</definedName>
    <definedName name="TABB01" localSheetId="12">#REF!</definedName>
    <definedName name="TABB01" localSheetId="5">#REF!</definedName>
    <definedName name="TABB01" localSheetId="4">#REF!</definedName>
    <definedName name="TABB01" localSheetId="16">#REF!</definedName>
    <definedName name="TABB01" localSheetId="15">#REF!</definedName>
    <definedName name="TABB01">#REF!</definedName>
    <definedName name="TABB99" localSheetId="14">#REF!</definedName>
    <definedName name="TABB99" localSheetId="19">#REF!</definedName>
    <definedName name="TABB99" localSheetId="17">#REF!</definedName>
    <definedName name="TABB99" localSheetId="18">#REF!</definedName>
    <definedName name="TABB99" localSheetId="10">#REF!</definedName>
    <definedName name="TABB99" localSheetId="9">#REF!</definedName>
    <definedName name="TABB99" localSheetId="13">#REF!</definedName>
    <definedName name="TABB99" localSheetId="1">#REF!</definedName>
    <definedName name="TABB99" localSheetId="2">#REF!</definedName>
    <definedName name="TABB99" localSheetId="8">#REF!</definedName>
    <definedName name="TABB99" localSheetId="7">#REF!</definedName>
    <definedName name="TABB99" localSheetId="6">#REF!</definedName>
    <definedName name="TABB99" localSheetId="3">#REF!</definedName>
    <definedName name="TABB99" localSheetId="12">#REF!</definedName>
    <definedName name="TABB99" localSheetId="5">#REF!</definedName>
    <definedName name="TABB99" localSheetId="4">#REF!</definedName>
    <definedName name="TABB99" localSheetId="16">#REF!</definedName>
    <definedName name="TABB99" localSheetId="15">#REF!</definedName>
    <definedName name="TABB99">#REF!</definedName>
    <definedName name="TABB9900" localSheetId="14">#REF!</definedName>
    <definedName name="TABB9900" localSheetId="19">#REF!</definedName>
    <definedName name="TABB9900" localSheetId="17">#REF!</definedName>
    <definedName name="TABB9900" localSheetId="18">#REF!</definedName>
    <definedName name="TABB9900" localSheetId="10">#REF!</definedName>
    <definedName name="TABB9900" localSheetId="9">#REF!</definedName>
    <definedName name="TABB9900" localSheetId="13">#REF!</definedName>
    <definedName name="TABB9900" localSheetId="1">#REF!</definedName>
    <definedName name="TABB9900" localSheetId="2">#REF!</definedName>
    <definedName name="TABB9900" localSheetId="8">#REF!</definedName>
    <definedName name="TABB9900" localSheetId="7">#REF!</definedName>
    <definedName name="TABB9900" localSheetId="6">#REF!</definedName>
    <definedName name="TABB9900" localSheetId="3">#REF!</definedName>
    <definedName name="TABB9900" localSheetId="12">#REF!</definedName>
    <definedName name="TABB9900" localSheetId="5">#REF!</definedName>
    <definedName name="TABB9900" localSheetId="4">#REF!</definedName>
    <definedName name="TABB9900" localSheetId="16">#REF!</definedName>
    <definedName name="TABB9900" localSheetId="15">#REF!</definedName>
    <definedName name="TABB9900">#REF!</definedName>
    <definedName name="TABC00" localSheetId="14">#REF!</definedName>
    <definedName name="TABC00" localSheetId="19">#REF!</definedName>
    <definedName name="TABC00" localSheetId="17">#REF!</definedName>
    <definedName name="TABC00" localSheetId="18">#REF!</definedName>
    <definedName name="TABC00" localSheetId="10">#REF!</definedName>
    <definedName name="TABC00" localSheetId="9">#REF!</definedName>
    <definedName name="TABC00" localSheetId="13">#REF!</definedName>
    <definedName name="TABC00" localSheetId="1">#REF!</definedName>
    <definedName name="TABC00" localSheetId="2">#REF!</definedName>
    <definedName name="TABC00" localSheetId="8">#REF!</definedName>
    <definedName name="TABC00" localSheetId="7">#REF!</definedName>
    <definedName name="TABC00" localSheetId="6">#REF!</definedName>
    <definedName name="TABC00" localSheetId="3">#REF!</definedName>
    <definedName name="TABC00" localSheetId="12">#REF!</definedName>
    <definedName name="TABC00" localSheetId="5">#REF!</definedName>
    <definedName name="TABC00" localSheetId="4">#REF!</definedName>
    <definedName name="TABC00" localSheetId="16">#REF!</definedName>
    <definedName name="TABC00" localSheetId="15">#REF!</definedName>
    <definedName name="TABC00">#REF!</definedName>
    <definedName name="TABC0001" localSheetId="14">#REF!</definedName>
    <definedName name="TABC0001" localSheetId="19">#REF!</definedName>
    <definedName name="TABC0001" localSheetId="17">#REF!</definedName>
    <definedName name="TABC0001" localSheetId="18">#REF!</definedName>
    <definedName name="TABC0001" localSheetId="10">#REF!</definedName>
    <definedName name="TABC0001" localSheetId="9">#REF!</definedName>
    <definedName name="TABC0001" localSheetId="13">#REF!</definedName>
    <definedName name="TABC0001" localSheetId="1">#REF!</definedName>
    <definedName name="TABC0001" localSheetId="2">#REF!</definedName>
    <definedName name="TABC0001" localSheetId="8">#REF!</definedName>
    <definedName name="TABC0001" localSheetId="7">#REF!</definedName>
    <definedName name="TABC0001" localSheetId="6">#REF!</definedName>
    <definedName name="TABC0001" localSheetId="3">#REF!</definedName>
    <definedName name="TABC0001" localSheetId="12">#REF!</definedName>
    <definedName name="TABC0001" localSheetId="5">#REF!</definedName>
    <definedName name="TABC0001" localSheetId="4">#REF!</definedName>
    <definedName name="TABC0001" localSheetId="16">#REF!</definedName>
    <definedName name="TABC0001" localSheetId="15">#REF!</definedName>
    <definedName name="TABC0001">#REF!</definedName>
    <definedName name="TABC01" localSheetId="14">#REF!</definedName>
    <definedName name="TABC01" localSheetId="19">#REF!</definedName>
    <definedName name="TABC01" localSheetId="17">#REF!</definedName>
    <definedName name="TABC01" localSheetId="18">#REF!</definedName>
    <definedName name="TABC01" localSheetId="10">#REF!</definedName>
    <definedName name="TABC01" localSheetId="9">#REF!</definedName>
    <definedName name="TABC01" localSheetId="13">#REF!</definedName>
    <definedName name="TABC01" localSheetId="1">#REF!</definedName>
    <definedName name="TABC01" localSheetId="2">#REF!</definedName>
    <definedName name="TABC01" localSheetId="8">#REF!</definedName>
    <definedName name="TABC01" localSheetId="7">#REF!</definedName>
    <definedName name="TABC01" localSheetId="6">#REF!</definedName>
    <definedName name="TABC01" localSheetId="3">#REF!</definedName>
    <definedName name="TABC01" localSheetId="12">#REF!</definedName>
    <definedName name="TABC01" localSheetId="5">#REF!</definedName>
    <definedName name="TABC01" localSheetId="4">#REF!</definedName>
    <definedName name="TABC01" localSheetId="16">#REF!</definedName>
    <definedName name="TABC01" localSheetId="15">#REF!</definedName>
    <definedName name="TABC01">#REF!</definedName>
    <definedName name="TABC99" localSheetId="14">#REF!</definedName>
    <definedName name="TABC99" localSheetId="19">#REF!</definedName>
    <definedName name="TABC99" localSheetId="17">#REF!</definedName>
    <definedName name="TABC99" localSheetId="18">#REF!</definedName>
    <definedName name="TABC99" localSheetId="10">#REF!</definedName>
    <definedName name="TABC99" localSheetId="9">#REF!</definedName>
    <definedName name="TABC99" localSheetId="13">#REF!</definedName>
    <definedName name="TABC99" localSheetId="1">#REF!</definedName>
    <definedName name="TABC99" localSheetId="2">#REF!</definedName>
    <definedName name="TABC99" localSheetId="8">#REF!</definedName>
    <definedName name="TABC99" localSheetId="7">#REF!</definedName>
    <definedName name="TABC99" localSheetId="6">#REF!</definedName>
    <definedName name="TABC99" localSheetId="3">#REF!</definedName>
    <definedName name="TABC99" localSheetId="12">#REF!</definedName>
    <definedName name="TABC99" localSheetId="5">#REF!</definedName>
    <definedName name="TABC99" localSheetId="4">#REF!</definedName>
    <definedName name="TABC99" localSheetId="16">#REF!</definedName>
    <definedName name="TABC99" localSheetId="15">#REF!</definedName>
    <definedName name="TABC99">#REF!</definedName>
    <definedName name="TABC9900" localSheetId="14">#REF!</definedName>
    <definedName name="TABC9900" localSheetId="19">#REF!</definedName>
    <definedName name="TABC9900" localSheetId="17">#REF!</definedName>
    <definedName name="TABC9900" localSheetId="18">#REF!</definedName>
    <definedName name="TABC9900" localSheetId="10">#REF!</definedName>
    <definedName name="TABC9900" localSheetId="9">#REF!</definedName>
    <definedName name="TABC9900" localSheetId="13">#REF!</definedName>
    <definedName name="TABC9900" localSheetId="1">#REF!</definedName>
    <definedName name="TABC9900" localSheetId="2">#REF!</definedName>
    <definedName name="TABC9900" localSheetId="8">#REF!</definedName>
    <definedName name="TABC9900" localSheetId="7">#REF!</definedName>
    <definedName name="TABC9900" localSheetId="6">#REF!</definedName>
    <definedName name="TABC9900" localSheetId="3">#REF!</definedName>
    <definedName name="TABC9900" localSheetId="12">#REF!</definedName>
    <definedName name="TABC9900" localSheetId="5">#REF!</definedName>
    <definedName name="TABC9900" localSheetId="4">#REF!</definedName>
    <definedName name="TABC9900" localSheetId="16">#REF!</definedName>
    <definedName name="TABC9900" localSheetId="15">#REF!</definedName>
    <definedName name="TABC9900">#REF!</definedName>
    <definedName name="TABD00" localSheetId="14">#REF!</definedName>
    <definedName name="TABD00" localSheetId="19">#REF!</definedName>
    <definedName name="TABD00" localSheetId="17">#REF!</definedName>
    <definedName name="TABD00" localSheetId="18">#REF!</definedName>
    <definedName name="TABD00" localSheetId="10">#REF!</definedName>
    <definedName name="TABD00" localSheetId="9">#REF!</definedName>
    <definedName name="TABD00" localSheetId="13">#REF!</definedName>
    <definedName name="TABD00" localSheetId="1">#REF!</definedName>
    <definedName name="TABD00" localSheetId="2">#REF!</definedName>
    <definedName name="TABD00" localSheetId="8">#REF!</definedName>
    <definedName name="TABD00" localSheetId="7">#REF!</definedName>
    <definedName name="TABD00" localSheetId="6">#REF!</definedName>
    <definedName name="TABD00" localSheetId="3">#REF!</definedName>
    <definedName name="TABD00" localSheetId="12">#REF!</definedName>
    <definedName name="TABD00" localSheetId="5">#REF!</definedName>
    <definedName name="TABD00" localSheetId="4">#REF!</definedName>
    <definedName name="TABD00" localSheetId="16">#REF!</definedName>
    <definedName name="TABD00" localSheetId="15">#REF!</definedName>
    <definedName name="TABD00">#REF!</definedName>
    <definedName name="TABD0001" localSheetId="14">#REF!</definedName>
    <definedName name="TABD0001" localSheetId="19">#REF!</definedName>
    <definedName name="TABD0001" localSheetId="17">#REF!</definedName>
    <definedName name="TABD0001" localSheetId="18">#REF!</definedName>
    <definedName name="TABD0001" localSheetId="10">#REF!</definedName>
    <definedName name="TABD0001" localSheetId="9">#REF!</definedName>
    <definedName name="TABD0001" localSheetId="13">#REF!</definedName>
    <definedName name="TABD0001" localSheetId="1">#REF!</definedName>
    <definedName name="TABD0001" localSheetId="2">#REF!</definedName>
    <definedName name="TABD0001" localSheetId="8">#REF!</definedName>
    <definedName name="TABD0001" localSheetId="7">#REF!</definedName>
    <definedName name="TABD0001" localSheetId="6">#REF!</definedName>
    <definedName name="TABD0001" localSheetId="3">#REF!</definedName>
    <definedName name="TABD0001" localSheetId="12">#REF!</definedName>
    <definedName name="TABD0001" localSheetId="5">#REF!</definedName>
    <definedName name="TABD0001" localSheetId="4">#REF!</definedName>
    <definedName name="TABD0001" localSheetId="16">#REF!</definedName>
    <definedName name="TABD0001" localSheetId="15">#REF!</definedName>
    <definedName name="TABD0001">#REF!</definedName>
    <definedName name="TABD01" localSheetId="14">#REF!</definedName>
    <definedName name="TABD01" localSheetId="19">#REF!</definedName>
    <definedName name="TABD01" localSheetId="17">#REF!</definedName>
    <definedName name="TABD01" localSheetId="18">#REF!</definedName>
    <definedName name="TABD01" localSheetId="10">#REF!</definedName>
    <definedName name="TABD01" localSheetId="9">#REF!</definedName>
    <definedName name="TABD01" localSheetId="13">#REF!</definedName>
    <definedName name="TABD01" localSheetId="1">#REF!</definedName>
    <definedName name="TABD01" localSheetId="2">#REF!</definedName>
    <definedName name="TABD01" localSheetId="8">#REF!</definedName>
    <definedName name="TABD01" localSheetId="7">#REF!</definedName>
    <definedName name="TABD01" localSheetId="6">#REF!</definedName>
    <definedName name="TABD01" localSheetId="3">#REF!</definedName>
    <definedName name="TABD01" localSheetId="12">#REF!</definedName>
    <definedName name="TABD01" localSheetId="5">#REF!</definedName>
    <definedName name="TABD01" localSheetId="4">#REF!</definedName>
    <definedName name="TABD01" localSheetId="16">#REF!</definedName>
    <definedName name="TABD01" localSheetId="15">#REF!</definedName>
    <definedName name="TABD01">#REF!</definedName>
    <definedName name="TABD99" localSheetId="14">#REF!</definedName>
    <definedName name="TABD99" localSheetId="19">#REF!</definedName>
    <definedName name="TABD99" localSheetId="17">#REF!</definedName>
    <definedName name="TABD99" localSheetId="18">#REF!</definedName>
    <definedName name="TABD99" localSheetId="10">#REF!</definedName>
    <definedName name="TABD99" localSheetId="9">#REF!</definedName>
    <definedName name="TABD99" localSheetId="13">#REF!</definedName>
    <definedName name="TABD99" localSheetId="1">#REF!</definedName>
    <definedName name="TABD99" localSheetId="2">#REF!</definedName>
    <definedName name="TABD99" localSheetId="8">#REF!</definedName>
    <definedName name="TABD99" localSheetId="7">#REF!</definedName>
    <definedName name="TABD99" localSheetId="6">#REF!</definedName>
    <definedName name="TABD99" localSheetId="3">#REF!</definedName>
    <definedName name="TABD99" localSheetId="12">#REF!</definedName>
    <definedName name="TABD99" localSheetId="5">#REF!</definedName>
    <definedName name="TABD99" localSheetId="4">#REF!</definedName>
    <definedName name="TABD99" localSheetId="16">#REF!</definedName>
    <definedName name="TABD99" localSheetId="15">#REF!</definedName>
    <definedName name="TABD99">#REF!</definedName>
    <definedName name="TABD9900" localSheetId="14">#REF!</definedName>
    <definedName name="TABD9900" localSheetId="19">#REF!</definedName>
    <definedName name="TABD9900" localSheetId="17">#REF!</definedName>
    <definedName name="TABD9900" localSheetId="18">#REF!</definedName>
    <definedName name="TABD9900" localSheetId="10">#REF!</definedName>
    <definedName name="TABD9900" localSheetId="9">#REF!</definedName>
    <definedName name="TABD9900" localSheetId="13">#REF!</definedName>
    <definedName name="TABD9900" localSheetId="1">#REF!</definedName>
    <definedName name="TABD9900" localSheetId="2">#REF!</definedName>
    <definedName name="TABD9900" localSheetId="8">#REF!</definedName>
    <definedName name="TABD9900" localSheetId="7">#REF!</definedName>
    <definedName name="TABD9900" localSheetId="6">#REF!</definedName>
    <definedName name="TABD9900" localSheetId="3">#REF!</definedName>
    <definedName name="TABD9900" localSheetId="12">#REF!</definedName>
    <definedName name="TABD9900" localSheetId="5">#REF!</definedName>
    <definedName name="TABD9900" localSheetId="4">#REF!</definedName>
    <definedName name="TABD9900" localSheetId="16">#REF!</definedName>
    <definedName name="TABD9900" localSheetId="15">#REF!</definedName>
    <definedName name="TABD9900">#REF!</definedName>
    <definedName name="TABE00" localSheetId="14">#REF!</definedName>
    <definedName name="TABE00" localSheetId="19">#REF!</definedName>
    <definedName name="TABE00" localSheetId="17">#REF!</definedName>
    <definedName name="TABE00" localSheetId="18">#REF!</definedName>
    <definedName name="TABE00" localSheetId="10">#REF!</definedName>
    <definedName name="TABE00" localSheetId="9">#REF!</definedName>
    <definedName name="TABE00" localSheetId="13">#REF!</definedName>
    <definedName name="TABE00" localSheetId="1">#REF!</definedName>
    <definedName name="TABE00" localSheetId="2">#REF!</definedName>
    <definedName name="TABE00" localSheetId="8">#REF!</definedName>
    <definedName name="TABE00" localSheetId="7">#REF!</definedName>
    <definedName name="TABE00" localSheetId="6">#REF!</definedName>
    <definedName name="TABE00" localSheetId="3">#REF!</definedName>
    <definedName name="TABE00" localSheetId="12">#REF!</definedName>
    <definedName name="TABE00" localSheetId="5">#REF!</definedName>
    <definedName name="TABE00" localSheetId="4">#REF!</definedName>
    <definedName name="TABE00" localSheetId="16">#REF!</definedName>
    <definedName name="TABE00" localSheetId="15">#REF!</definedName>
    <definedName name="TABE00">#REF!</definedName>
    <definedName name="TABE0001" localSheetId="14">#REF!</definedName>
    <definedName name="TABE0001" localSheetId="19">#REF!</definedName>
    <definedName name="TABE0001" localSheetId="17">#REF!</definedName>
    <definedName name="TABE0001" localSheetId="18">#REF!</definedName>
    <definedName name="TABE0001" localSheetId="10">#REF!</definedName>
    <definedName name="TABE0001" localSheetId="9">#REF!</definedName>
    <definedName name="TABE0001" localSheetId="13">#REF!</definedName>
    <definedName name="TABE0001" localSheetId="1">#REF!</definedName>
    <definedName name="TABE0001" localSheetId="2">#REF!</definedName>
    <definedName name="TABE0001" localSheetId="8">#REF!</definedName>
    <definedName name="TABE0001" localSheetId="7">#REF!</definedName>
    <definedName name="TABE0001" localSheetId="6">#REF!</definedName>
    <definedName name="TABE0001" localSheetId="3">#REF!</definedName>
    <definedName name="TABE0001" localSheetId="12">#REF!</definedName>
    <definedName name="TABE0001" localSheetId="5">#REF!</definedName>
    <definedName name="TABE0001" localSheetId="4">#REF!</definedName>
    <definedName name="TABE0001" localSheetId="16">#REF!</definedName>
    <definedName name="TABE0001" localSheetId="15">#REF!</definedName>
    <definedName name="TABE0001">#REF!</definedName>
    <definedName name="TABE01" localSheetId="14">#REF!</definedName>
    <definedName name="TABE01" localSheetId="19">#REF!</definedName>
    <definedName name="TABE01" localSheetId="17">#REF!</definedName>
    <definedName name="TABE01" localSheetId="18">#REF!</definedName>
    <definedName name="TABE01" localSheetId="10">#REF!</definedName>
    <definedName name="TABE01" localSheetId="9">#REF!</definedName>
    <definedName name="TABE01" localSheetId="13">#REF!</definedName>
    <definedName name="TABE01" localSheetId="1">#REF!</definedName>
    <definedName name="TABE01" localSheetId="2">#REF!</definedName>
    <definedName name="TABE01" localSheetId="8">#REF!</definedName>
    <definedName name="TABE01" localSheetId="7">#REF!</definedName>
    <definedName name="TABE01" localSheetId="6">#REF!</definedName>
    <definedName name="TABE01" localSheetId="3">#REF!</definedName>
    <definedName name="TABE01" localSheetId="12">#REF!</definedName>
    <definedName name="TABE01" localSheetId="5">#REF!</definedName>
    <definedName name="TABE01" localSheetId="4">#REF!</definedName>
    <definedName name="TABE01" localSheetId="16">#REF!</definedName>
    <definedName name="TABE01" localSheetId="15">#REF!</definedName>
    <definedName name="TABE01">#REF!</definedName>
    <definedName name="TABE99" localSheetId="14">#REF!</definedName>
    <definedName name="TABE99" localSheetId="19">#REF!</definedName>
    <definedName name="TABE99" localSheetId="17">#REF!</definedName>
    <definedName name="TABE99" localSheetId="18">#REF!</definedName>
    <definedName name="TABE99" localSheetId="10">#REF!</definedName>
    <definedName name="TABE99" localSheetId="9">#REF!</definedName>
    <definedName name="TABE99" localSheetId="13">#REF!</definedName>
    <definedName name="TABE99" localSheetId="1">#REF!</definedName>
    <definedName name="TABE99" localSheetId="2">#REF!</definedName>
    <definedName name="TABE99" localSheetId="8">#REF!</definedName>
    <definedName name="TABE99" localSheetId="7">#REF!</definedName>
    <definedName name="TABE99" localSheetId="6">#REF!</definedName>
    <definedName name="TABE99" localSheetId="3">#REF!</definedName>
    <definedName name="TABE99" localSheetId="12">#REF!</definedName>
    <definedName name="TABE99" localSheetId="5">#REF!</definedName>
    <definedName name="TABE99" localSheetId="4">#REF!</definedName>
    <definedName name="TABE99" localSheetId="16">#REF!</definedName>
    <definedName name="TABE99" localSheetId="15">#REF!</definedName>
    <definedName name="TABE99">#REF!</definedName>
    <definedName name="TABE9900" localSheetId="14">#REF!</definedName>
    <definedName name="TABE9900" localSheetId="19">#REF!</definedName>
    <definedName name="TABE9900" localSheetId="17">#REF!</definedName>
    <definedName name="TABE9900" localSheetId="18">#REF!</definedName>
    <definedName name="TABE9900" localSheetId="10">#REF!</definedName>
    <definedName name="TABE9900" localSheetId="9">#REF!</definedName>
    <definedName name="TABE9900" localSheetId="13">#REF!</definedName>
    <definedName name="TABE9900" localSheetId="1">#REF!</definedName>
    <definedName name="TABE9900" localSheetId="2">#REF!</definedName>
    <definedName name="TABE9900" localSheetId="8">#REF!</definedName>
    <definedName name="TABE9900" localSheetId="7">#REF!</definedName>
    <definedName name="TABE9900" localSheetId="6">#REF!</definedName>
    <definedName name="TABE9900" localSheetId="3">#REF!</definedName>
    <definedName name="TABE9900" localSheetId="12">#REF!</definedName>
    <definedName name="TABE9900" localSheetId="5">#REF!</definedName>
    <definedName name="TABE9900" localSheetId="4">#REF!</definedName>
    <definedName name="TABE9900" localSheetId="16">#REF!</definedName>
    <definedName name="TABE9900" localSheetId="15">#REF!</definedName>
    <definedName name="TABE9900">#REF!</definedName>
    <definedName name="TABELLA">'[32]Vers_TOP(16)'!$A$1:$R$139</definedName>
    <definedName name="TEMPRA" localSheetId="14">#REF!</definedName>
    <definedName name="TEMPRA" localSheetId="19">#REF!</definedName>
    <definedName name="TEMPRA" localSheetId="17">#REF!</definedName>
    <definedName name="TEMPRA" localSheetId="18">#REF!</definedName>
    <definedName name="TEMPRA" localSheetId="10">#REF!</definedName>
    <definedName name="TEMPRA" localSheetId="9">#REF!</definedName>
    <definedName name="TEMPRA" localSheetId="13">#REF!</definedName>
    <definedName name="TEMPRA" localSheetId="1">#REF!</definedName>
    <definedName name="TEMPRA" localSheetId="2">#REF!</definedName>
    <definedName name="TEMPRA" localSheetId="8">#REF!</definedName>
    <definedName name="TEMPRA" localSheetId="7">#REF!</definedName>
    <definedName name="TEMPRA" localSheetId="6">#REF!</definedName>
    <definedName name="TEMPRA" localSheetId="3">#REF!</definedName>
    <definedName name="TEMPRA" localSheetId="12">#REF!</definedName>
    <definedName name="TEMPRA" localSheetId="5">#REF!</definedName>
    <definedName name="TEMPRA" localSheetId="4">#REF!</definedName>
    <definedName name="TEMPRA" localSheetId="16">#REF!</definedName>
    <definedName name="TEMPRA" localSheetId="15">#REF!</definedName>
    <definedName name="TEMPRA">#REF!</definedName>
    <definedName name="TEMPRA__SW" localSheetId="14">#REF!</definedName>
    <definedName name="TEMPRA__SW" localSheetId="19">#REF!</definedName>
    <definedName name="TEMPRA__SW" localSheetId="17">#REF!</definedName>
    <definedName name="TEMPRA__SW" localSheetId="18">#REF!</definedName>
    <definedName name="TEMPRA__SW" localSheetId="10">#REF!</definedName>
    <definedName name="TEMPRA__SW" localSheetId="9">#REF!</definedName>
    <definedName name="TEMPRA__SW" localSheetId="13">#REF!</definedName>
    <definedName name="TEMPRA__SW" localSheetId="1">#REF!</definedName>
    <definedName name="TEMPRA__SW" localSheetId="2">#REF!</definedName>
    <definedName name="TEMPRA__SW" localSheetId="8">#REF!</definedName>
    <definedName name="TEMPRA__SW" localSheetId="7">#REF!</definedName>
    <definedName name="TEMPRA__SW" localSheetId="6">#REF!</definedName>
    <definedName name="TEMPRA__SW" localSheetId="3">#REF!</definedName>
    <definedName name="TEMPRA__SW" localSheetId="12">#REF!</definedName>
    <definedName name="TEMPRA__SW" localSheetId="5">#REF!</definedName>
    <definedName name="TEMPRA__SW" localSheetId="4">#REF!</definedName>
    <definedName name="TEMPRA__SW" localSheetId="16">#REF!</definedName>
    <definedName name="TEMPRA__SW" localSheetId="15">#REF!</definedName>
    <definedName name="TEMPRA__SW">#REF!</definedName>
    <definedName name="TEMPRA1" localSheetId="14">#REF!</definedName>
    <definedName name="TEMPRA1" localSheetId="19">#REF!</definedName>
    <definedName name="TEMPRA1" localSheetId="17">#REF!</definedName>
    <definedName name="TEMPRA1" localSheetId="18">#REF!</definedName>
    <definedName name="TEMPRA1" localSheetId="10">#REF!</definedName>
    <definedName name="TEMPRA1" localSheetId="9">#REF!</definedName>
    <definedName name="TEMPRA1" localSheetId="13">#REF!</definedName>
    <definedName name="TEMPRA1" localSheetId="1">#REF!</definedName>
    <definedName name="TEMPRA1" localSheetId="2">#REF!</definedName>
    <definedName name="TEMPRA1" localSheetId="8">#REF!</definedName>
    <definedName name="TEMPRA1" localSheetId="7">#REF!</definedName>
    <definedName name="TEMPRA1" localSheetId="6">#REF!</definedName>
    <definedName name="TEMPRA1" localSheetId="3">#REF!</definedName>
    <definedName name="TEMPRA1" localSheetId="12">#REF!</definedName>
    <definedName name="TEMPRA1" localSheetId="5">#REF!</definedName>
    <definedName name="TEMPRA1" localSheetId="4">#REF!</definedName>
    <definedName name="TEMPRA1" localSheetId="16">#REF!</definedName>
    <definedName name="TEMPRA1" localSheetId="15">#REF!</definedName>
    <definedName name="TEMPRA1">#REF!</definedName>
    <definedName name="TEMPRA2" localSheetId="14">#REF!</definedName>
    <definedName name="TEMPRA2" localSheetId="19">#REF!</definedName>
    <definedName name="TEMPRA2" localSheetId="17">#REF!</definedName>
    <definedName name="TEMPRA2" localSheetId="18">#REF!</definedName>
    <definedName name="TEMPRA2" localSheetId="10">#REF!</definedName>
    <definedName name="TEMPRA2" localSheetId="9">#REF!</definedName>
    <definedName name="TEMPRA2" localSheetId="13">#REF!</definedName>
    <definedName name="TEMPRA2" localSheetId="1">#REF!</definedName>
    <definedName name="TEMPRA2" localSheetId="2">#REF!</definedName>
    <definedName name="TEMPRA2" localSheetId="8">#REF!</definedName>
    <definedName name="TEMPRA2" localSheetId="7">#REF!</definedName>
    <definedName name="TEMPRA2" localSheetId="6">#REF!</definedName>
    <definedName name="TEMPRA2" localSheetId="3">#REF!</definedName>
    <definedName name="TEMPRA2" localSheetId="12">#REF!</definedName>
    <definedName name="TEMPRA2" localSheetId="5">#REF!</definedName>
    <definedName name="TEMPRA2" localSheetId="4">#REF!</definedName>
    <definedName name="TEMPRA2" localSheetId="16">#REF!</definedName>
    <definedName name="TEMPRA2" localSheetId="15">#REF!</definedName>
    <definedName name="TEMPRA2">#REF!</definedName>
    <definedName name="teste">"Anno  "&amp;[54]!Anno-1</definedName>
    <definedName name="teste2" localSheetId="14">[54]Ref!Mese&amp;" "&amp;[54]!Anno</definedName>
    <definedName name="teste2" localSheetId="19">[54]Ref!Mese&amp;" "&amp;[54]!Anno</definedName>
    <definedName name="teste2" localSheetId="17">[54]Ref!Mese&amp;" "&amp;[54]!Anno</definedName>
    <definedName name="teste2" localSheetId="18">[54]Ref!Mese&amp;" "&amp;[54]!Anno</definedName>
    <definedName name="teste2" localSheetId="10">[54]Ref!Mese&amp;" "&amp;[54]!Anno</definedName>
    <definedName name="teste2" localSheetId="9">[54]Ref!Mese&amp;" "&amp;[54]!Anno</definedName>
    <definedName name="teste2" localSheetId="13">[54]Ref!Mese&amp;" "&amp;[54]!Anno</definedName>
    <definedName name="teste2" localSheetId="1">[54]Ref!Mese&amp;" "&amp;[54]!Anno</definedName>
    <definedName name="teste2" localSheetId="2">[54]Ref!Mese&amp;" "&amp;[54]!Anno</definedName>
    <definedName name="teste2" localSheetId="8">[54]Ref!Mese&amp;" "&amp;[54]!Anno</definedName>
    <definedName name="teste2" localSheetId="7">[54]Ref!Mese&amp;" "&amp;[54]!Anno</definedName>
    <definedName name="teste2" localSheetId="6">[54]Ref!Mese&amp;" "&amp;[54]!Anno</definedName>
    <definedName name="teste2" localSheetId="3">[54]Ref!Mese&amp;" "&amp;[54]!Anno</definedName>
    <definedName name="teste2" localSheetId="12">[54]Ref!Mese&amp;" "&amp;[54]!Anno</definedName>
    <definedName name="teste2" localSheetId="5">[54]Ref!Mese&amp;" "&amp;[54]!Anno</definedName>
    <definedName name="teste2" localSheetId="4">[54]Ref!Mese&amp;" "&amp;[54]!Anno</definedName>
    <definedName name="teste2" localSheetId="16">[54]Ref!Mese&amp;" "&amp;[54]!Anno</definedName>
    <definedName name="teste2" localSheetId="15">[54]Ref!Mese&amp;" "&amp;[54]!Anno</definedName>
    <definedName name="teste2">[54]Ref!Mese&amp;" "&amp;[54]!Anno</definedName>
    <definedName name="thesis" localSheetId="14">[6]!SpreadCode.Button2_Click</definedName>
    <definedName name="thesis" localSheetId="19">[6]!SpreadCode.Button2_Click</definedName>
    <definedName name="thesis" localSheetId="17">[6]!SpreadCode.Button2_Click</definedName>
    <definedName name="thesis" localSheetId="18">[6]!SpreadCode.Button2_Click</definedName>
    <definedName name="thesis" localSheetId="10">[6]!SpreadCode.Button2_Click</definedName>
    <definedName name="thesis" localSheetId="9">[6]!SpreadCode.Button2_Click</definedName>
    <definedName name="thesis" localSheetId="13">[6]!SpreadCode.Button2_Click</definedName>
    <definedName name="thesis" localSheetId="1">[6]!SpreadCode.Button2_Click</definedName>
    <definedName name="thesis" localSheetId="2">[0]!SpreadCode.Button2_Click</definedName>
    <definedName name="thesis" localSheetId="8">[6]!SpreadCode.Button2_Click</definedName>
    <definedName name="thesis" localSheetId="7">[6]!SpreadCode.Button2_Click</definedName>
    <definedName name="thesis" localSheetId="6">[6]!SpreadCode.Button2_Click</definedName>
    <definedName name="thesis" localSheetId="3">[0]!SpreadCode.Button2_Click</definedName>
    <definedName name="thesis" localSheetId="12">[6]!SpreadCode.Button2_Click</definedName>
    <definedName name="thesis" localSheetId="5">[6]!SpreadCode.Button2_Click</definedName>
    <definedName name="thesis" localSheetId="4">[6]!SpreadCode.Button2_Click</definedName>
    <definedName name="thesis" localSheetId="16">[6]!SpreadCode.Button2_Click</definedName>
    <definedName name="thesis" localSheetId="15">[6]!SpreadCode.Button2_Click</definedName>
    <definedName name="thesis">[6]!SpreadCode.Button2_Click</definedName>
    <definedName name="TI" localSheetId="14">#REF!</definedName>
    <definedName name="TI" localSheetId="19">#REF!</definedName>
    <definedName name="TI" localSheetId="17">#REF!</definedName>
    <definedName name="TI" localSheetId="18">#REF!</definedName>
    <definedName name="TI" localSheetId="10">#REF!</definedName>
    <definedName name="TI" localSheetId="9">#REF!</definedName>
    <definedName name="TI" localSheetId="13">#REF!</definedName>
    <definedName name="TI" localSheetId="1">#REF!</definedName>
    <definedName name="TI" localSheetId="2">#REF!</definedName>
    <definedName name="TI" localSheetId="8">#REF!</definedName>
    <definedName name="TI" localSheetId="7">#REF!</definedName>
    <definedName name="TI" localSheetId="6">#REF!</definedName>
    <definedName name="TI" localSheetId="3">#REF!</definedName>
    <definedName name="TI" localSheetId="12">#REF!</definedName>
    <definedName name="TI" localSheetId="5">#REF!</definedName>
    <definedName name="TI" localSheetId="4">#REF!</definedName>
    <definedName name="TI" localSheetId="16">#REF!</definedName>
    <definedName name="TI" localSheetId="15">#REF!</definedName>
    <definedName name="TI">#REF!</definedName>
    <definedName name="TIPO" localSheetId="14">#REF!</definedName>
    <definedName name="TIPO" localSheetId="19">#REF!</definedName>
    <definedName name="TIPO" localSheetId="17">#REF!</definedName>
    <definedName name="TIPO" localSheetId="18">#REF!</definedName>
    <definedName name="TIPO" localSheetId="10">#REF!</definedName>
    <definedName name="TIPO" localSheetId="9">#REF!</definedName>
    <definedName name="TIPO" localSheetId="13">#REF!</definedName>
    <definedName name="TIPO" localSheetId="1">#REF!</definedName>
    <definedName name="TIPO" localSheetId="2">#REF!</definedName>
    <definedName name="TIPO" localSheetId="8">#REF!</definedName>
    <definedName name="TIPO" localSheetId="7">#REF!</definedName>
    <definedName name="TIPO" localSheetId="6">#REF!</definedName>
    <definedName name="TIPO" localSheetId="3">#REF!</definedName>
    <definedName name="TIPO" localSheetId="12">#REF!</definedName>
    <definedName name="TIPO" localSheetId="5">#REF!</definedName>
    <definedName name="TIPO" localSheetId="4">#REF!</definedName>
    <definedName name="TIPO" localSheetId="16">#REF!</definedName>
    <definedName name="TIPO" localSheetId="15">#REF!</definedName>
    <definedName name="TIPO">#REF!</definedName>
    <definedName name="tit" localSheetId="14">#REF!</definedName>
    <definedName name="tit" localSheetId="19">#REF!</definedName>
    <definedName name="tit" localSheetId="17">#REF!</definedName>
    <definedName name="tit" localSheetId="18">#REF!</definedName>
    <definedName name="tit" localSheetId="10">#REF!</definedName>
    <definedName name="tit" localSheetId="9">#REF!</definedName>
    <definedName name="tit" localSheetId="13">#REF!</definedName>
    <definedName name="tit" localSheetId="1">#REF!</definedName>
    <definedName name="tit" localSheetId="2">#REF!</definedName>
    <definedName name="tit" localSheetId="8">#REF!</definedName>
    <definedName name="tit" localSheetId="7">#REF!</definedName>
    <definedName name="tit" localSheetId="6">#REF!</definedName>
    <definedName name="tit" localSheetId="3">#REF!</definedName>
    <definedName name="tit" localSheetId="12">#REF!</definedName>
    <definedName name="tit" localSheetId="5">#REF!</definedName>
    <definedName name="tit" localSheetId="4">#REF!</definedName>
    <definedName name="tit" localSheetId="16">#REF!</definedName>
    <definedName name="tit" localSheetId="15">#REF!</definedName>
    <definedName name="tit">#REF!</definedName>
    <definedName name="titoli" localSheetId="14">#REF!</definedName>
    <definedName name="titoli" localSheetId="19">#REF!</definedName>
    <definedName name="titoli" localSheetId="17">#REF!</definedName>
    <definedName name="titoli" localSheetId="18">#REF!</definedName>
    <definedName name="titoli" localSheetId="10">#REF!</definedName>
    <definedName name="titoli" localSheetId="9">#REF!</definedName>
    <definedName name="titoli" localSheetId="13">#REF!</definedName>
    <definedName name="titoli" localSheetId="1">#REF!</definedName>
    <definedName name="titoli" localSheetId="2">#REF!</definedName>
    <definedName name="titoli" localSheetId="8">#REF!</definedName>
    <definedName name="titoli" localSheetId="7">#REF!</definedName>
    <definedName name="titoli" localSheetId="6">#REF!</definedName>
    <definedName name="titoli" localSheetId="3">#REF!</definedName>
    <definedName name="titoli" localSheetId="12">#REF!</definedName>
    <definedName name="titoli" localSheetId="5">#REF!</definedName>
    <definedName name="titoli" localSheetId="4">#REF!</definedName>
    <definedName name="titoli" localSheetId="16">#REF!</definedName>
    <definedName name="titoli" localSheetId="15">#REF!</definedName>
    <definedName name="titoli">#REF!</definedName>
    <definedName name="TITOLO" localSheetId="14">#REF!</definedName>
    <definedName name="TITOLO" localSheetId="19">#REF!</definedName>
    <definedName name="TITOLO" localSheetId="17">#REF!</definedName>
    <definedName name="TITOLO" localSheetId="18">#REF!</definedName>
    <definedName name="TITOLO" localSheetId="10">#REF!</definedName>
    <definedName name="TITOLO" localSheetId="9">#REF!</definedName>
    <definedName name="TITOLO" localSheetId="13">#REF!</definedName>
    <definedName name="TITOLO" localSheetId="1">#REF!</definedName>
    <definedName name="TITOLO" localSheetId="2">#REF!</definedName>
    <definedName name="TITOLO" localSheetId="8">#REF!</definedName>
    <definedName name="TITOLO" localSheetId="7">#REF!</definedName>
    <definedName name="TITOLO" localSheetId="6">#REF!</definedName>
    <definedName name="TITOLO" localSheetId="3">#REF!</definedName>
    <definedName name="TITOLO" localSheetId="12">#REF!</definedName>
    <definedName name="TITOLO" localSheetId="5">#REF!</definedName>
    <definedName name="TITOLO" localSheetId="4">#REF!</definedName>
    <definedName name="TITOLO" localSheetId="16">#REF!</definedName>
    <definedName name="TITOLO" localSheetId="15">#REF!</definedName>
    <definedName name="TITOLO">#REF!</definedName>
    <definedName name="topo" localSheetId="14">#REF!</definedName>
    <definedName name="topo" localSheetId="19">#REF!</definedName>
    <definedName name="topo" localSheetId="17">#REF!</definedName>
    <definedName name="topo" localSheetId="18">#REF!</definedName>
    <definedName name="topo" localSheetId="10">#REF!</definedName>
    <definedName name="topo" localSheetId="9">#REF!</definedName>
    <definedName name="topo" localSheetId="13">#REF!</definedName>
    <definedName name="topo" localSheetId="1">#REF!</definedName>
    <definedName name="topo" localSheetId="2">#REF!</definedName>
    <definedName name="topo" localSheetId="8">#REF!</definedName>
    <definedName name="topo" localSheetId="7">#REF!</definedName>
    <definedName name="topo" localSheetId="6">#REF!</definedName>
    <definedName name="topo" localSheetId="3">#REF!</definedName>
    <definedName name="topo" localSheetId="12">#REF!</definedName>
    <definedName name="topo" localSheetId="5">#REF!</definedName>
    <definedName name="topo" localSheetId="4">#REF!</definedName>
    <definedName name="topo" localSheetId="16">#REF!</definedName>
    <definedName name="topo" localSheetId="15">#REF!</definedName>
    <definedName name="topo">#REF!</definedName>
    <definedName name="TOTAL" localSheetId="14">#REF!</definedName>
    <definedName name="TOTAL" localSheetId="19">#REF!</definedName>
    <definedName name="TOTAL" localSheetId="17">#REF!</definedName>
    <definedName name="TOTAL" localSheetId="18">#REF!</definedName>
    <definedName name="TOTAL" localSheetId="10">#REF!</definedName>
    <definedName name="TOTAL" localSheetId="9">#REF!</definedName>
    <definedName name="TOTAL" localSheetId="13">#REF!</definedName>
    <definedName name="TOTAL" localSheetId="1">#REF!</definedName>
    <definedName name="TOTAL" localSheetId="2">#REF!</definedName>
    <definedName name="TOTAL" localSheetId="8">#REF!</definedName>
    <definedName name="TOTAL" localSheetId="7">#REF!</definedName>
    <definedName name="TOTAL" localSheetId="6">#REF!</definedName>
    <definedName name="TOTAL" localSheetId="3">#REF!</definedName>
    <definedName name="TOTAL" localSheetId="12">#REF!</definedName>
    <definedName name="TOTAL" localSheetId="5">#REF!</definedName>
    <definedName name="TOTAL" localSheetId="4">#REF!</definedName>
    <definedName name="TOTAL" localSheetId="16">#REF!</definedName>
    <definedName name="TOTAL" localSheetId="15">#REF!</definedName>
    <definedName name="TOTAL">#REF!</definedName>
    <definedName name="totalarea">[55]Uno1242!$A1048575:$I498</definedName>
    <definedName name="totale_Brava___Bravo" localSheetId="14">#REF!</definedName>
    <definedName name="totale_Brava___Bravo" localSheetId="19">#REF!</definedName>
    <definedName name="totale_Brava___Bravo" localSheetId="17">#REF!</definedName>
    <definedName name="totale_Brava___Bravo" localSheetId="18">#REF!</definedName>
    <definedName name="totale_Brava___Bravo" localSheetId="10">#REF!</definedName>
    <definedName name="totale_Brava___Bravo" localSheetId="9">#REF!</definedName>
    <definedName name="totale_Brava___Bravo" localSheetId="13">#REF!</definedName>
    <definedName name="totale_Brava___Bravo" localSheetId="1">#REF!</definedName>
    <definedName name="totale_Brava___Bravo" localSheetId="2">#REF!</definedName>
    <definedName name="totale_Brava___Bravo" localSheetId="8">#REF!</definedName>
    <definedName name="totale_Brava___Bravo" localSheetId="7">#REF!</definedName>
    <definedName name="totale_Brava___Bravo" localSheetId="6">#REF!</definedName>
    <definedName name="totale_Brava___Bravo" localSheetId="3">#REF!</definedName>
    <definedName name="totale_Brava___Bravo" localSheetId="12">#REF!</definedName>
    <definedName name="totale_Brava___Bravo" localSheetId="5">#REF!</definedName>
    <definedName name="totale_Brava___Bravo" localSheetId="4">#REF!</definedName>
    <definedName name="totale_Brava___Bravo" localSheetId="16">#REF!</definedName>
    <definedName name="totale_Brava___Bravo" localSheetId="15">#REF!</definedName>
    <definedName name="totale_Brava___Bravo">#REF!</definedName>
    <definedName name="totale_Marea" localSheetId="14">[43]MAREA!#REF!</definedName>
    <definedName name="totale_Marea" localSheetId="19">[43]MAREA!#REF!</definedName>
    <definedName name="totale_Marea" localSheetId="17">[43]MAREA!#REF!</definedName>
    <definedName name="totale_Marea" localSheetId="18">[43]MAREA!#REF!</definedName>
    <definedName name="totale_Marea" localSheetId="10">[43]MAREA!#REF!</definedName>
    <definedName name="totale_Marea" localSheetId="9">[43]MAREA!#REF!</definedName>
    <definedName name="totale_Marea" localSheetId="13">[43]MAREA!#REF!</definedName>
    <definedName name="totale_Marea" localSheetId="1">[43]MAREA!#REF!</definedName>
    <definedName name="totale_Marea" localSheetId="2">[43]MAREA!#REF!</definedName>
    <definedName name="totale_Marea" localSheetId="8">[43]MAREA!#REF!</definedName>
    <definedName name="totale_Marea" localSheetId="7">[43]MAREA!#REF!</definedName>
    <definedName name="totale_Marea" localSheetId="6">[43]MAREA!#REF!</definedName>
    <definedName name="totale_Marea" localSheetId="3">[43]MAREA!#REF!</definedName>
    <definedName name="totale_Marea" localSheetId="12">[43]MAREA!#REF!</definedName>
    <definedName name="totale_Marea" localSheetId="5">[43]MAREA!#REF!</definedName>
    <definedName name="totale_Marea" localSheetId="4">[43]MAREA!#REF!</definedName>
    <definedName name="totale_Marea" localSheetId="16">[43]MAREA!#REF!</definedName>
    <definedName name="totale_Marea" localSheetId="15">[43]MAREA!#REF!</definedName>
    <definedName name="totale_Marea">[43]MAREA!#REF!</definedName>
    <definedName name="totale_Marea_MY98" localSheetId="14">'[43]Marea MY'!#REF!</definedName>
    <definedName name="totale_Marea_MY98" localSheetId="19">'[43]Marea MY'!#REF!</definedName>
    <definedName name="totale_Marea_MY98" localSheetId="17">'[43]Marea MY'!#REF!</definedName>
    <definedName name="totale_Marea_MY98" localSheetId="18">'[43]Marea MY'!#REF!</definedName>
    <definedName name="totale_Marea_MY98" localSheetId="10">'[43]Marea MY'!#REF!</definedName>
    <definedName name="totale_Marea_MY98" localSheetId="9">'[43]Marea MY'!#REF!</definedName>
    <definedName name="totale_Marea_MY98" localSheetId="13">'[43]Marea MY'!#REF!</definedName>
    <definedName name="totale_Marea_MY98" localSheetId="1">'[43]Marea MY'!#REF!</definedName>
    <definedName name="totale_Marea_MY98" localSheetId="2">'[43]Marea MY'!#REF!</definedName>
    <definedName name="totale_Marea_MY98" localSheetId="8">'[43]Marea MY'!#REF!</definedName>
    <definedName name="totale_Marea_MY98" localSheetId="7">'[43]Marea MY'!#REF!</definedName>
    <definedName name="totale_Marea_MY98" localSheetId="6">'[43]Marea MY'!#REF!</definedName>
    <definedName name="totale_Marea_MY98" localSheetId="3">'[43]Marea MY'!#REF!</definedName>
    <definedName name="totale_Marea_MY98" localSheetId="12">'[43]Marea MY'!#REF!</definedName>
    <definedName name="totale_Marea_MY98" localSheetId="5">'[43]Marea MY'!#REF!</definedName>
    <definedName name="totale_Marea_MY98" localSheetId="4">'[43]Marea MY'!#REF!</definedName>
    <definedName name="totale_Marea_MY98" localSheetId="16">'[43]Marea MY'!#REF!</definedName>
    <definedName name="totale_Marea_MY98" localSheetId="15">'[43]Marea MY'!#REF!</definedName>
    <definedName name="totale_Marea_MY98">'[43]Marea MY'!#REF!</definedName>
    <definedName name="Totale_Mercati">'[13]TOTALE MERCATI'!$A$1:$L$46</definedName>
    <definedName name="TOTALE1" localSheetId="14">#REF!</definedName>
    <definedName name="TOTALE1" localSheetId="19">#REF!</definedName>
    <definedName name="TOTALE1" localSheetId="17">#REF!</definedName>
    <definedName name="TOTALE1" localSheetId="18">#REF!</definedName>
    <definedName name="TOTALE1" localSheetId="10">#REF!</definedName>
    <definedName name="TOTALE1" localSheetId="9">#REF!</definedName>
    <definedName name="TOTALE1" localSheetId="13">#REF!</definedName>
    <definedName name="TOTALE1" localSheetId="1">#REF!</definedName>
    <definedName name="TOTALE1" localSheetId="2">#REF!</definedName>
    <definedName name="TOTALE1" localSheetId="8">#REF!</definedName>
    <definedName name="TOTALE1" localSheetId="7">#REF!</definedName>
    <definedName name="TOTALE1" localSheetId="6">#REF!</definedName>
    <definedName name="TOTALE1" localSheetId="3">#REF!</definedName>
    <definedName name="TOTALE1" localSheetId="12">#REF!</definedName>
    <definedName name="TOTALE1" localSheetId="5">#REF!</definedName>
    <definedName name="TOTALE1" localSheetId="4">#REF!</definedName>
    <definedName name="TOTALE1" localSheetId="16">#REF!</definedName>
    <definedName name="TOTALE1" localSheetId="15">#REF!</definedName>
    <definedName name="TOTALE1">#REF!</definedName>
    <definedName name="TOTALE2" localSheetId="14">#REF!</definedName>
    <definedName name="TOTALE2" localSheetId="19">#REF!</definedName>
    <definedName name="TOTALE2" localSheetId="17">#REF!</definedName>
    <definedName name="TOTALE2" localSheetId="18">#REF!</definedName>
    <definedName name="TOTALE2" localSheetId="10">#REF!</definedName>
    <definedName name="TOTALE2" localSheetId="9">#REF!</definedName>
    <definedName name="TOTALE2" localSheetId="13">#REF!</definedName>
    <definedName name="TOTALE2" localSheetId="1">#REF!</definedName>
    <definedName name="TOTALE2" localSheetId="2">#REF!</definedName>
    <definedName name="TOTALE2" localSheetId="8">#REF!</definedName>
    <definedName name="TOTALE2" localSheetId="7">#REF!</definedName>
    <definedName name="TOTALE2" localSheetId="6">#REF!</definedName>
    <definedName name="TOTALE2" localSheetId="3">#REF!</definedName>
    <definedName name="TOTALE2" localSheetId="12">#REF!</definedName>
    <definedName name="TOTALE2" localSheetId="5">#REF!</definedName>
    <definedName name="TOTALE2" localSheetId="4">#REF!</definedName>
    <definedName name="TOTALE2" localSheetId="16">#REF!</definedName>
    <definedName name="TOTALE2" localSheetId="15">#REF!</definedName>
    <definedName name="TOTALE2">#REF!</definedName>
    <definedName name="totale3" localSheetId="14">'[56]9124'!#REF!</definedName>
    <definedName name="totale3" localSheetId="19">'[56]9124'!#REF!</definedName>
    <definedName name="totale3" localSheetId="17">'[56]9124'!#REF!</definedName>
    <definedName name="totale3" localSheetId="18">'[56]9124'!#REF!</definedName>
    <definedName name="totale3" localSheetId="10">'[56]9124'!#REF!</definedName>
    <definedName name="totale3" localSheetId="9">'[56]9124'!#REF!</definedName>
    <definedName name="totale3" localSheetId="13">'[56]9124'!#REF!</definedName>
    <definedName name="totale3" localSheetId="1">'[56]9124'!#REF!</definedName>
    <definedName name="totale3" localSheetId="2">'[56]9124'!#REF!</definedName>
    <definedName name="totale3" localSheetId="8">'[56]9124'!#REF!</definedName>
    <definedName name="totale3" localSheetId="7">'[56]9124'!#REF!</definedName>
    <definedName name="totale3" localSheetId="6">'[56]9124'!#REF!</definedName>
    <definedName name="totale3" localSheetId="3">'[56]9124'!#REF!</definedName>
    <definedName name="totale3" localSheetId="12">'[56]9124'!#REF!</definedName>
    <definedName name="totale3" localSheetId="5">'[56]9124'!#REF!</definedName>
    <definedName name="totale3" localSheetId="4">'[56]9124'!#REF!</definedName>
    <definedName name="totale3" localSheetId="16">'[56]9124'!#REF!</definedName>
    <definedName name="totale3" localSheetId="15">'[56]9124'!#REF!</definedName>
    <definedName name="totale3">'[56]9124'!#REF!</definedName>
    <definedName name="TR" localSheetId="14">#REF!</definedName>
    <definedName name="TR" localSheetId="19">#REF!</definedName>
    <definedName name="TR" localSheetId="17">#REF!</definedName>
    <definedName name="TR" localSheetId="18">#REF!</definedName>
    <definedName name="TR" localSheetId="10">#REF!</definedName>
    <definedName name="TR" localSheetId="9">#REF!</definedName>
    <definedName name="TR" localSheetId="13">#REF!</definedName>
    <definedName name="TR" localSheetId="1">#REF!</definedName>
    <definedName name="TR" localSheetId="2">#REF!</definedName>
    <definedName name="TR" localSheetId="8">#REF!</definedName>
    <definedName name="TR" localSheetId="7">#REF!</definedName>
    <definedName name="TR" localSheetId="6">#REF!</definedName>
    <definedName name="TR" localSheetId="3">#REF!</definedName>
    <definedName name="TR" localSheetId="12">#REF!</definedName>
    <definedName name="TR" localSheetId="5">#REF!</definedName>
    <definedName name="TR" localSheetId="4">#REF!</definedName>
    <definedName name="TR" localSheetId="16">#REF!</definedName>
    <definedName name="TR" localSheetId="15">#REF!</definedName>
    <definedName name="TR">#REF!</definedName>
    <definedName name="TRA" localSheetId="14">#REF!</definedName>
    <definedName name="TRA" localSheetId="19">#REF!</definedName>
    <definedName name="TRA" localSheetId="17">#REF!</definedName>
    <definedName name="TRA" localSheetId="18">#REF!</definedName>
    <definedName name="TRA" localSheetId="10">#REF!</definedName>
    <definedName name="TRA" localSheetId="9">#REF!</definedName>
    <definedName name="TRA" localSheetId="13">#REF!</definedName>
    <definedName name="TRA" localSheetId="1">#REF!</definedName>
    <definedName name="TRA" localSheetId="2">#REF!</definedName>
    <definedName name="TRA" localSheetId="8">#REF!</definedName>
    <definedName name="TRA" localSheetId="7">#REF!</definedName>
    <definedName name="TRA" localSheetId="6">#REF!</definedName>
    <definedName name="TRA" localSheetId="3">#REF!</definedName>
    <definedName name="TRA" localSheetId="12">#REF!</definedName>
    <definedName name="TRA" localSheetId="5">#REF!</definedName>
    <definedName name="TRA" localSheetId="4">#REF!</definedName>
    <definedName name="TRA" localSheetId="16">#REF!</definedName>
    <definedName name="TRA" localSheetId="15">#REF!</definedName>
    <definedName name="TRA">#REF!</definedName>
    <definedName name="Trans_CKDCost" localSheetId="14">#REF!</definedName>
    <definedName name="Trans_CKDCost" localSheetId="19">#REF!</definedName>
    <definedName name="Trans_CKDCost" localSheetId="17">#REF!</definedName>
    <definedName name="Trans_CKDCost" localSheetId="18">#REF!</definedName>
    <definedName name="Trans_CKDCost" localSheetId="10">#REF!</definedName>
    <definedName name="Trans_CKDCost" localSheetId="9">#REF!</definedName>
    <definedName name="Trans_CKDCost" localSheetId="13">#REF!</definedName>
    <definedName name="Trans_CKDCost" localSheetId="1">#REF!</definedName>
    <definedName name="Trans_CKDCost" localSheetId="2">#REF!</definedName>
    <definedName name="Trans_CKDCost" localSheetId="8">#REF!</definedName>
    <definedName name="Trans_CKDCost" localSheetId="7">#REF!</definedName>
    <definedName name="Trans_CKDCost" localSheetId="6">#REF!</definedName>
    <definedName name="Trans_CKDCost" localSheetId="3">#REF!</definedName>
    <definedName name="Trans_CKDCost" localSheetId="12">#REF!</definedName>
    <definedName name="Trans_CKDCost" localSheetId="5">#REF!</definedName>
    <definedName name="Trans_CKDCost" localSheetId="4">#REF!</definedName>
    <definedName name="Trans_CKDCost" localSheetId="16">#REF!</definedName>
    <definedName name="Trans_CKDCost" localSheetId="15">#REF!</definedName>
    <definedName name="Trans_CKDCost">#REF!</definedName>
    <definedName name="Trans_CKDCost_BigFourAvg" localSheetId="14">'[15]Allied Profits'!#REF!</definedName>
    <definedName name="Trans_CKDCost_BigFourAvg" localSheetId="19">'[15]Allied Profits'!#REF!</definedName>
    <definedName name="Trans_CKDCost_BigFourAvg" localSheetId="17">'[15]Allied Profits'!#REF!</definedName>
    <definedName name="Trans_CKDCost_BigFourAvg" localSheetId="18">'[15]Allied Profits'!#REF!</definedName>
    <definedName name="Trans_CKDCost_BigFourAvg" localSheetId="10">'[15]Allied Profits'!#REF!</definedName>
    <definedName name="Trans_CKDCost_BigFourAvg" localSheetId="9">'[15]Allied Profits'!#REF!</definedName>
    <definedName name="Trans_CKDCost_BigFourAvg" localSheetId="13">'[15]Allied Profits'!#REF!</definedName>
    <definedName name="Trans_CKDCost_BigFourAvg" localSheetId="1">'[15]Allied Profits'!#REF!</definedName>
    <definedName name="Trans_CKDCost_BigFourAvg" localSheetId="2">'[15]Allied Profits'!#REF!</definedName>
    <definedName name="Trans_CKDCost_BigFourAvg" localSheetId="8">'[15]Allied Profits'!#REF!</definedName>
    <definedName name="Trans_CKDCost_BigFourAvg" localSheetId="7">'[15]Allied Profits'!#REF!</definedName>
    <definedName name="Trans_CKDCost_BigFourAvg" localSheetId="6">'[15]Allied Profits'!#REF!</definedName>
    <definedName name="Trans_CKDCost_BigFourAvg" localSheetId="3">'[15]Allied Profits'!#REF!</definedName>
    <definedName name="Trans_CKDCost_BigFourAvg" localSheetId="12">'[15]Allied Profits'!#REF!</definedName>
    <definedName name="Trans_CKDCost_BigFourAvg" localSheetId="5">'[15]Allied Profits'!#REF!</definedName>
    <definedName name="Trans_CKDCost_BigFourAvg" localSheetId="4">'[15]Allied Profits'!#REF!</definedName>
    <definedName name="Trans_CKDCost_BigFourAvg" localSheetId="16">'[15]Allied Profits'!#REF!</definedName>
    <definedName name="Trans_CKDCost_BigFourAvg" localSheetId="15">'[15]Allied Profits'!#REF!</definedName>
    <definedName name="Trans_CKDCost_BigFourAvg">'[15]Allied Profits'!#REF!</definedName>
    <definedName name="Trans_Man_Cost_BigFiveAvg" localSheetId="14">'[15]Allied Profits'!#REF!</definedName>
    <definedName name="Trans_Man_Cost_BigFiveAvg" localSheetId="19">'[15]Allied Profits'!#REF!</definedName>
    <definedName name="Trans_Man_Cost_BigFiveAvg" localSheetId="17">'[15]Allied Profits'!#REF!</definedName>
    <definedName name="Trans_Man_Cost_BigFiveAvg" localSheetId="18">'[15]Allied Profits'!#REF!</definedName>
    <definedName name="Trans_Man_Cost_BigFiveAvg" localSheetId="10">'[15]Allied Profits'!#REF!</definedName>
    <definedName name="Trans_Man_Cost_BigFiveAvg" localSheetId="9">'[15]Allied Profits'!#REF!</definedName>
    <definedName name="Trans_Man_Cost_BigFiveAvg" localSheetId="13">'[15]Allied Profits'!#REF!</definedName>
    <definedName name="Trans_Man_Cost_BigFiveAvg" localSheetId="1">'[15]Allied Profits'!#REF!</definedName>
    <definedName name="Trans_Man_Cost_BigFiveAvg" localSheetId="2">'[15]Allied Profits'!#REF!</definedName>
    <definedName name="Trans_Man_Cost_BigFiveAvg" localSheetId="8">'[15]Allied Profits'!#REF!</definedName>
    <definedName name="Trans_Man_Cost_BigFiveAvg" localSheetId="7">'[15]Allied Profits'!#REF!</definedName>
    <definedName name="Trans_Man_Cost_BigFiveAvg" localSheetId="6">'[15]Allied Profits'!#REF!</definedName>
    <definedName name="Trans_Man_Cost_BigFiveAvg" localSheetId="3">'[15]Allied Profits'!#REF!</definedName>
    <definedName name="Trans_Man_Cost_BigFiveAvg" localSheetId="12">'[15]Allied Profits'!#REF!</definedName>
    <definedName name="Trans_Man_Cost_BigFiveAvg" localSheetId="5">'[15]Allied Profits'!#REF!</definedName>
    <definedName name="Trans_Man_Cost_BigFiveAvg" localSheetId="4">'[15]Allied Profits'!#REF!</definedName>
    <definedName name="Trans_Man_Cost_BigFiveAvg" localSheetId="16">'[15]Allied Profits'!#REF!</definedName>
    <definedName name="Trans_Man_Cost_BigFiveAvg" localSheetId="15">'[15]Allied Profits'!#REF!</definedName>
    <definedName name="Trans_Man_Cost_BigFiveAvg">'[15]Allied Profits'!#REF!</definedName>
    <definedName name="Trans_Man_Cost_BigFourAvg" localSheetId="14">'[15]Allied Profits'!#REF!</definedName>
    <definedName name="Trans_Man_Cost_BigFourAvg" localSheetId="19">'[15]Allied Profits'!#REF!</definedName>
    <definedName name="Trans_Man_Cost_BigFourAvg" localSheetId="17">'[15]Allied Profits'!#REF!</definedName>
    <definedName name="Trans_Man_Cost_BigFourAvg" localSheetId="18">'[15]Allied Profits'!#REF!</definedName>
    <definedName name="Trans_Man_Cost_BigFourAvg" localSheetId="10">'[15]Allied Profits'!#REF!</definedName>
    <definedName name="Trans_Man_Cost_BigFourAvg" localSheetId="9">'[15]Allied Profits'!#REF!</definedName>
    <definedName name="Trans_Man_Cost_BigFourAvg" localSheetId="13">'[15]Allied Profits'!#REF!</definedName>
    <definedName name="Trans_Man_Cost_BigFourAvg" localSheetId="1">'[15]Allied Profits'!#REF!</definedName>
    <definedName name="Trans_Man_Cost_BigFourAvg" localSheetId="2">'[15]Allied Profits'!#REF!</definedName>
    <definedName name="Trans_Man_Cost_BigFourAvg" localSheetId="8">'[15]Allied Profits'!#REF!</definedName>
    <definedName name="Trans_Man_Cost_BigFourAvg" localSheetId="7">'[15]Allied Profits'!#REF!</definedName>
    <definedName name="Trans_Man_Cost_BigFourAvg" localSheetId="6">'[15]Allied Profits'!#REF!</definedName>
    <definedName name="Trans_Man_Cost_BigFourAvg" localSheetId="3">'[15]Allied Profits'!#REF!</definedName>
    <definedName name="Trans_Man_Cost_BigFourAvg" localSheetId="12">'[15]Allied Profits'!#REF!</definedName>
    <definedName name="Trans_Man_Cost_BigFourAvg" localSheetId="5">'[15]Allied Profits'!#REF!</definedName>
    <definedName name="Trans_Man_Cost_BigFourAvg" localSheetId="4">'[15]Allied Profits'!#REF!</definedName>
    <definedName name="Trans_Man_Cost_BigFourAvg" localSheetId="16">'[15]Allied Profits'!#REF!</definedName>
    <definedName name="Trans_Man_Cost_BigFourAvg" localSheetId="15">'[15]Allied Profits'!#REF!</definedName>
    <definedName name="Trans_Man_Cost_BigFourAvg">'[15]Allied Profits'!#REF!</definedName>
    <definedName name="TRE" localSheetId="14">#REF!</definedName>
    <definedName name="TRE" localSheetId="19">#REF!</definedName>
    <definedName name="TRE" localSheetId="17">#REF!</definedName>
    <definedName name="TRE" localSheetId="18">#REF!</definedName>
    <definedName name="TRE" localSheetId="10">#REF!</definedName>
    <definedName name="TRE" localSheetId="9">#REF!</definedName>
    <definedName name="TRE" localSheetId="13">#REF!</definedName>
    <definedName name="TRE" localSheetId="1">#REF!</definedName>
    <definedName name="TRE" localSheetId="2">#REF!</definedName>
    <definedName name="TRE" localSheetId="8">#REF!</definedName>
    <definedName name="TRE" localSheetId="7">#REF!</definedName>
    <definedName name="TRE" localSheetId="6">#REF!</definedName>
    <definedName name="TRE" localSheetId="3">#REF!</definedName>
    <definedName name="TRE" localSheetId="12">#REF!</definedName>
    <definedName name="TRE" localSheetId="5">#REF!</definedName>
    <definedName name="TRE" localSheetId="4">#REF!</definedName>
    <definedName name="TRE" localSheetId="16">#REF!</definedName>
    <definedName name="TRE" localSheetId="15">#REF!</definedName>
    <definedName name="TRE">#REF!</definedName>
    <definedName name="Trend0" localSheetId="14">#REF!</definedName>
    <definedName name="Trend0" localSheetId="19">#REF!</definedName>
    <definedName name="Trend0" localSheetId="17">#REF!</definedName>
    <definedName name="Trend0" localSheetId="18">#REF!</definedName>
    <definedName name="Trend0" localSheetId="10">#REF!</definedName>
    <definedName name="Trend0" localSheetId="9">#REF!</definedName>
    <definedName name="Trend0" localSheetId="13">#REF!</definedName>
    <definedName name="Trend0" localSheetId="1">#REF!</definedName>
    <definedName name="Trend0" localSheetId="2">#REF!</definedName>
    <definedName name="Trend0" localSheetId="8">#REF!</definedName>
    <definedName name="Trend0" localSheetId="7">#REF!</definedName>
    <definedName name="Trend0" localSheetId="6">#REF!</definedName>
    <definedName name="Trend0" localSheetId="3">#REF!</definedName>
    <definedName name="Trend0" localSheetId="12">#REF!</definedName>
    <definedName name="Trend0" localSheetId="5">#REF!</definedName>
    <definedName name="Trend0" localSheetId="4">#REF!</definedName>
    <definedName name="Trend0" localSheetId="16">#REF!</definedName>
    <definedName name="Trend0" localSheetId="15">#REF!</definedName>
    <definedName name="Trend0">#REF!</definedName>
    <definedName name="TRIM">[31]Copertina!$C$19:$C$22</definedName>
    <definedName name="trimestrale" localSheetId="14">#REF!</definedName>
    <definedName name="trimestrale" localSheetId="19">#REF!</definedName>
    <definedName name="trimestrale" localSheetId="17">#REF!</definedName>
    <definedName name="trimestrale" localSheetId="18">#REF!</definedName>
    <definedName name="trimestrale" localSheetId="10">#REF!</definedName>
    <definedName name="trimestrale" localSheetId="9">#REF!</definedName>
    <definedName name="trimestrale" localSheetId="13">#REF!</definedName>
    <definedName name="trimestrale" localSheetId="1">#REF!</definedName>
    <definedName name="trimestrale" localSheetId="2">#REF!</definedName>
    <definedName name="trimestrale" localSheetId="8">#REF!</definedName>
    <definedName name="trimestrale" localSheetId="7">#REF!</definedName>
    <definedName name="trimestrale" localSheetId="6">#REF!</definedName>
    <definedName name="trimestrale" localSheetId="3">#REF!</definedName>
    <definedName name="trimestrale" localSheetId="12">#REF!</definedName>
    <definedName name="trimestrale" localSheetId="5">#REF!</definedName>
    <definedName name="trimestrale" localSheetId="4">#REF!</definedName>
    <definedName name="trimestrale" localSheetId="16">#REF!</definedName>
    <definedName name="trimestrale" localSheetId="15">#REF!</definedName>
    <definedName name="trimestrale">#REF!</definedName>
    <definedName name="TRM" localSheetId="14">#REF!</definedName>
    <definedName name="TRM" localSheetId="19">#REF!</definedName>
    <definedName name="TRM" localSheetId="17">#REF!</definedName>
    <definedName name="TRM" localSheetId="18">#REF!</definedName>
    <definedName name="TRM" localSheetId="10">#REF!</definedName>
    <definedName name="TRM" localSheetId="9">#REF!</definedName>
    <definedName name="TRM" localSheetId="13">#REF!</definedName>
    <definedName name="TRM" localSheetId="1">#REF!</definedName>
    <definedName name="TRM" localSheetId="2">#REF!</definedName>
    <definedName name="TRM" localSheetId="8">#REF!</definedName>
    <definedName name="TRM" localSheetId="7">#REF!</definedName>
    <definedName name="TRM" localSheetId="6">#REF!</definedName>
    <definedName name="TRM" localSheetId="3">#REF!</definedName>
    <definedName name="TRM" localSheetId="12">#REF!</definedName>
    <definedName name="TRM" localSheetId="5">#REF!</definedName>
    <definedName name="TRM" localSheetId="4">#REF!</definedName>
    <definedName name="TRM" localSheetId="16">#REF!</definedName>
    <definedName name="TRM" localSheetId="15">#REF!</definedName>
    <definedName name="TRM">#REF!</definedName>
    <definedName name="tt" localSheetId="14">#REF!</definedName>
    <definedName name="tt" localSheetId="19">#REF!</definedName>
    <definedName name="tt" localSheetId="17">#REF!</definedName>
    <definedName name="tt" localSheetId="18">#REF!</definedName>
    <definedName name="tt" localSheetId="10">#REF!</definedName>
    <definedName name="tt" localSheetId="9">#REF!</definedName>
    <definedName name="tt" localSheetId="13">#REF!</definedName>
    <definedName name="tt" localSheetId="1">#REF!</definedName>
    <definedName name="tt" localSheetId="2">#REF!</definedName>
    <definedName name="tt" localSheetId="8">#REF!</definedName>
    <definedName name="tt" localSheetId="7">#REF!</definedName>
    <definedName name="tt" localSheetId="6">#REF!</definedName>
    <definedName name="tt" localSheetId="3">#REF!</definedName>
    <definedName name="tt" localSheetId="12">#REF!</definedName>
    <definedName name="tt" localSheetId="5">#REF!</definedName>
    <definedName name="tt" localSheetId="4">#REF!</definedName>
    <definedName name="tt" localSheetId="16">#REF!</definedName>
    <definedName name="tt" localSheetId="15">#REF!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4">#REF!</definedName>
    <definedName name="TT1600_1" localSheetId="19">#REF!</definedName>
    <definedName name="TT1600_1" localSheetId="17">#REF!</definedName>
    <definedName name="TT1600_1" localSheetId="18">#REF!</definedName>
    <definedName name="TT1600_1" localSheetId="10">#REF!</definedName>
    <definedName name="TT1600_1" localSheetId="9">#REF!</definedName>
    <definedName name="TT1600_1" localSheetId="13">#REF!</definedName>
    <definedName name="TT1600_1" localSheetId="1">#REF!</definedName>
    <definedName name="TT1600_1" localSheetId="2">#REF!</definedName>
    <definedName name="TT1600_1" localSheetId="8">#REF!</definedName>
    <definedName name="TT1600_1" localSheetId="7">#REF!</definedName>
    <definedName name="TT1600_1" localSheetId="6">#REF!</definedName>
    <definedName name="TT1600_1" localSheetId="3">#REF!</definedName>
    <definedName name="TT1600_1" localSheetId="12">#REF!</definedName>
    <definedName name="TT1600_1" localSheetId="5">#REF!</definedName>
    <definedName name="TT1600_1" localSheetId="4">#REF!</definedName>
    <definedName name="TT1600_1" localSheetId="16">#REF!</definedName>
    <definedName name="TT1600_1" localSheetId="15">#REF!</definedName>
    <definedName name="TT1600_1">#REF!</definedName>
    <definedName name="TT1600_2" localSheetId="14">#REF!</definedName>
    <definedName name="TT1600_2" localSheetId="19">#REF!</definedName>
    <definedName name="TT1600_2" localSheetId="17">#REF!</definedName>
    <definedName name="TT1600_2" localSheetId="18">#REF!</definedName>
    <definedName name="TT1600_2" localSheetId="10">#REF!</definedName>
    <definedName name="TT1600_2" localSheetId="9">#REF!</definedName>
    <definedName name="TT1600_2" localSheetId="13">#REF!</definedName>
    <definedName name="TT1600_2" localSheetId="1">#REF!</definedName>
    <definedName name="TT1600_2" localSheetId="2">#REF!</definedName>
    <definedName name="TT1600_2" localSheetId="8">#REF!</definedName>
    <definedName name="TT1600_2" localSheetId="7">#REF!</definedName>
    <definedName name="TT1600_2" localSheetId="6">#REF!</definedName>
    <definedName name="TT1600_2" localSheetId="3">#REF!</definedName>
    <definedName name="TT1600_2" localSheetId="12">#REF!</definedName>
    <definedName name="TT1600_2" localSheetId="5">#REF!</definedName>
    <definedName name="TT1600_2" localSheetId="4">#REF!</definedName>
    <definedName name="TT1600_2" localSheetId="16">#REF!</definedName>
    <definedName name="TT1600_2" localSheetId="15">#REF!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4">#REF!</definedName>
    <definedName name="TYCHY1" localSheetId="19">#REF!</definedName>
    <definedName name="TYCHY1" localSheetId="17">#REF!</definedName>
    <definedName name="TYCHY1" localSheetId="18">#REF!</definedName>
    <definedName name="TYCHY1" localSheetId="10">#REF!</definedName>
    <definedName name="TYCHY1" localSheetId="9">#REF!</definedName>
    <definedName name="TYCHY1" localSheetId="13">#REF!</definedName>
    <definedName name="TYCHY1" localSheetId="1">#REF!</definedName>
    <definedName name="TYCHY1" localSheetId="2">#REF!</definedName>
    <definedName name="TYCHY1" localSheetId="8">#REF!</definedName>
    <definedName name="TYCHY1" localSheetId="7">#REF!</definedName>
    <definedName name="TYCHY1" localSheetId="6">#REF!</definedName>
    <definedName name="TYCHY1" localSheetId="3">#REF!</definedName>
    <definedName name="TYCHY1" localSheetId="12">#REF!</definedName>
    <definedName name="TYCHY1" localSheetId="5">#REF!</definedName>
    <definedName name="TYCHY1" localSheetId="4">#REF!</definedName>
    <definedName name="TYCHY1" localSheetId="16">#REF!</definedName>
    <definedName name="TYCHY1" localSheetId="15">#REF!</definedName>
    <definedName name="TYCHY1">#REF!</definedName>
    <definedName name="TYCHY2" localSheetId="14">#REF!</definedName>
    <definedName name="TYCHY2" localSheetId="19">#REF!</definedName>
    <definedName name="TYCHY2" localSheetId="17">#REF!</definedName>
    <definedName name="TYCHY2" localSheetId="18">#REF!</definedName>
    <definedName name="TYCHY2" localSheetId="10">#REF!</definedName>
    <definedName name="TYCHY2" localSheetId="9">#REF!</definedName>
    <definedName name="TYCHY2" localSheetId="13">#REF!</definedName>
    <definedName name="TYCHY2" localSheetId="1">#REF!</definedName>
    <definedName name="TYCHY2" localSheetId="2">#REF!</definedName>
    <definedName name="TYCHY2" localSheetId="8">#REF!</definedName>
    <definedName name="TYCHY2" localSheetId="7">#REF!</definedName>
    <definedName name="TYCHY2" localSheetId="6">#REF!</definedName>
    <definedName name="TYCHY2" localSheetId="3">#REF!</definedName>
    <definedName name="TYCHY2" localSheetId="12">#REF!</definedName>
    <definedName name="TYCHY2" localSheetId="5">#REF!</definedName>
    <definedName name="TYCHY2" localSheetId="4">#REF!</definedName>
    <definedName name="TYCHY2" localSheetId="16">#REF!</definedName>
    <definedName name="TYCHY2" localSheetId="15">#REF!</definedName>
    <definedName name="TYCHY2">#REF!</definedName>
    <definedName name="u" localSheetId="14">#REF!</definedName>
    <definedName name="u" localSheetId="19">#REF!</definedName>
    <definedName name="u" localSheetId="17">#REF!</definedName>
    <definedName name="u" localSheetId="18">#REF!</definedName>
    <definedName name="u" localSheetId="10">#REF!</definedName>
    <definedName name="u" localSheetId="9">#REF!</definedName>
    <definedName name="u" localSheetId="13">#REF!</definedName>
    <definedName name="u" localSheetId="1">#REF!</definedName>
    <definedName name="u" localSheetId="2">#REF!</definedName>
    <definedName name="u" localSheetId="8">#REF!</definedName>
    <definedName name="u" localSheetId="7">#REF!</definedName>
    <definedName name="u" localSheetId="6">#REF!</definedName>
    <definedName name="u" localSheetId="3">#REF!</definedName>
    <definedName name="u" localSheetId="12">#REF!</definedName>
    <definedName name="u" localSheetId="5">#REF!</definedName>
    <definedName name="u" localSheetId="4">#REF!</definedName>
    <definedName name="u" localSheetId="16">#REF!</definedName>
    <definedName name="u" localSheetId="15">#REF!</definedName>
    <definedName name="u">#REF!</definedName>
    <definedName name="uid" localSheetId="14">#REF!</definedName>
    <definedName name="uid" localSheetId="19">#REF!</definedName>
    <definedName name="uid" localSheetId="17">#REF!</definedName>
    <definedName name="uid" localSheetId="18">#REF!</definedName>
    <definedName name="uid" localSheetId="10">#REF!</definedName>
    <definedName name="uid" localSheetId="9">#REF!</definedName>
    <definedName name="uid" localSheetId="13">#REF!</definedName>
    <definedName name="uid" localSheetId="1">#REF!</definedName>
    <definedName name="uid" localSheetId="2">#REF!</definedName>
    <definedName name="uid" localSheetId="8">#REF!</definedName>
    <definedName name="uid" localSheetId="7">#REF!</definedName>
    <definedName name="uid" localSheetId="6">#REF!</definedName>
    <definedName name="uid" localSheetId="3">#REF!</definedName>
    <definedName name="uid" localSheetId="12">#REF!</definedName>
    <definedName name="uid" localSheetId="5">#REF!</definedName>
    <definedName name="uid" localSheetId="4">#REF!</definedName>
    <definedName name="uid" localSheetId="16">#REF!</definedName>
    <definedName name="uid" localSheetId="15">#REF!</definedName>
    <definedName name="uid">#REF!</definedName>
    <definedName name="ujhjg" localSheetId="14" hidden="1">{#N/A,#N/A,FALSE,"Contr. Margin"}</definedName>
    <definedName name="ujhjg" localSheetId="19" hidden="1">{#N/A,#N/A,FALSE,"Contr. Margin"}</definedName>
    <definedName name="ujhjg" localSheetId="17" hidden="1">{#N/A,#N/A,FALSE,"Contr. Margin"}</definedName>
    <definedName name="ujhjg" localSheetId="18" hidden="1">{#N/A,#N/A,FALSE,"Contr. Margin"}</definedName>
    <definedName name="ujhjg" localSheetId="10" hidden="1">{#N/A,#N/A,FALSE,"Contr. Margin"}</definedName>
    <definedName name="ujhjg" localSheetId="9" hidden="1">{#N/A,#N/A,FALSE,"Contr. Margin"}</definedName>
    <definedName name="ujhjg" localSheetId="1" hidden="1">{#N/A,#N/A,FALSE,"Contr. Margin"}</definedName>
    <definedName name="ujhjg" localSheetId="2" hidden="1">{#N/A,#N/A,FALSE,"Contr. Margin"}</definedName>
    <definedName name="ujhjg" localSheetId="8" hidden="1">{#N/A,#N/A,FALSE,"Contr. Margin"}</definedName>
    <definedName name="ujhjg" localSheetId="7" hidden="1">{#N/A,#N/A,FALSE,"Contr. Margin"}</definedName>
    <definedName name="ujhjg" localSheetId="6" hidden="1">{#N/A,#N/A,FALSE,"Contr. Margin"}</definedName>
    <definedName name="ujhjg" localSheetId="3" hidden="1">{#N/A,#N/A,FALSE,"Contr. Margin"}</definedName>
    <definedName name="ujhjg" localSheetId="12" hidden="1">{#N/A,#N/A,FALSE,"Contr. Margin"}</definedName>
    <definedName name="ujhjg" localSheetId="5" hidden="1">{#N/A,#N/A,FALSE,"Contr. Margin"}</definedName>
    <definedName name="ujhjg" localSheetId="4" hidden="1">{#N/A,#N/A,FALSE,"Contr. Margin"}</definedName>
    <definedName name="ujhjg" localSheetId="16" hidden="1">{#N/A,#N/A,FALSE,"Contr. Margin"}</definedName>
    <definedName name="ujhjg" localSheetId="15" hidden="1">{#N/A,#N/A,FALSE,"Contr. Margin"}</definedName>
    <definedName name="ujhjg" hidden="1">{#N/A,#N/A,FALSE,"Contr. Margin"}</definedName>
    <definedName name="UK" localSheetId="14">#REF!</definedName>
    <definedName name="UK" localSheetId="19">#REF!</definedName>
    <definedName name="UK" localSheetId="17">#REF!</definedName>
    <definedName name="UK" localSheetId="18">#REF!</definedName>
    <definedName name="UK" localSheetId="10">#REF!</definedName>
    <definedName name="UK" localSheetId="9">#REF!</definedName>
    <definedName name="UK" localSheetId="13">#REF!</definedName>
    <definedName name="UK" localSheetId="1">#REF!</definedName>
    <definedName name="UK" localSheetId="2">#REF!</definedName>
    <definedName name="UK" localSheetId="8">#REF!</definedName>
    <definedName name="UK" localSheetId="7">#REF!</definedName>
    <definedName name="UK" localSheetId="6">#REF!</definedName>
    <definedName name="UK" localSheetId="3">#REF!</definedName>
    <definedName name="UK" localSheetId="12">#REF!</definedName>
    <definedName name="UK" localSheetId="5">#REF!</definedName>
    <definedName name="UK" localSheetId="4">#REF!</definedName>
    <definedName name="UK" localSheetId="16">#REF!</definedName>
    <definedName name="UK" localSheetId="15">#REF!</definedName>
    <definedName name="UK">#REF!</definedName>
    <definedName name="un" localSheetId="14">#REF!</definedName>
    <definedName name="un" localSheetId="19">#REF!</definedName>
    <definedName name="un" localSheetId="17">#REF!</definedName>
    <definedName name="un" localSheetId="18">#REF!</definedName>
    <definedName name="un" localSheetId="10">#REF!</definedName>
    <definedName name="un" localSheetId="9">#REF!</definedName>
    <definedName name="un" localSheetId="13">#REF!</definedName>
    <definedName name="un" localSheetId="1">#REF!</definedName>
    <definedName name="un" localSheetId="2">#REF!</definedName>
    <definedName name="un" localSheetId="8">#REF!</definedName>
    <definedName name="un" localSheetId="7">#REF!</definedName>
    <definedName name="un" localSheetId="6">#REF!</definedName>
    <definedName name="un" localSheetId="3">#REF!</definedName>
    <definedName name="un" localSheetId="12">#REF!</definedName>
    <definedName name="un" localSheetId="5">#REF!</definedName>
    <definedName name="un" localSheetId="4">#REF!</definedName>
    <definedName name="un" localSheetId="16">#REF!</definedName>
    <definedName name="un" localSheetId="15">#REF!</definedName>
    <definedName name="un">#REF!</definedName>
    <definedName name="Unitee" localSheetId="14">#REF!</definedName>
    <definedName name="Unitee" localSheetId="19">#REF!</definedName>
    <definedName name="Unitee" localSheetId="17">#REF!</definedName>
    <definedName name="Unitee" localSheetId="18">#REF!</definedName>
    <definedName name="Unitee" localSheetId="10">#REF!</definedName>
    <definedName name="Unitee" localSheetId="9">#REF!</definedName>
    <definedName name="Unitee" localSheetId="13">#REF!</definedName>
    <definedName name="Unitee" localSheetId="1">#REF!</definedName>
    <definedName name="Unitee" localSheetId="2">#REF!</definedName>
    <definedName name="Unitee" localSheetId="8">#REF!</definedName>
    <definedName name="Unitee" localSheetId="7">#REF!</definedName>
    <definedName name="Unitee" localSheetId="6">#REF!</definedName>
    <definedName name="Unitee" localSheetId="3">#REF!</definedName>
    <definedName name="Unitee" localSheetId="12">#REF!</definedName>
    <definedName name="Unitee" localSheetId="5">#REF!</definedName>
    <definedName name="Unitee" localSheetId="4">#REF!</definedName>
    <definedName name="Unitee" localSheetId="16">#REF!</definedName>
    <definedName name="Unitee" localSheetId="15">#REF!</definedName>
    <definedName name="Unitee">#REF!</definedName>
    <definedName name="UNM" localSheetId="14">#REF!</definedName>
    <definedName name="UNM" localSheetId="19">#REF!</definedName>
    <definedName name="UNM" localSheetId="17">#REF!</definedName>
    <definedName name="UNM" localSheetId="18">#REF!</definedName>
    <definedName name="UNM" localSheetId="10">#REF!</definedName>
    <definedName name="UNM" localSheetId="9">#REF!</definedName>
    <definedName name="UNM" localSheetId="13">#REF!</definedName>
    <definedName name="UNM" localSheetId="1">#REF!</definedName>
    <definedName name="UNM" localSheetId="2">#REF!</definedName>
    <definedName name="UNM" localSheetId="8">#REF!</definedName>
    <definedName name="UNM" localSheetId="7">#REF!</definedName>
    <definedName name="UNM" localSheetId="6">#REF!</definedName>
    <definedName name="UNM" localSheetId="3">#REF!</definedName>
    <definedName name="UNM" localSheetId="12">#REF!</definedName>
    <definedName name="UNM" localSheetId="5">#REF!</definedName>
    <definedName name="UNM" localSheetId="4">#REF!</definedName>
    <definedName name="UNM" localSheetId="16">#REF!</definedName>
    <definedName name="UNM" localSheetId="15">#REF!</definedName>
    <definedName name="UNM">#REF!</definedName>
    <definedName name="uno" localSheetId="14">#REF!</definedName>
    <definedName name="uno" localSheetId="19">#REF!</definedName>
    <definedName name="uno" localSheetId="17">#REF!</definedName>
    <definedName name="uno" localSheetId="18">#REF!</definedName>
    <definedName name="uno" localSheetId="10">#REF!</definedName>
    <definedName name="uno" localSheetId="9">#REF!</definedName>
    <definedName name="uno" localSheetId="13">#REF!</definedName>
    <definedName name="uno" localSheetId="1">#REF!</definedName>
    <definedName name="uno" localSheetId="2">#REF!</definedName>
    <definedName name="uno" localSheetId="8">#REF!</definedName>
    <definedName name="uno" localSheetId="7">#REF!</definedName>
    <definedName name="uno" localSheetId="6">#REF!</definedName>
    <definedName name="uno" localSheetId="3">#REF!</definedName>
    <definedName name="uno" localSheetId="12">#REF!</definedName>
    <definedName name="uno" localSheetId="5">#REF!</definedName>
    <definedName name="uno" localSheetId="4">#REF!</definedName>
    <definedName name="uno" localSheetId="16">#REF!</definedName>
    <definedName name="uno" localSheetId="15">#REF!</definedName>
    <definedName name="uno">#REF!</definedName>
    <definedName name="V" localSheetId="14">#REF!</definedName>
    <definedName name="V" localSheetId="19">#REF!</definedName>
    <definedName name="V" localSheetId="17">#REF!</definedName>
    <definedName name="V" localSheetId="18">#REF!</definedName>
    <definedName name="V" localSheetId="10">#REF!</definedName>
    <definedName name="V" localSheetId="9">#REF!</definedName>
    <definedName name="V" localSheetId="13">#REF!</definedName>
    <definedName name="V" localSheetId="1">#REF!</definedName>
    <definedName name="V" localSheetId="2">#REF!</definedName>
    <definedName name="V" localSheetId="8">#REF!</definedName>
    <definedName name="V" localSheetId="7">#REF!</definedName>
    <definedName name="V" localSheetId="6">#REF!</definedName>
    <definedName name="V" localSheetId="3">#REF!</definedName>
    <definedName name="V" localSheetId="12">#REF!</definedName>
    <definedName name="V" localSheetId="5">#REF!</definedName>
    <definedName name="V" localSheetId="4">#REF!</definedName>
    <definedName name="V" localSheetId="16">#REF!</definedName>
    <definedName name="V" localSheetId="15">#REF!</definedName>
    <definedName name="V">#REF!</definedName>
    <definedName name="V_188" localSheetId="14">#REF!</definedName>
    <definedName name="V_188" localSheetId="19">#REF!</definedName>
    <definedName name="V_188" localSheetId="17">#REF!</definedName>
    <definedName name="V_188" localSheetId="18">#REF!</definedName>
    <definedName name="V_188" localSheetId="10">#REF!</definedName>
    <definedName name="V_188" localSheetId="9">#REF!</definedName>
    <definedName name="V_188" localSheetId="13">#REF!</definedName>
    <definedName name="V_188" localSheetId="1">#REF!</definedName>
    <definedName name="V_188" localSheetId="2">#REF!</definedName>
    <definedName name="V_188" localSheetId="8">#REF!</definedName>
    <definedName name="V_188" localSheetId="7">#REF!</definedName>
    <definedName name="V_188" localSheetId="6">#REF!</definedName>
    <definedName name="V_188" localSheetId="3">#REF!</definedName>
    <definedName name="V_188" localSheetId="12">#REF!</definedName>
    <definedName name="V_188" localSheetId="5">#REF!</definedName>
    <definedName name="V_188" localSheetId="4">#REF!</definedName>
    <definedName name="V_188" localSheetId="16">#REF!</definedName>
    <definedName name="V_188" localSheetId="15">#REF!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4">#REF!</definedName>
    <definedName name="VALANNO" localSheetId="19">#REF!</definedName>
    <definedName name="VALANNO" localSheetId="17">#REF!</definedName>
    <definedName name="VALANNO" localSheetId="18">#REF!</definedName>
    <definedName name="VALANNO" localSheetId="10">#REF!</definedName>
    <definedName name="VALANNO" localSheetId="9">#REF!</definedName>
    <definedName name="VALANNO" localSheetId="13">#REF!</definedName>
    <definedName name="VALANNO" localSheetId="1">#REF!</definedName>
    <definedName name="VALANNO" localSheetId="2">#REF!</definedName>
    <definedName name="VALANNO" localSheetId="8">#REF!</definedName>
    <definedName name="VALANNO" localSheetId="7">#REF!</definedName>
    <definedName name="VALANNO" localSheetId="6">#REF!</definedName>
    <definedName name="VALANNO" localSheetId="3">#REF!</definedName>
    <definedName name="VALANNO" localSheetId="12">#REF!</definedName>
    <definedName name="VALANNO" localSheetId="5">#REF!</definedName>
    <definedName name="VALANNO" localSheetId="4">#REF!</definedName>
    <definedName name="VALANNO" localSheetId="16">#REF!</definedName>
    <definedName name="VALANNO" localSheetId="15">#REF!</definedName>
    <definedName name="VALANNO">#REF!</definedName>
    <definedName name="Var_Anno">[20]Foglio1!$D$2</definedName>
    <definedName name="Var_Mercato">[20]Foglio1!$P$2</definedName>
    <definedName name="Var_Mese">[20]Foglio1!$M$2</definedName>
    <definedName name="Var_NumPO">[20]Foglio1!$R$1</definedName>
    <definedName name="vari" localSheetId="14">#REF!</definedName>
    <definedName name="vari" localSheetId="19">#REF!</definedName>
    <definedName name="vari" localSheetId="17">#REF!</definedName>
    <definedName name="vari" localSheetId="18">#REF!</definedName>
    <definedName name="vari" localSheetId="10">#REF!</definedName>
    <definedName name="vari" localSheetId="9">#REF!</definedName>
    <definedName name="vari" localSheetId="13">#REF!</definedName>
    <definedName name="vari" localSheetId="1">#REF!</definedName>
    <definedName name="vari" localSheetId="2">#REF!</definedName>
    <definedName name="vari" localSheetId="8">#REF!</definedName>
    <definedName name="vari" localSheetId="7">#REF!</definedName>
    <definedName name="vari" localSheetId="6">#REF!</definedName>
    <definedName name="vari" localSheetId="3">#REF!</definedName>
    <definedName name="vari" localSheetId="12">#REF!</definedName>
    <definedName name="vari" localSheetId="5">#REF!</definedName>
    <definedName name="vari" localSheetId="4">#REF!</definedName>
    <definedName name="vari" localSheetId="16">#REF!</definedName>
    <definedName name="vari" localSheetId="15">#REF!</definedName>
    <definedName name="vari">#REF!</definedName>
    <definedName name="VARIANCE" localSheetId="14">#REF!</definedName>
    <definedName name="VARIANCE" localSheetId="19">#REF!</definedName>
    <definedName name="VARIANCE" localSheetId="17">#REF!</definedName>
    <definedName name="VARIANCE" localSheetId="18">#REF!</definedName>
    <definedName name="VARIANCE" localSheetId="10">#REF!</definedName>
    <definedName name="VARIANCE" localSheetId="9">#REF!</definedName>
    <definedName name="VARIANCE" localSheetId="13">#REF!</definedName>
    <definedName name="VARIANCE" localSheetId="1">#REF!</definedName>
    <definedName name="VARIANCE" localSheetId="2">#REF!</definedName>
    <definedName name="VARIANCE" localSheetId="8">#REF!</definedName>
    <definedName name="VARIANCE" localSheetId="7">#REF!</definedName>
    <definedName name="VARIANCE" localSheetId="6">#REF!</definedName>
    <definedName name="VARIANCE" localSheetId="3">#REF!</definedName>
    <definedName name="VARIANCE" localSheetId="12">#REF!</definedName>
    <definedName name="VARIANCE" localSheetId="5">#REF!</definedName>
    <definedName name="VARIANCE" localSheetId="4">#REF!</definedName>
    <definedName name="VARIANCE" localSheetId="16">#REF!</definedName>
    <definedName name="VARIANCE" localSheetId="15">#REF!</definedName>
    <definedName name="VARIANCE">#REF!</definedName>
    <definedName name="Vectra">'[29]Spider Preiseingabe'!$K$4:$K$23</definedName>
    <definedName name="VectraPre">'[29]Spider Preiseingabe'!$L$4:$L$23</definedName>
    <definedName name="VelGGProdPO" localSheetId="14">#REF!</definedName>
    <definedName name="VelGGProdPO" localSheetId="19">#REF!</definedName>
    <definedName name="VelGGProdPO" localSheetId="17">#REF!</definedName>
    <definedName name="VelGGProdPO" localSheetId="18">#REF!</definedName>
    <definedName name="VelGGProdPO" localSheetId="10">#REF!</definedName>
    <definedName name="VelGGProdPO" localSheetId="9">#REF!</definedName>
    <definedName name="VelGGProdPO" localSheetId="13">#REF!</definedName>
    <definedName name="VelGGProdPO" localSheetId="1">#REF!</definedName>
    <definedName name="VelGGProdPO" localSheetId="2">#REF!</definedName>
    <definedName name="VelGGProdPO" localSheetId="8">#REF!</definedName>
    <definedName name="VelGGProdPO" localSheetId="7">#REF!</definedName>
    <definedName name="VelGGProdPO" localSheetId="6">#REF!</definedName>
    <definedName name="VelGGProdPO" localSheetId="3">#REF!</definedName>
    <definedName name="VelGGProdPO" localSheetId="12">#REF!</definedName>
    <definedName name="VelGGProdPO" localSheetId="5">#REF!</definedName>
    <definedName name="VelGGProdPO" localSheetId="4">#REF!</definedName>
    <definedName name="VelGGProdPO" localSheetId="16">#REF!</definedName>
    <definedName name="VelGGProdPO" localSheetId="15">#REF!</definedName>
    <definedName name="VelGGProdPO">#REF!</definedName>
    <definedName name="VENDPO71999">[7]COUPE!$B$2</definedName>
    <definedName name="venezuela_cons_98" localSheetId="14">[57]Cons_p_6m!#REF!</definedName>
    <definedName name="venezuela_cons_98" localSheetId="19">[57]Cons_p_6m!#REF!</definedName>
    <definedName name="venezuela_cons_98" localSheetId="17">[57]Cons_p_6m!#REF!</definedName>
    <definedName name="venezuela_cons_98" localSheetId="18">[57]Cons_p_6m!#REF!</definedName>
    <definedName name="venezuela_cons_98" localSheetId="10">[57]Cons_p_6m!#REF!</definedName>
    <definedName name="venezuela_cons_98" localSheetId="9">[57]Cons_p_6m!#REF!</definedName>
    <definedName name="venezuela_cons_98" localSheetId="13">[57]Cons_p_6m!#REF!</definedName>
    <definedName name="venezuela_cons_98" localSheetId="1">[57]Cons_p_6m!#REF!</definedName>
    <definedName name="venezuela_cons_98" localSheetId="2">[57]Cons_p_6m!#REF!</definedName>
    <definedName name="venezuela_cons_98" localSheetId="8">[57]Cons_p_6m!#REF!</definedName>
    <definedName name="venezuela_cons_98" localSheetId="7">[57]Cons_p_6m!#REF!</definedName>
    <definedName name="venezuela_cons_98" localSheetId="6">[57]Cons_p_6m!#REF!</definedName>
    <definedName name="venezuela_cons_98" localSheetId="3">[57]Cons_p_6m!#REF!</definedName>
    <definedName name="venezuela_cons_98" localSheetId="12">[57]Cons_p_6m!#REF!</definedName>
    <definedName name="venezuela_cons_98" localSheetId="5">[57]Cons_p_6m!#REF!</definedName>
    <definedName name="venezuela_cons_98" localSheetId="4">[57]Cons_p_6m!#REF!</definedName>
    <definedName name="venezuela_cons_98" localSheetId="16">[57]Cons_p_6m!#REF!</definedName>
    <definedName name="venezuela_cons_98" localSheetId="15">[57]Cons_p_6m!#REF!</definedName>
    <definedName name="venezuela_cons_98">[57]Cons_p_6m!#REF!</definedName>
    <definedName name="venezuela_cons_99" localSheetId="14">'[58]Mercati&gt;6'!#REF!</definedName>
    <definedName name="venezuela_cons_99" localSheetId="19">'[58]Mercati&gt;6'!#REF!</definedName>
    <definedName name="venezuela_cons_99" localSheetId="17">'[58]Mercati&gt;6'!#REF!</definedName>
    <definedName name="venezuela_cons_99" localSheetId="18">'[58]Mercati&gt;6'!#REF!</definedName>
    <definedName name="venezuela_cons_99" localSheetId="10">'[58]Mercati&gt;6'!#REF!</definedName>
    <definedName name="venezuela_cons_99" localSheetId="9">'[58]Mercati&gt;6'!#REF!</definedName>
    <definedName name="venezuela_cons_99" localSheetId="13">'[58]Mercati&gt;6'!#REF!</definedName>
    <definedName name="venezuela_cons_99" localSheetId="1">'[58]Mercati&gt;6'!#REF!</definedName>
    <definedName name="venezuela_cons_99" localSheetId="2">'[58]Mercati&gt;6'!#REF!</definedName>
    <definedName name="venezuela_cons_99" localSheetId="8">'[58]Mercati&gt;6'!#REF!</definedName>
    <definedName name="venezuela_cons_99" localSheetId="7">'[58]Mercati&gt;6'!#REF!</definedName>
    <definedName name="venezuela_cons_99" localSheetId="6">'[58]Mercati&gt;6'!#REF!</definedName>
    <definedName name="venezuela_cons_99" localSheetId="3">'[58]Mercati&gt;6'!#REF!</definedName>
    <definedName name="venezuela_cons_99" localSheetId="12">'[58]Mercati&gt;6'!#REF!</definedName>
    <definedName name="venezuela_cons_99" localSheetId="5">'[58]Mercati&gt;6'!#REF!</definedName>
    <definedName name="venezuela_cons_99" localSheetId="4">'[58]Mercati&gt;6'!#REF!</definedName>
    <definedName name="venezuela_cons_99" localSheetId="16">'[58]Mercati&gt;6'!#REF!</definedName>
    <definedName name="venezuela_cons_99" localSheetId="15">'[58]Mercati&gt;6'!#REF!</definedName>
    <definedName name="venezuela_cons_99">'[58]Mercati&gt;6'!#REF!</definedName>
    <definedName name="venezuela_obt_99" localSheetId="14">[57]Obt_a_6m!#REF!</definedName>
    <definedName name="venezuela_obt_99" localSheetId="19">[57]Obt_a_6m!#REF!</definedName>
    <definedName name="venezuela_obt_99" localSheetId="17">[57]Obt_a_6m!#REF!</definedName>
    <definedName name="venezuela_obt_99" localSheetId="18">[57]Obt_a_6m!#REF!</definedName>
    <definedName name="venezuela_obt_99" localSheetId="10">[57]Obt_a_6m!#REF!</definedName>
    <definedName name="venezuela_obt_99" localSheetId="9">[57]Obt_a_6m!#REF!</definedName>
    <definedName name="venezuela_obt_99" localSheetId="13">[57]Obt_a_6m!#REF!</definedName>
    <definedName name="venezuela_obt_99" localSheetId="1">[57]Obt_a_6m!#REF!</definedName>
    <definedName name="venezuela_obt_99" localSheetId="2">[57]Obt_a_6m!#REF!</definedName>
    <definedName name="venezuela_obt_99" localSheetId="8">[57]Obt_a_6m!#REF!</definedName>
    <definedName name="venezuela_obt_99" localSheetId="7">[57]Obt_a_6m!#REF!</definedName>
    <definedName name="venezuela_obt_99" localSheetId="6">[57]Obt_a_6m!#REF!</definedName>
    <definedName name="venezuela_obt_99" localSheetId="3">[57]Obt_a_6m!#REF!</definedName>
    <definedName name="venezuela_obt_99" localSheetId="12">[57]Obt_a_6m!#REF!</definedName>
    <definedName name="venezuela_obt_99" localSheetId="5">[57]Obt_a_6m!#REF!</definedName>
    <definedName name="venezuela_obt_99" localSheetId="4">[57]Obt_a_6m!#REF!</definedName>
    <definedName name="venezuela_obt_99" localSheetId="16">[57]Obt_a_6m!#REF!</definedName>
    <definedName name="venezuela_obt_99" localSheetId="15">[57]Obt_a_6m!#REF!</definedName>
    <definedName name="venezuela_obt_99">[57]Obt_a_6m!#REF!</definedName>
    <definedName name="VERSIONIPRIMA" localSheetId="14">#REF!</definedName>
    <definedName name="VERSIONIPRIMA" localSheetId="19">#REF!</definedName>
    <definedName name="VERSIONIPRIMA" localSheetId="17">#REF!</definedName>
    <definedName name="VERSIONIPRIMA" localSheetId="18">#REF!</definedName>
    <definedName name="VERSIONIPRIMA" localSheetId="10">#REF!</definedName>
    <definedName name="VERSIONIPRIMA" localSheetId="9">#REF!</definedName>
    <definedName name="VERSIONIPRIMA" localSheetId="13">#REF!</definedName>
    <definedName name="VERSIONIPRIMA" localSheetId="1">#REF!</definedName>
    <definedName name="VERSIONIPRIMA" localSheetId="2">#REF!</definedName>
    <definedName name="VERSIONIPRIMA" localSheetId="8">#REF!</definedName>
    <definedName name="VERSIONIPRIMA" localSheetId="7">#REF!</definedName>
    <definedName name="VERSIONIPRIMA" localSheetId="6">#REF!</definedName>
    <definedName name="VERSIONIPRIMA" localSheetId="3">#REF!</definedName>
    <definedName name="VERSIONIPRIMA" localSheetId="12">#REF!</definedName>
    <definedName name="VERSIONIPRIMA" localSheetId="5">#REF!</definedName>
    <definedName name="VERSIONIPRIMA" localSheetId="4">#REF!</definedName>
    <definedName name="VERSIONIPRIMA" localSheetId="16">#REF!</definedName>
    <definedName name="VERSIONIPRIMA" localSheetId="15">#REF!</definedName>
    <definedName name="VERSIONIPRIMA">#REF!</definedName>
    <definedName name="VERSIONISECONDA" localSheetId="14">#REF!</definedName>
    <definedName name="VERSIONISECONDA" localSheetId="19">#REF!</definedName>
    <definedName name="VERSIONISECONDA" localSheetId="17">#REF!</definedName>
    <definedName name="VERSIONISECONDA" localSheetId="18">#REF!</definedName>
    <definedName name="VERSIONISECONDA" localSheetId="10">#REF!</definedName>
    <definedName name="VERSIONISECONDA" localSheetId="9">#REF!</definedName>
    <definedName name="VERSIONISECONDA" localSheetId="13">#REF!</definedName>
    <definedName name="VERSIONISECONDA" localSheetId="1">#REF!</definedName>
    <definedName name="VERSIONISECONDA" localSheetId="2">#REF!</definedName>
    <definedName name="VERSIONISECONDA" localSheetId="8">#REF!</definedName>
    <definedName name="VERSIONISECONDA" localSheetId="7">#REF!</definedName>
    <definedName name="VERSIONISECONDA" localSheetId="6">#REF!</definedName>
    <definedName name="VERSIONISECONDA" localSheetId="3">#REF!</definedName>
    <definedName name="VERSIONISECONDA" localSheetId="12">#REF!</definedName>
    <definedName name="VERSIONISECONDA" localSheetId="5">#REF!</definedName>
    <definedName name="VERSIONISECONDA" localSheetId="4">#REF!</definedName>
    <definedName name="VERSIONISECONDA" localSheetId="16">#REF!</definedName>
    <definedName name="VERSIONISECONDA" localSheetId="15">#REF!</definedName>
    <definedName name="VERSIONISECONDA">#REF!</definedName>
    <definedName name="VINCW" localSheetId="14">#REF!</definedName>
    <definedName name="VINCW" localSheetId="19">#REF!</definedName>
    <definedName name="VINCW" localSheetId="17">#REF!</definedName>
    <definedName name="VINCW" localSheetId="18">#REF!</definedName>
    <definedName name="VINCW" localSheetId="10">#REF!</definedName>
    <definedName name="VINCW" localSheetId="9">#REF!</definedName>
    <definedName name="VINCW" localSheetId="13">#REF!</definedName>
    <definedName name="VINCW" localSheetId="1">#REF!</definedName>
    <definedName name="VINCW" localSheetId="2">#REF!</definedName>
    <definedName name="VINCW" localSheetId="8">#REF!</definedName>
    <definedName name="VINCW" localSheetId="7">#REF!</definedName>
    <definedName name="VINCW" localSheetId="6">#REF!</definedName>
    <definedName name="VINCW" localSheetId="3">#REF!</definedName>
    <definedName name="VINCW" localSheetId="12">#REF!</definedName>
    <definedName name="VINCW" localSheetId="5">#REF!</definedName>
    <definedName name="VINCW" localSheetId="4">#REF!</definedName>
    <definedName name="VINCW" localSheetId="16">#REF!</definedName>
    <definedName name="VINCW" localSheetId="15">#REF!</definedName>
    <definedName name="VINCW">#REF!</definedName>
    <definedName name="voldollar" localSheetId="14">#REF!</definedName>
    <definedName name="voldollar" localSheetId="19">#REF!</definedName>
    <definedName name="voldollar" localSheetId="17">#REF!</definedName>
    <definedName name="voldollar" localSheetId="18">#REF!</definedName>
    <definedName name="voldollar" localSheetId="10">#REF!</definedName>
    <definedName name="voldollar" localSheetId="9">#REF!</definedName>
    <definedName name="voldollar" localSheetId="13">#REF!</definedName>
    <definedName name="voldollar" localSheetId="1">#REF!</definedName>
    <definedName name="voldollar" localSheetId="2">#REF!</definedName>
    <definedName name="voldollar" localSheetId="8">#REF!</definedName>
    <definedName name="voldollar" localSheetId="7">#REF!</definedName>
    <definedName name="voldollar" localSheetId="6">#REF!</definedName>
    <definedName name="voldollar" localSheetId="3">#REF!</definedName>
    <definedName name="voldollar" localSheetId="12">#REF!</definedName>
    <definedName name="voldollar" localSheetId="5">#REF!</definedName>
    <definedName name="voldollar" localSheetId="4">#REF!</definedName>
    <definedName name="voldollar" localSheetId="16">#REF!</definedName>
    <definedName name="voldollar" localSheetId="15">#REF!</definedName>
    <definedName name="voldollar">#REF!</definedName>
    <definedName name="VOLUMI" localSheetId="14">[19]SEICENTO!#REF!</definedName>
    <definedName name="VOLUMI" localSheetId="19">[19]SEICENTO!#REF!</definedName>
    <definedName name="VOLUMI" localSheetId="17">[19]SEICENTO!#REF!</definedName>
    <definedName name="VOLUMI" localSheetId="18">[19]SEICENTO!#REF!</definedName>
    <definedName name="VOLUMI" localSheetId="10">[19]SEICENTO!#REF!</definedName>
    <definedName name="VOLUMI" localSheetId="9">[19]SEICENTO!#REF!</definedName>
    <definedName name="VOLUMI" localSheetId="13">[19]SEICENTO!#REF!</definedName>
    <definedName name="VOLUMI" localSheetId="1">[19]SEICENTO!#REF!</definedName>
    <definedName name="VOLUMI" localSheetId="2">[19]SEICENTO!#REF!</definedName>
    <definedName name="VOLUMI" localSheetId="8">[19]SEICENTO!#REF!</definedName>
    <definedName name="VOLUMI" localSheetId="7">[19]SEICENTO!#REF!</definedName>
    <definedName name="VOLUMI" localSheetId="6">[19]SEICENTO!#REF!</definedName>
    <definedName name="VOLUMI" localSheetId="3">[19]SEICENTO!#REF!</definedName>
    <definedName name="VOLUMI" localSheetId="12">[19]SEICENTO!#REF!</definedName>
    <definedName name="VOLUMI" localSheetId="5">[19]SEICENTO!#REF!</definedName>
    <definedName name="VOLUMI" localSheetId="4">[19]SEICENTO!#REF!</definedName>
    <definedName name="VOLUMI" localSheetId="16">[19]SEICENTO!#REF!</definedName>
    <definedName name="VOLUMI" localSheetId="15">[19]SEICENTO!#REF!</definedName>
    <definedName name="VOLUMI">[19]SEICENTO!#REF!</definedName>
    <definedName name="VOLUMI937">[35]PSTRAT.!$A$354:$T$522</definedName>
    <definedName name="VOLUMIPRIMA" localSheetId="14">#REF!</definedName>
    <definedName name="VOLUMIPRIMA" localSheetId="19">#REF!</definedName>
    <definedName name="VOLUMIPRIMA" localSheetId="17">#REF!</definedName>
    <definedName name="VOLUMIPRIMA" localSheetId="18">#REF!</definedName>
    <definedName name="VOLUMIPRIMA" localSheetId="10">#REF!</definedName>
    <definedName name="VOLUMIPRIMA" localSheetId="9">#REF!</definedName>
    <definedName name="VOLUMIPRIMA" localSheetId="13">#REF!</definedName>
    <definedName name="VOLUMIPRIMA" localSheetId="1">#REF!</definedName>
    <definedName name="VOLUMIPRIMA" localSheetId="2">#REF!</definedName>
    <definedName name="VOLUMIPRIMA" localSheetId="8">#REF!</definedName>
    <definedName name="VOLUMIPRIMA" localSheetId="7">#REF!</definedName>
    <definedName name="VOLUMIPRIMA" localSheetId="6">#REF!</definedName>
    <definedName name="VOLUMIPRIMA" localSheetId="3">#REF!</definedName>
    <definedName name="VOLUMIPRIMA" localSheetId="12">#REF!</definedName>
    <definedName name="VOLUMIPRIMA" localSheetId="5">#REF!</definedName>
    <definedName name="VOLUMIPRIMA" localSheetId="4">#REF!</definedName>
    <definedName name="VOLUMIPRIMA" localSheetId="16">#REF!</definedName>
    <definedName name="VOLUMIPRIMA" localSheetId="15">#REF!</definedName>
    <definedName name="VOLUMIPRIMA">#REF!</definedName>
    <definedName name="VOLUMISECONDA" localSheetId="14">#REF!</definedName>
    <definedName name="VOLUMISECONDA" localSheetId="19">#REF!</definedName>
    <definedName name="VOLUMISECONDA" localSheetId="17">#REF!</definedName>
    <definedName name="VOLUMISECONDA" localSheetId="18">#REF!</definedName>
    <definedName name="VOLUMISECONDA" localSheetId="10">#REF!</definedName>
    <definedName name="VOLUMISECONDA" localSheetId="9">#REF!</definedName>
    <definedName name="VOLUMISECONDA" localSheetId="13">#REF!</definedName>
    <definedName name="VOLUMISECONDA" localSheetId="1">#REF!</definedName>
    <definedName name="VOLUMISECONDA" localSheetId="2">#REF!</definedName>
    <definedName name="VOLUMISECONDA" localSheetId="8">#REF!</definedName>
    <definedName name="VOLUMISECONDA" localSheetId="7">#REF!</definedName>
    <definedName name="VOLUMISECONDA" localSheetId="6">#REF!</definedName>
    <definedName name="VOLUMISECONDA" localSheetId="3">#REF!</definedName>
    <definedName name="VOLUMISECONDA" localSheetId="12">#REF!</definedName>
    <definedName name="VOLUMISECONDA" localSheetId="5">#REF!</definedName>
    <definedName name="VOLUMISECONDA" localSheetId="4">#REF!</definedName>
    <definedName name="VOLUMISECONDA" localSheetId="16">#REF!</definedName>
    <definedName name="VOLUMISECONDA" localSheetId="15">#REF!</definedName>
    <definedName name="VOLUMISECONDA">#REF!</definedName>
    <definedName name="VppsUsedasof41101" localSheetId="14">#REF!</definedName>
    <definedName name="VppsUsedasof41101" localSheetId="19">#REF!</definedName>
    <definedName name="VppsUsedasof41101" localSheetId="17">#REF!</definedName>
    <definedName name="VppsUsedasof41101" localSheetId="18">#REF!</definedName>
    <definedName name="VppsUsedasof41101" localSheetId="10">#REF!</definedName>
    <definedName name="VppsUsedasof41101" localSheetId="9">#REF!</definedName>
    <definedName name="VppsUsedasof41101" localSheetId="13">#REF!</definedName>
    <definedName name="VppsUsedasof41101" localSheetId="1">#REF!</definedName>
    <definedName name="VppsUsedasof41101" localSheetId="2">#REF!</definedName>
    <definedName name="VppsUsedasof41101" localSheetId="8">#REF!</definedName>
    <definedName name="VppsUsedasof41101" localSheetId="7">#REF!</definedName>
    <definedName name="VppsUsedasof41101" localSheetId="6">#REF!</definedName>
    <definedName name="VppsUsedasof41101" localSheetId="3">#REF!</definedName>
    <definedName name="VppsUsedasof41101" localSheetId="12">#REF!</definedName>
    <definedName name="VppsUsedasof41101" localSheetId="5">#REF!</definedName>
    <definedName name="VppsUsedasof41101" localSheetId="4">#REF!</definedName>
    <definedName name="VppsUsedasof41101" localSheetId="16">#REF!</definedName>
    <definedName name="VppsUsedasof41101" localSheetId="15">#REF!</definedName>
    <definedName name="VppsUsedasof41101">#REF!</definedName>
    <definedName name="vuoto">'[59]Mod49 compatto'!$B$6:$W$39,'[59]Mod49 compatto'!$U$41:$U$47,'[59]Mod49 compatto'!$R$41:$R$47,'[59]Mod49 compatto'!$I$41:$I$47,'[59]Mod49 compatto'!$B$41:$C$47</definedName>
    <definedName name="vv" localSheetId="14">#REF!</definedName>
    <definedName name="vv" localSheetId="19">#REF!</definedName>
    <definedName name="vv" localSheetId="17">#REF!</definedName>
    <definedName name="vv" localSheetId="18">#REF!</definedName>
    <definedName name="vv" localSheetId="10">#REF!</definedName>
    <definedName name="vv" localSheetId="9">#REF!</definedName>
    <definedName name="vv" localSheetId="13">#REF!</definedName>
    <definedName name="vv" localSheetId="1">#REF!</definedName>
    <definedName name="vv" localSheetId="2">#REF!</definedName>
    <definedName name="vv" localSheetId="8">#REF!</definedName>
    <definedName name="vv" localSheetId="7">#REF!</definedName>
    <definedName name="vv" localSheetId="6">#REF!</definedName>
    <definedName name="vv" localSheetId="3">#REF!</definedName>
    <definedName name="vv" localSheetId="12">#REF!</definedName>
    <definedName name="vv" localSheetId="5">#REF!</definedName>
    <definedName name="vv" localSheetId="4">#REF!</definedName>
    <definedName name="vv" localSheetId="16">#REF!</definedName>
    <definedName name="vv" localSheetId="15">#REF!</definedName>
    <definedName name="vv">#REF!</definedName>
    <definedName name="VVV" localSheetId="14" hidden="1">{"'OBT_6M_30_6'!$S$1:$AE$53"}</definedName>
    <definedName name="VVV" localSheetId="19" hidden="1">{"'OBT_6M_30_6'!$S$1:$AE$53"}</definedName>
    <definedName name="VVV" localSheetId="17" hidden="1">{"'OBT_6M_30_6'!$S$1:$AE$53"}</definedName>
    <definedName name="VVV" localSheetId="18" hidden="1">{"'OBT_6M_30_6'!$S$1:$AE$53"}</definedName>
    <definedName name="VVV" localSheetId="10" hidden="1">{"'OBT_6M_30_6'!$S$1:$AE$53"}</definedName>
    <definedName name="VVV" localSheetId="9" hidden="1">{"'OBT_6M_30_6'!$S$1:$AE$53"}</definedName>
    <definedName name="VVV" localSheetId="1" hidden="1">{"'OBT_6M_30_6'!$S$1:$AE$53"}</definedName>
    <definedName name="VVV" localSheetId="2" hidden="1">{"'OBT_6M_30_6'!$S$1:$AE$53"}</definedName>
    <definedName name="VVV" localSheetId="8" hidden="1">{"'OBT_6M_30_6'!$S$1:$AE$53"}</definedName>
    <definedName name="VVV" localSheetId="7" hidden="1">{"'OBT_6M_30_6'!$S$1:$AE$53"}</definedName>
    <definedName name="VVV" localSheetId="6" hidden="1">{"'OBT_6M_30_6'!$S$1:$AE$53"}</definedName>
    <definedName name="VVV" localSheetId="3" hidden="1">{"'OBT_6M_30_6'!$S$1:$AE$53"}</definedName>
    <definedName name="VVV" localSheetId="12" hidden="1">{"'OBT_6M_30_6'!$S$1:$AE$53"}</definedName>
    <definedName name="VVV" localSheetId="5" hidden="1">{"'OBT_6M_30_6'!$S$1:$AE$53"}</definedName>
    <definedName name="VVV" localSheetId="4" hidden="1">{"'OBT_6M_30_6'!$S$1:$AE$53"}</definedName>
    <definedName name="VVV" localSheetId="16" hidden="1">{"'OBT_6M_30_6'!$S$1:$AE$53"}</definedName>
    <definedName name="VVV" localSheetId="15" hidden="1">{"'OBT_6M_30_6'!$S$1:$AE$53"}</definedName>
    <definedName name="VVV" hidden="1">{"'OBT_6M_30_6'!$S$1:$AE$53"}</definedName>
    <definedName name="vvvvv" localSheetId="14">#REF!</definedName>
    <definedName name="vvvvv" localSheetId="19">#REF!</definedName>
    <definedName name="vvvvv" localSheetId="17">#REF!</definedName>
    <definedName name="vvvvv" localSheetId="18">#REF!</definedName>
    <definedName name="vvvvv" localSheetId="10">#REF!</definedName>
    <definedName name="vvvvv" localSheetId="9">#REF!</definedName>
    <definedName name="vvvvv" localSheetId="13">#REF!</definedName>
    <definedName name="vvvvv" localSheetId="1">#REF!</definedName>
    <definedName name="vvvvv" localSheetId="2">#REF!</definedName>
    <definedName name="vvvvv" localSheetId="8">#REF!</definedName>
    <definedName name="vvvvv" localSheetId="7">#REF!</definedName>
    <definedName name="vvvvv" localSheetId="6">#REF!</definedName>
    <definedName name="vvvvv" localSheetId="3">#REF!</definedName>
    <definedName name="vvvvv" localSheetId="12">#REF!</definedName>
    <definedName name="vvvvv" localSheetId="5">#REF!</definedName>
    <definedName name="vvvvv" localSheetId="4">#REF!</definedName>
    <definedName name="vvvvv" localSheetId="16">#REF!</definedName>
    <definedName name="vvvvv" localSheetId="15">#REF!</definedName>
    <definedName name="vvvvv">#REF!</definedName>
    <definedName name="vvvvvv" localSheetId="14">#REF!</definedName>
    <definedName name="vvvvvv" localSheetId="19">#REF!</definedName>
    <definedName name="vvvvvv" localSheetId="17">#REF!</definedName>
    <definedName name="vvvvvv" localSheetId="18">#REF!</definedName>
    <definedName name="vvvvvv" localSheetId="10">#REF!</definedName>
    <definedName name="vvvvvv" localSheetId="9">#REF!</definedName>
    <definedName name="vvvvvv" localSheetId="13">#REF!</definedName>
    <definedName name="vvvvvv" localSheetId="1">#REF!</definedName>
    <definedName name="vvvvvv" localSheetId="2">#REF!</definedName>
    <definedName name="vvvvvv" localSheetId="8">#REF!</definedName>
    <definedName name="vvvvvv" localSheetId="7">#REF!</definedName>
    <definedName name="vvvvvv" localSheetId="6">#REF!</definedName>
    <definedName name="vvvvvv" localSheetId="3">#REF!</definedName>
    <definedName name="vvvvvv" localSheetId="12">#REF!</definedName>
    <definedName name="vvvvvv" localSheetId="5">#REF!</definedName>
    <definedName name="vvvvvv" localSheetId="4">#REF!</definedName>
    <definedName name="vvvvvv" localSheetId="16">#REF!</definedName>
    <definedName name="vvvvvv" localSheetId="15">#REF!</definedName>
    <definedName name="vvvvvv">#REF!</definedName>
    <definedName name="vvvvvvvvvv" localSheetId="14">#REF!</definedName>
    <definedName name="vvvvvvvvvv" localSheetId="19">#REF!</definedName>
    <definedName name="vvvvvvvvvv" localSheetId="17">#REF!</definedName>
    <definedName name="vvvvvvvvvv" localSheetId="18">#REF!</definedName>
    <definedName name="vvvvvvvvvv" localSheetId="10">#REF!</definedName>
    <definedName name="vvvvvvvvvv" localSheetId="9">#REF!</definedName>
    <definedName name="vvvvvvvvvv" localSheetId="13">#REF!</definedName>
    <definedName name="vvvvvvvvvv" localSheetId="1">#REF!</definedName>
    <definedName name="vvvvvvvvvv" localSheetId="2">#REF!</definedName>
    <definedName name="vvvvvvvvvv" localSheetId="8">#REF!</definedName>
    <definedName name="vvvvvvvvvv" localSheetId="7">#REF!</definedName>
    <definedName name="vvvvvvvvvv" localSheetId="6">#REF!</definedName>
    <definedName name="vvvvvvvvvv" localSheetId="3">#REF!</definedName>
    <definedName name="vvvvvvvvvv" localSheetId="12">#REF!</definedName>
    <definedName name="vvvvvvvvvv" localSheetId="5">#REF!</definedName>
    <definedName name="vvvvvvvvvv" localSheetId="4">#REF!</definedName>
    <definedName name="vvvvvvvvvv" localSheetId="16">#REF!</definedName>
    <definedName name="vvvvvvvvvv" localSheetId="15">#REF!</definedName>
    <definedName name="vvvvvvvvvv">#REF!</definedName>
    <definedName name="vvvvvvvvvvv" localSheetId="14">#REF!</definedName>
    <definedName name="vvvvvvvvvvv" localSheetId="19">#REF!</definedName>
    <definedName name="vvvvvvvvvvv" localSheetId="17">#REF!</definedName>
    <definedName name="vvvvvvvvvvv" localSheetId="18">#REF!</definedName>
    <definedName name="vvvvvvvvvvv" localSheetId="10">#REF!</definedName>
    <definedName name="vvvvvvvvvvv" localSheetId="9">#REF!</definedName>
    <definedName name="vvvvvvvvvvv" localSheetId="13">#REF!</definedName>
    <definedName name="vvvvvvvvvvv" localSheetId="1">#REF!</definedName>
    <definedName name="vvvvvvvvvvv" localSheetId="2">#REF!</definedName>
    <definedName name="vvvvvvvvvvv" localSheetId="8">#REF!</definedName>
    <definedName name="vvvvvvvvvvv" localSheetId="7">#REF!</definedName>
    <definedName name="vvvvvvvvvvv" localSheetId="6">#REF!</definedName>
    <definedName name="vvvvvvvvvvv" localSheetId="3">#REF!</definedName>
    <definedName name="vvvvvvvvvvv" localSheetId="12">#REF!</definedName>
    <definedName name="vvvvvvvvvvv" localSheetId="5">#REF!</definedName>
    <definedName name="vvvvvvvvvvv" localSheetId="4">#REF!</definedName>
    <definedName name="vvvvvvvvvvv" localSheetId="16">#REF!</definedName>
    <definedName name="vvvvvvvvvvv" localSheetId="15">#REF!</definedName>
    <definedName name="vvvvvvvvvvv">#REF!</definedName>
    <definedName name="w" localSheetId="14" hidden="1">{"'OBT_6M_30_6'!$S$1:$AE$53"}</definedName>
    <definedName name="w" localSheetId="19" hidden="1">{"'OBT_6M_30_6'!$S$1:$AE$53"}</definedName>
    <definedName name="w" localSheetId="17" hidden="1">{"'OBT_6M_30_6'!$S$1:$AE$53"}</definedName>
    <definedName name="w" localSheetId="18" hidden="1">{"'OBT_6M_30_6'!$S$1:$AE$53"}</definedName>
    <definedName name="w" localSheetId="10" hidden="1">{"'OBT_6M_30_6'!$S$1:$AE$53"}</definedName>
    <definedName name="w" localSheetId="9" hidden="1">{"'OBT_6M_30_6'!$S$1:$AE$53"}</definedName>
    <definedName name="w" localSheetId="1" hidden="1">{"'OBT_6M_30_6'!$S$1:$AE$53"}</definedName>
    <definedName name="w" localSheetId="2" hidden="1">{"'OBT_6M_30_6'!$S$1:$AE$53"}</definedName>
    <definedName name="w" localSheetId="8" hidden="1">{"'OBT_6M_30_6'!$S$1:$AE$53"}</definedName>
    <definedName name="w" localSheetId="7" hidden="1">{"'OBT_6M_30_6'!$S$1:$AE$53"}</definedName>
    <definedName name="w" localSheetId="6" hidden="1">{"'OBT_6M_30_6'!$S$1:$AE$53"}</definedName>
    <definedName name="w" localSheetId="3" hidden="1">{"'OBT_6M_30_6'!$S$1:$AE$53"}</definedName>
    <definedName name="w" localSheetId="12" hidden="1">{"'OBT_6M_30_6'!$S$1:$AE$53"}</definedName>
    <definedName name="w" localSheetId="5" hidden="1">{"'OBT_6M_30_6'!$S$1:$AE$53"}</definedName>
    <definedName name="w" localSheetId="4" hidden="1">{"'OBT_6M_30_6'!$S$1:$AE$53"}</definedName>
    <definedName name="w" localSheetId="16" hidden="1">{"'OBT_6M_30_6'!$S$1:$AE$53"}</definedName>
    <definedName name="w" localSheetId="15" hidden="1">{"'OBT_6M_30_6'!$S$1:$AE$53"}</definedName>
    <definedName name="w" hidden="1">{"'OBT_6M_30_6'!$S$1:$AE$53"}</definedName>
    <definedName name="Work" localSheetId="14">#REF!</definedName>
    <definedName name="Work" localSheetId="19">#REF!</definedName>
    <definedName name="Work" localSheetId="17">#REF!</definedName>
    <definedName name="Work" localSheetId="18">#REF!</definedName>
    <definedName name="Work" localSheetId="10">#REF!</definedName>
    <definedName name="Work" localSheetId="9">#REF!</definedName>
    <definedName name="Work" localSheetId="13">#REF!</definedName>
    <definedName name="Work" localSheetId="1">#REF!</definedName>
    <definedName name="Work" localSheetId="2">#REF!</definedName>
    <definedName name="Work" localSheetId="8">#REF!</definedName>
    <definedName name="Work" localSheetId="7">#REF!</definedName>
    <definedName name="Work" localSheetId="6">#REF!</definedName>
    <definedName name="Work" localSheetId="3">#REF!</definedName>
    <definedName name="Work" localSheetId="12">#REF!</definedName>
    <definedName name="Work" localSheetId="5">#REF!</definedName>
    <definedName name="Work" localSheetId="4">#REF!</definedName>
    <definedName name="Work" localSheetId="16">#REF!</definedName>
    <definedName name="Work" localSheetId="15">#REF!</definedName>
    <definedName name="Work">#REF!</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4" hidden="1">{#N/A,#N/A,FALSE,"Japan";#N/A,#N/A,FALSE,"Taiwan";#N/A,#N/A,FALSE,"Thailand";#N/A,#N/A,FALSE,"Australia"}</definedName>
    <definedName name="wrn.Big._.Four._.Countries." localSheetId="19" hidden="1">{#N/A,#N/A,FALSE,"Japan";#N/A,#N/A,FALSE,"Taiwan";#N/A,#N/A,FALSE,"Thailand";#N/A,#N/A,FALSE,"Australia"}</definedName>
    <definedName name="wrn.Big._.Four._.Countries." localSheetId="17" hidden="1">{#N/A,#N/A,FALSE,"Japan";#N/A,#N/A,FALSE,"Taiwan";#N/A,#N/A,FALSE,"Thailand";#N/A,#N/A,FALSE,"Australia"}</definedName>
    <definedName name="wrn.Big._.Four._.Countries." localSheetId="18" hidden="1">{#N/A,#N/A,FALSE,"Japan";#N/A,#N/A,FALSE,"Taiwan";#N/A,#N/A,FALSE,"Thailand";#N/A,#N/A,FALSE,"Australia"}</definedName>
    <definedName name="wrn.Big._.Four._.Countries." localSheetId="10" hidden="1">{#N/A,#N/A,FALSE,"Japan";#N/A,#N/A,FALSE,"Taiwan";#N/A,#N/A,FALSE,"Thailand";#N/A,#N/A,FALSE,"Australia"}</definedName>
    <definedName name="wrn.Big._.Four._.Countries." localSheetId="9" hidden="1">{#N/A,#N/A,FALSE,"Japan";#N/A,#N/A,FALSE,"Taiwan";#N/A,#N/A,FALSE,"Thailand";#N/A,#N/A,FALSE,"Australia"}</definedName>
    <definedName name="wrn.Big._.Four._.Countries." localSheetId="1" hidden="1">{#N/A,#N/A,FALSE,"Japan";#N/A,#N/A,FALSE,"Taiwan";#N/A,#N/A,FALSE,"Thailand";#N/A,#N/A,FALSE,"Australia"}</definedName>
    <definedName name="wrn.Big._.Four._.Countries." localSheetId="2" hidden="1">{#N/A,#N/A,FALSE,"Japan";#N/A,#N/A,FALSE,"Taiwan";#N/A,#N/A,FALSE,"Thailand";#N/A,#N/A,FALSE,"Australia"}</definedName>
    <definedName name="wrn.Big._.Four._.Countries." localSheetId="8" hidden="1">{#N/A,#N/A,FALSE,"Japan";#N/A,#N/A,FALSE,"Taiwan";#N/A,#N/A,FALSE,"Thailand";#N/A,#N/A,FALSE,"Australia"}</definedName>
    <definedName name="wrn.Big._.Four._.Countries." localSheetId="7" hidden="1">{#N/A,#N/A,FALSE,"Japan";#N/A,#N/A,FALSE,"Taiwan";#N/A,#N/A,FALSE,"Thailand";#N/A,#N/A,FALSE,"Australia"}</definedName>
    <definedName name="wrn.Big._.Four._.Countries." localSheetId="6" hidden="1">{#N/A,#N/A,FALSE,"Japan";#N/A,#N/A,FALSE,"Taiwan";#N/A,#N/A,FALSE,"Thailand";#N/A,#N/A,FALSE,"Australia"}</definedName>
    <definedName name="wrn.Big._.Four._.Countries." localSheetId="3" hidden="1">{#N/A,#N/A,FALSE,"Japan";#N/A,#N/A,FALSE,"Taiwan";#N/A,#N/A,FALSE,"Thailand";#N/A,#N/A,FALSE,"Australia"}</definedName>
    <definedName name="wrn.Big._.Four._.Countries." localSheetId="12"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localSheetId="16" hidden="1">{#N/A,#N/A,FALSE,"Japan";#N/A,#N/A,FALSE,"Taiwan";#N/A,#N/A,FALSE,"Thailand";#N/A,#N/A,FALSE,"Australia"}</definedName>
    <definedName name="wrn.Big._.Four._.Countries." localSheetId="15" hidden="1">{#N/A,#N/A,FALSE,"Japan";#N/A,#N/A,FALSE,"Taiwan";#N/A,#N/A,FALSE,"Thailand";#N/A,#N/A,FALSE,"Australia"}</definedName>
    <definedName name="wrn.Big._.Four._.Countries." hidden="1">{#N/A,#N/A,FALSE,"Japan";#N/A,#N/A,FALSE,"Taiwan";#N/A,#N/A,FALSE,"Thailand";#N/A,#N/A,FALSE,"Australia"}</definedName>
    <definedName name="wrn.CKD._.Price._.Build._.Up." localSheetId="14" hidden="1">{#N/A,#N/A,FALSE,"CKD Price Build Up"}</definedName>
    <definedName name="wrn.CKD._.Price._.Build._.Up." localSheetId="19" hidden="1">{#N/A,#N/A,FALSE,"CKD Price Build Up"}</definedName>
    <definedName name="wrn.CKD._.Price._.Build._.Up." localSheetId="17" hidden="1">{#N/A,#N/A,FALSE,"CKD Price Build Up"}</definedName>
    <definedName name="wrn.CKD._.Price._.Build._.Up." localSheetId="18" hidden="1">{#N/A,#N/A,FALSE,"CKD Price Build Up"}</definedName>
    <definedName name="wrn.CKD._.Price._.Build._.Up." localSheetId="10" hidden="1">{#N/A,#N/A,FALSE,"CKD Price Build Up"}</definedName>
    <definedName name="wrn.CKD._.Price._.Build._.Up." localSheetId="9" hidden="1">{#N/A,#N/A,FALSE,"CKD Price Build Up"}</definedName>
    <definedName name="wrn.CKD._.Price._.Build._.Up." localSheetId="1" hidden="1">{#N/A,#N/A,FALSE,"CKD Price Build Up"}</definedName>
    <definedName name="wrn.CKD._.Price._.Build._.Up." localSheetId="2" hidden="1">{#N/A,#N/A,FALSE,"CKD Price Build Up"}</definedName>
    <definedName name="wrn.CKD._.Price._.Build._.Up." localSheetId="8" hidden="1">{#N/A,#N/A,FALSE,"CKD Price Build Up"}</definedName>
    <definedName name="wrn.CKD._.Price._.Build._.Up." localSheetId="7" hidden="1">{#N/A,#N/A,FALSE,"CKD Price Build Up"}</definedName>
    <definedName name="wrn.CKD._.Price._.Build._.Up." localSheetId="6" hidden="1">{#N/A,#N/A,FALSE,"CKD Price Build Up"}</definedName>
    <definedName name="wrn.CKD._.Price._.Build._.Up." localSheetId="3" hidden="1">{#N/A,#N/A,FALSE,"CKD Price Build Up"}</definedName>
    <definedName name="wrn.CKD._.Price._.Build._.Up." localSheetId="12"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localSheetId="16" hidden="1">{#N/A,#N/A,FALSE,"CKD Price Build Up"}</definedName>
    <definedName name="wrn.CKD._.Price._.Build._.Up." localSheetId="15" hidden="1">{#N/A,#N/A,FALSE,"CKD Price Build Up"}</definedName>
    <definedName name="wrn.CKD._.Price._.Build._.Up." hidden="1">{#N/A,#N/A,FALSE,"CKD Price Build Up"}</definedName>
    <definedName name="wrn.Contribution._.Margin." localSheetId="14" hidden="1">{#N/A,#N/A,FALSE,"Contr. Margin"}</definedName>
    <definedName name="wrn.Contribution._.Margin." localSheetId="19" hidden="1">{#N/A,#N/A,FALSE,"Contr. Margin"}</definedName>
    <definedName name="wrn.Contribution._.Margin." localSheetId="17" hidden="1">{#N/A,#N/A,FALSE,"Contr. Margin"}</definedName>
    <definedName name="wrn.Contribution._.Margin." localSheetId="18" hidden="1">{#N/A,#N/A,FALSE,"Contr. Margin"}</definedName>
    <definedName name="wrn.Contribution._.Margin." localSheetId="10" hidden="1">{#N/A,#N/A,FALSE,"Contr. Margin"}</definedName>
    <definedName name="wrn.Contribution._.Margin." localSheetId="9" hidden="1">{#N/A,#N/A,FALSE,"Contr. Margin"}</definedName>
    <definedName name="wrn.Contribution._.Margin." localSheetId="1" hidden="1">{#N/A,#N/A,FALSE,"Contr. Margin"}</definedName>
    <definedName name="wrn.Contribution._.Margin." localSheetId="2" hidden="1">{#N/A,#N/A,FALSE,"Contr. Margin"}</definedName>
    <definedName name="wrn.Contribution._.Margin." localSheetId="8" hidden="1">{#N/A,#N/A,FALSE,"Contr. Margin"}</definedName>
    <definedName name="wrn.Contribution._.Margin." localSheetId="7" hidden="1">{#N/A,#N/A,FALSE,"Contr. Margin"}</definedName>
    <definedName name="wrn.Contribution._.Margin." localSheetId="6" hidden="1">{#N/A,#N/A,FALSE,"Contr. Margin"}</definedName>
    <definedName name="wrn.Contribution._.Margin." localSheetId="3" hidden="1">{#N/A,#N/A,FALSE,"Contr. Margin"}</definedName>
    <definedName name="wrn.Contribution._.Margin." localSheetId="12" hidden="1">{#N/A,#N/A,FALSE,"Contr. Margin"}</definedName>
    <definedName name="wrn.Contribution._.Margin." localSheetId="5" hidden="1">{#N/A,#N/A,FALSE,"Contr. Margin"}</definedName>
    <definedName name="wrn.Contribution._.Margin." localSheetId="4" hidden="1">{#N/A,#N/A,FALSE,"Contr. Margin"}</definedName>
    <definedName name="wrn.Contribution._.Margin." localSheetId="16" hidden="1">{#N/A,#N/A,FALSE,"Contr. Margin"}</definedName>
    <definedName name="wrn.Contribution._.Margin." localSheetId="15" hidden="1">{#N/A,#N/A,FALSE,"Contr. Margin"}</definedName>
    <definedName name="wrn.Contribution._.Margin." hidden="1">{#N/A,#N/A,FALSE,"Contr. Margin"}</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4">"AL  "&amp;INDEX([60]Ref!Mesi,MONTH([60]!Data),2)&amp;"/"&amp;MONTH([60]!Data)&amp;"/"&amp;[60]!Anno</definedName>
    <definedName name="X" localSheetId="19">"AL  "&amp;INDEX([60]Ref!Mesi,MONTH([60]!Data),2)&amp;"/"&amp;MONTH([60]!Data)&amp;"/"&amp;[60]!Anno</definedName>
    <definedName name="X" localSheetId="17">"AL  "&amp;INDEX([60]Ref!Mesi,MONTH([60]!Data),2)&amp;"/"&amp;MONTH([60]!Data)&amp;"/"&amp;[60]!Anno</definedName>
    <definedName name="X" localSheetId="18">"AL  "&amp;INDEX([60]Ref!Mesi,MONTH([60]!Data),2)&amp;"/"&amp;MONTH([60]!Data)&amp;"/"&amp;[60]!Anno</definedName>
    <definedName name="X" localSheetId="10">"AL  "&amp;INDEX([60]Ref!Mesi,MONTH([60]!Data),2)&amp;"/"&amp;MONTH([60]!Data)&amp;"/"&amp;[60]!Anno</definedName>
    <definedName name="X" localSheetId="9">"AL  "&amp;INDEX([60]Ref!Mesi,MONTH([60]!Data),2)&amp;"/"&amp;MONTH([60]!Data)&amp;"/"&amp;[60]!Anno</definedName>
    <definedName name="X" localSheetId="13">"AL  "&amp;INDEX([60]Ref!Mesi,MONTH([60]!Data),2)&amp;"/"&amp;MONTH([60]!Data)&amp;"/"&amp;[60]!Anno</definedName>
    <definedName name="X" localSheetId="1">"AL  "&amp;INDEX([60]Ref!Mesi,MONTH([60]!Data),2)&amp;"/"&amp;MONTH([60]!Data)&amp;"/"&amp;[60]!Anno</definedName>
    <definedName name="X" localSheetId="2">"AL  "&amp;INDEX([60]Ref!Mesi,MONTH([60]!Data),2)&amp;"/"&amp;MONTH([60]!Data)&amp;"/"&amp;[60]!Anno</definedName>
    <definedName name="X" localSheetId="8">"AL  "&amp;INDEX([60]Ref!Mesi,MONTH([60]!Data),2)&amp;"/"&amp;MONTH([60]!Data)&amp;"/"&amp;[60]!Anno</definedName>
    <definedName name="X" localSheetId="7">"AL  "&amp;INDEX([60]Ref!Mesi,MONTH([60]!Data),2)&amp;"/"&amp;MONTH([60]!Data)&amp;"/"&amp;[60]!Anno</definedName>
    <definedName name="X" localSheetId="6">"AL  "&amp;INDEX([60]Ref!Mesi,MONTH([60]!Data),2)&amp;"/"&amp;MONTH([60]!Data)&amp;"/"&amp;[60]!Anno</definedName>
    <definedName name="X" localSheetId="3">"AL  "&amp;INDEX([60]Ref!Mesi,MONTH([60]!Data),2)&amp;"/"&amp;MONTH([60]!Data)&amp;"/"&amp;[60]!Anno</definedName>
    <definedName name="X" localSheetId="12">"AL  "&amp;INDEX([60]Ref!Mesi,MONTH([60]!Data),2)&amp;"/"&amp;MONTH([60]!Data)&amp;"/"&amp;[60]!Anno</definedName>
    <definedName name="X" localSheetId="5">"AL  "&amp;INDEX([60]Ref!Mesi,MONTH([60]!Data),2)&amp;"/"&amp;MONTH([60]!Data)&amp;"/"&amp;[60]!Anno</definedName>
    <definedName name="X" localSheetId="4">"AL  "&amp;INDEX([60]Ref!Mesi,MONTH([60]!Data),2)&amp;"/"&amp;MONTH([60]!Data)&amp;"/"&amp;[60]!Anno</definedName>
    <definedName name="X" localSheetId="16">"AL  "&amp;INDEX([60]Ref!Mesi,MONTH([60]!Data),2)&amp;"/"&amp;MONTH([60]!Data)&amp;"/"&amp;[60]!Anno</definedName>
    <definedName name="X" localSheetId="15">"AL  "&amp;INDEX([60]Ref!Mesi,MONTH([60]!Data),2)&amp;"/"&amp;MONTH([60]!Data)&amp;"/"&amp;[60]!Anno</definedName>
    <definedName name="X">"AL  "&amp;INDEX([60]Ref!Mesi,MONTH([60]!Data),2)&amp;"/"&amp;MONTH([60]!Data)&amp;"/"&amp;[60]!Anno</definedName>
    <definedName name="X1_DB" localSheetId="14">#REF!</definedName>
    <definedName name="X1_DB" localSheetId="19">#REF!</definedName>
    <definedName name="X1_DB" localSheetId="17">#REF!</definedName>
    <definedName name="X1_DB" localSheetId="18">#REF!</definedName>
    <definedName name="X1_DB" localSheetId="10">#REF!</definedName>
    <definedName name="X1_DB" localSheetId="9">#REF!</definedName>
    <definedName name="X1_DB" localSheetId="13">#REF!</definedName>
    <definedName name="X1_DB" localSheetId="1">#REF!</definedName>
    <definedName name="X1_DB" localSheetId="2">#REF!</definedName>
    <definedName name="X1_DB" localSheetId="8">#REF!</definedName>
    <definedName name="X1_DB" localSheetId="7">#REF!</definedName>
    <definedName name="X1_DB" localSheetId="6">#REF!</definedName>
    <definedName name="X1_DB" localSheetId="3">#REF!</definedName>
    <definedName name="X1_DB" localSheetId="12">#REF!</definedName>
    <definedName name="X1_DB" localSheetId="5">#REF!</definedName>
    <definedName name="X1_DB" localSheetId="4">#REF!</definedName>
    <definedName name="X1_DB" localSheetId="16">#REF!</definedName>
    <definedName name="X1_DB" localSheetId="15">#REF!</definedName>
    <definedName name="X1_DB">#REF!</definedName>
    <definedName name="XX" localSheetId="14">"AL  "&amp;INDEX([60]Ref!Mesi,MONTH([60]!Data),2)&amp;"/"&amp;MONTH([60]!Data)&amp;"/"&amp;[60]!Anno-1</definedName>
    <definedName name="XX" localSheetId="19">"AL  "&amp;INDEX([60]Ref!Mesi,MONTH([60]!Data),2)&amp;"/"&amp;MONTH([60]!Data)&amp;"/"&amp;[60]!Anno-1</definedName>
    <definedName name="XX" localSheetId="17">"AL  "&amp;INDEX([60]Ref!Mesi,MONTH([60]!Data),2)&amp;"/"&amp;MONTH([60]!Data)&amp;"/"&amp;[60]!Anno-1</definedName>
    <definedName name="XX" localSheetId="18">"AL  "&amp;INDEX([60]Ref!Mesi,MONTH([60]!Data),2)&amp;"/"&amp;MONTH([60]!Data)&amp;"/"&amp;[60]!Anno-1</definedName>
    <definedName name="XX" localSheetId="10">"AL  "&amp;INDEX([60]Ref!Mesi,MONTH([60]!Data),2)&amp;"/"&amp;MONTH([60]!Data)&amp;"/"&amp;[60]!Anno-1</definedName>
    <definedName name="XX" localSheetId="9">"AL  "&amp;INDEX([60]Ref!Mesi,MONTH([60]!Data),2)&amp;"/"&amp;MONTH([60]!Data)&amp;"/"&amp;[60]!Anno-1</definedName>
    <definedName name="XX" localSheetId="13">"AL  "&amp;INDEX([60]Ref!Mesi,MONTH([60]!Data),2)&amp;"/"&amp;MONTH([60]!Data)&amp;"/"&amp;[60]!Anno-1</definedName>
    <definedName name="XX" localSheetId="1">"AL  "&amp;INDEX([60]Ref!Mesi,MONTH([60]!Data),2)&amp;"/"&amp;MONTH([60]!Data)&amp;"/"&amp;[60]!Anno-1</definedName>
    <definedName name="XX" localSheetId="2">"AL  "&amp;INDEX([60]Ref!Mesi,MONTH([60]!Data),2)&amp;"/"&amp;MONTH([60]!Data)&amp;"/"&amp;[60]!Anno-1</definedName>
    <definedName name="XX" localSheetId="8">"AL  "&amp;INDEX([60]Ref!Mesi,MONTH([60]!Data),2)&amp;"/"&amp;MONTH([60]!Data)&amp;"/"&amp;[60]!Anno-1</definedName>
    <definedName name="XX" localSheetId="7">"AL  "&amp;INDEX([60]Ref!Mesi,MONTH([60]!Data),2)&amp;"/"&amp;MONTH([60]!Data)&amp;"/"&amp;[60]!Anno-1</definedName>
    <definedName name="XX" localSheetId="6">"AL  "&amp;INDEX([60]Ref!Mesi,MONTH([60]!Data),2)&amp;"/"&amp;MONTH([60]!Data)&amp;"/"&amp;[60]!Anno-1</definedName>
    <definedName name="XX" localSheetId="3">"AL  "&amp;INDEX([60]Ref!Mesi,MONTH([60]!Data),2)&amp;"/"&amp;MONTH([60]!Data)&amp;"/"&amp;[60]!Anno-1</definedName>
    <definedName name="XX" localSheetId="12">"AL  "&amp;INDEX([60]Ref!Mesi,MONTH([60]!Data),2)&amp;"/"&amp;MONTH([60]!Data)&amp;"/"&amp;[60]!Anno-1</definedName>
    <definedName name="XX" localSheetId="5">"AL  "&amp;INDEX([60]Ref!Mesi,MONTH([60]!Data),2)&amp;"/"&amp;MONTH([60]!Data)&amp;"/"&amp;[60]!Anno-1</definedName>
    <definedName name="XX" localSheetId="4">"AL  "&amp;INDEX([60]Ref!Mesi,MONTH([60]!Data),2)&amp;"/"&amp;MONTH([60]!Data)&amp;"/"&amp;[60]!Anno-1</definedName>
    <definedName name="XX" localSheetId="16">"AL  "&amp;INDEX([60]Ref!Mesi,MONTH([60]!Data),2)&amp;"/"&amp;MONTH([60]!Data)&amp;"/"&amp;[60]!Anno-1</definedName>
    <definedName name="XX" localSheetId="15">"AL  "&amp;INDEX([60]Ref!Mesi,MONTH([60]!Data),2)&amp;"/"&amp;MONTH([60]!Data)&amp;"/"&amp;[60]!Anno-1</definedName>
    <definedName name="XX">"AL  "&amp;INDEX([60]Ref!Mesi,MONTH([60]!Data),2)&amp;"/"&amp;MONTH([60]!Data)&amp;"/"&amp;[60]!Anno-1</definedName>
    <definedName name="XXX" localSheetId="14">[61]Base!#REF!</definedName>
    <definedName name="XXX" localSheetId="19">[61]Base!#REF!</definedName>
    <definedName name="XXX" localSheetId="17">[61]Base!#REF!</definedName>
    <definedName name="XXX" localSheetId="18">[61]Base!#REF!</definedName>
    <definedName name="XXX" localSheetId="10">[61]Base!#REF!</definedName>
    <definedName name="XXX" localSheetId="9">[61]Base!#REF!</definedName>
    <definedName name="XXX" localSheetId="13">[61]Base!#REF!</definedName>
    <definedName name="XXX" localSheetId="1">[61]Base!#REF!</definedName>
    <definedName name="XXX" localSheetId="2">[61]Base!#REF!</definedName>
    <definedName name="XXX" localSheetId="8">[61]Base!#REF!</definedName>
    <definedName name="XXX" localSheetId="7">[61]Base!#REF!</definedName>
    <definedName name="XXX" localSheetId="6">[61]Base!#REF!</definedName>
    <definedName name="XXX" localSheetId="3">[61]Base!#REF!</definedName>
    <definedName name="XXX" localSheetId="12">[61]Base!#REF!</definedName>
    <definedName name="XXX" localSheetId="5">[61]Base!#REF!</definedName>
    <definedName name="XXX" localSheetId="4">[61]Base!#REF!</definedName>
    <definedName name="XXX" localSheetId="16">[61]Base!#REF!</definedName>
    <definedName name="XXX" localSheetId="15">[61]Base!#REF!</definedName>
    <definedName name="XXX">[61]Base!#REF!</definedName>
    <definedName name="XXXX">"Anno  "&amp;[60]!Anno-1</definedName>
    <definedName name="XXXXX">[60]!Mese&amp;" "&amp;[60]!Anno</definedName>
    <definedName name="Y" localSheetId="14">'[8]PO 2002 Dettaglio 843'!#REF!</definedName>
    <definedName name="Y" localSheetId="19">'[8]PO 2002 Dettaglio 843'!#REF!</definedName>
    <definedName name="Y" localSheetId="17">'[8]PO 2002 Dettaglio 843'!#REF!</definedName>
    <definedName name="Y" localSheetId="18">'[8]PO 2002 Dettaglio 843'!#REF!</definedName>
    <definedName name="Y" localSheetId="10">'[8]PO 2002 Dettaglio 843'!#REF!</definedName>
    <definedName name="Y" localSheetId="9">'[8]PO 2002 Dettaglio 843'!#REF!</definedName>
    <definedName name="Y" localSheetId="13">'[8]PO 2002 Dettaglio 843'!#REF!</definedName>
    <definedName name="Y" localSheetId="1">'[8]PO 2002 Dettaglio 843'!#REF!</definedName>
    <definedName name="Y" localSheetId="2">'[8]PO 2002 Dettaglio 843'!#REF!</definedName>
    <definedName name="Y" localSheetId="8">'[8]PO 2002 Dettaglio 843'!#REF!</definedName>
    <definedName name="Y" localSheetId="7">'[8]PO 2002 Dettaglio 843'!#REF!</definedName>
    <definedName name="Y" localSheetId="6">'[8]PO 2002 Dettaglio 843'!#REF!</definedName>
    <definedName name="Y" localSheetId="3">'[8]PO 2002 Dettaglio 843'!#REF!</definedName>
    <definedName name="Y" localSheetId="12">'[8]PO 2002 Dettaglio 843'!#REF!</definedName>
    <definedName name="Y" localSheetId="5">'[8]PO 2002 Dettaglio 843'!#REF!</definedName>
    <definedName name="Y" localSheetId="4">'[8]PO 2002 Dettaglio 843'!#REF!</definedName>
    <definedName name="Y" localSheetId="16">'[8]PO 2002 Dettaglio 843'!#REF!</definedName>
    <definedName name="Y" localSheetId="15">'[8]PO 2002 Dettaglio 843'!#REF!</definedName>
    <definedName name="Y">'[8]PO 2002 Dettaglio 843'!#REF!</definedName>
    <definedName name="y_140" localSheetId="14">#REF!</definedName>
    <definedName name="y_140" localSheetId="19">#REF!</definedName>
    <definedName name="y_140" localSheetId="17">#REF!</definedName>
    <definedName name="y_140" localSheetId="18">#REF!</definedName>
    <definedName name="y_140" localSheetId="10">#REF!</definedName>
    <definedName name="y_140" localSheetId="9">#REF!</definedName>
    <definedName name="y_140" localSheetId="13">#REF!</definedName>
    <definedName name="y_140" localSheetId="1">#REF!</definedName>
    <definedName name="y_140" localSheetId="2">#REF!</definedName>
    <definedName name="y_140" localSheetId="8">#REF!</definedName>
    <definedName name="y_140" localSheetId="7">#REF!</definedName>
    <definedName name="y_140" localSheetId="6">#REF!</definedName>
    <definedName name="y_140" localSheetId="3">#REF!</definedName>
    <definedName name="y_140" localSheetId="12">#REF!</definedName>
    <definedName name="y_140" localSheetId="5">#REF!</definedName>
    <definedName name="y_140" localSheetId="4">#REF!</definedName>
    <definedName name="y_140" localSheetId="16">#REF!</definedName>
    <definedName name="y_140" localSheetId="15">#REF!</definedName>
    <definedName name="y_140">#REF!</definedName>
    <definedName name="Y2001_" localSheetId="14">'[8]PO 2002 Dettaglio 843'!#REF!</definedName>
    <definedName name="Y2001_" localSheetId="19">'[8]PO 2002 Dettaglio 843'!#REF!</definedName>
    <definedName name="Y2001_" localSheetId="17">'[8]PO 2002 Dettaglio 843'!#REF!</definedName>
    <definedName name="Y2001_" localSheetId="18">'[8]PO 2002 Dettaglio 843'!#REF!</definedName>
    <definedName name="Y2001_" localSheetId="10">'[8]PO 2002 Dettaglio 843'!#REF!</definedName>
    <definedName name="Y2001_" localSheetId="9">'[8]PO 2002 Dettaglio 843'!#REF!</definedName>
    <definedName name="Y2001_" localSheetId="13">'[8]PO 2002 Dettaglio 843'!#REF!</definedName>
    <definedName name="Y2001_" localSheetId="1">'[8]PO 2002 Dettaglio 843'!#REF!</definedName>
    <definedName name="Y2001_" localSheetId="2">'[8]PO 2002 Dettaglio 843'!#REF!</definedName>
    <definedName name="Y2001_" localSheetId="8">'[8]PO 2002 Dettaglio 843'!#REF!</definedName>
    <definedName name="Y2001_" localSheetId="7">'[8]PO 2002 Dettaglio 843'!#REF!</definedName>
    <definedName name="Y2001_" localSheetId="6">'[8]PO 2002 Dettaglio 843'!#REF!</definedName>
    <definedName name="Y2001_" localSheetId="3">'[8]PO 2002 Dettaglio 843'!#REF!</definedName>
    <definedName name="Y2001_" localSheetId="12">'[8]PO 2002 Dettaglio 843'!#REF!</definedName>
    <definedName name="Y2001_" localSheetId="5">'[8]PO 2002 Dettaglio 843'!#REF!</definedName>
    <definedName name="Y2001_" localSheetId="4">'[8]PO 2002 Dettaglio 843'!#REF!</definedName>
    <definedName name="Y2001_" localSheetId="16">'[8]PO 2002 Dettaglio 843'!#REF!</definedName>
    <definedName name="Y2001_" localSheetId="15">'[8]PO 2002 Dettaglio 843'!#REF!</definedName>
    <definedName name="Y2001_">'[8]PO 2002 Dettaglio 843'!#REF!</definedName>
    <definedName name="Y3_" localSheetId="14">'[8]PO 2002 Dettaglio 843'!#REF!</definedName>
    <definedName name="Y3_" localSheetId="19">'[8]PO 2002 Dettaglio 843'!#REF!</definedName>
    <definedName name="Y3_" localSheetId="17">'[8]PO 2002 Dettaglio 843'!#REF!</definedName>
    <definedName name="Y3_" localSheetId="18">'[8]PO 2002 Dettaglio 843'!#REF!</definedName>
    <definedName name="Y3_" localSheetId="10">'[8]PO 2002 Dettaglio 843'!#REF!</definedName>
    <definedName name="Y3_" localSheetId="9">'[8]PO 2002 Dettaglio 843'!#REF!</definedName>
    <definedName name="Y3_" localSheetId="13">'[8]PO 2002 Dettaglio 843'!#REF!</definedName>
    <definedName name="Y3_" localSheetId="1">'[8]PO 2002 Dettaglio 843'!#REF!</definedName>
    <definedName name="Y3_" localSheetId="2">'[8]PO 2002 Dettaglio 843'!#REF!</definedName>
    <definedName name="Y3_" localSheetId="8">'[8]PO 2002 Dettaglio 843'!#REF!</definedName>
    <definedName name="Y3_" localSheetId="7">'[8]PO 2002 Dettaglio 843'!#REF!</definedName>
    <definedName name="Y3_" localSheetId="6">'[8]PO 2002 Dettaglio 843'!#REF!</definedName>
    <definedName name="Y3_" localSheetId="3">'[8]PO 2002 Dettaglio 843'!#REF!</definedName>
    <definedName name="Y3_" localSheetId="12">'[8]PO 2002 Dettaglio 843'!#REF!</definedName>
    <definedName name="Y3_" localSheetId="5">'[8]PO 2002 Dettaglio 843'!#REF!</definedName>
    <definedName name="Y3_" localSheetId="4">'[8]PO 2002 Dettaglio 843'!#REF!</definedName>
    <definedName name="Y3_" localSheetId="16">'[8]PO 2002 Dettaglio 843'!#REF!</definedName>
    <definedName name="Y3_" localSheetId="15">'[8]PO 2002 Dettaglio 843'!#REF!</definedName>
    <definedName name="Y3_">'[8]PO 2002 Dettaglio 843'!#REF!</definedName>
    <definedName name="z">[53]Macro2!$A$1</definedName>
    <definedName name="Ze" localSheetId="14">#REF!</definedName>
    <definedName name="Ze" localSheetId="19">#REF!</definedName>
    <definedName name="Ze" localSheetId="17">#REF!</definedName>
    <definedName name="Ze" localSheetId="18">#REF!</definedName>
    <definedName name="Ze" localSheetId="10">#REF!</definedName>
    <definedName name="Ze" localSheetId="9">#REF!</definedName>
    <definedName name="Ze" localSheetId="13">#REF!</definedName>
    <definedName name="Ze" localSheetId="1">#REF!</definedName>
    <definedName name="Ze" localSheetId="2">#REF!</definedName>
    <definedName name="Ze" localSheetId="8">#REF!</definedName>
    <definedName name="Ze" localSheetId="7">#REF!</definedName>
    <definedName name="Ze" localSheetId="6">#REF!</definedName>
    <definedName name="Ze" localSheetId="3">#REF!</definedName>
    <definedName name="Ze" localSheetId="12">#REF!</definedName>
    <definedName name="Ze" localSheetId="5">#REF!</definedName>
    <definedName name="Ze" localSheetId="4">#REF!</definedName>
    <definedName name="Ze" localSheetId="16">#REF!</definedName>
    <definedName name="Ze" localSheetId="15">#REF!</definedName>
    <definedName name="Ze">#REF!</definedName>
    <definedName name="ZON1" localSheetId="14">[5]Foglio1!#REF!</definedName>
    <definedName name="ZON1" localSheetId="19">[5]Foglio1!#REF!</definedName>
    <definedName name="ZON1" localSheetId="17">[5]Foglio1!#REF!</definedName>
    <definedName name="ZON1" localSheetId="18">[5]Foglio1!#REF!</definedName>
    <definedName name="ZON1" localSheetId="10">[5]Foglio1!#REF!</definedName>
    <definedName name="ZON1" localSheetId="9">[5]Foglio1!#REF!</definedName>
    <definedName name="ZON1" localSheetId="13">[5]Foglio1!#REF!</definedName>
    <definedName name="ZON1" localSheetId="1">[5]Foglio1!#REF!</definedName>
    <definedName name="ZON1" localSheetId="2">[5]Foglio1!#REF!</definedName>
    <definedName name="ZON1" localSheetId="8">[5]Foglio1!#REF!</definedName>
    <definedName name="ZON1" localSheetId="7">[5]Foglio1!#REF!</definedName>
    <definedName name="ZON1" localSheetId="6">[5]Foglio1!#REF!</definedName>
    <definedName name="ZON1" localSheetId="3">[5]Foglio1!#REF!</definedName>
    <definedName name="ZON1" localSheetId="12">[5]Foglio1!#REF!</definedName>
    <definedName name="ZON1" localSheetId="5">[5]Foglio1!#REF!</definedName>
    <definedName name="ZON1" localSheetId="4">[5]Foglio1!#REF!</definedName>
    <definedName name="ZON1" localSheetId="16">[5]Foglio1!#REF!</definedName>
    <definedName name="ZON1" localSheetId="15">[5]Foglio1!#REF!</definedName>
    <definedName name="ZON1">[5]Foglio1!#REF!</definedName>
    <definedName name="zz_moltiplicatore" localSheetId="14">#REF!</definedName>
    <definedName name="zz_moltiplicatore" localSheetId="19">#REF!</definedName>
    <definedName name="zz_moltiplicatore" localSheetId="17">#REF!</definedName>
    <definedName name="zz_moltiplicatore" localSheetId="18">#REF!</definedName>
    <definedName name="zz_moltiplicatore" localSheetId="10">#REF!</definedName>
    <definedName name="zz_moltiplicatore" localSheetId="9">#REF!</definedName>
    <definedName name="zz_moltiplicatore" localSheetId="13">#REF!</definedName>
    <definedName name="zz_moltiplicatore" localSheetId="1">#REF!</definedName>
    <definedName name="zz_moltiplicatore" localSheetId="2">#REF!</definedName>
    <definedName name="zz_moltiplicatore" localSheetId="8">#REF!</definedName>
    <definedName name="zz_moltiplicatore" localSheetId="7">#REF!</definedName>
    <definedName name="zz_moltiplicatore" localSheetId="6">#REF!</definedName>
    <definedName name="zz_moltiplicatore" localSheetId="3">#REF!</definedName>
    <definedName name="zz_moltiplicatore" localSheetId="12">#REF!</definedName>
    <definedName name="zz_moltiplicatore" localSheetId="5">#REF!</definedName>
    <definedName name="zz_moltiplicatore" localSheetId="4">#REF!</definedName>
    <definedName name="zz_moltiplicatore" localSheetId="16">#REF!</definedName>
    <definedName name="zz_moltiplicatore" localSheetId="15">#REF!</definedName>
    <definedName name="zz_moltiplicatore">#REF!</definedName>
    <definedName name="zztab1" localSheetId="14">#REF!</definedName>
    <definedName name="zztab1" localSheetId="19">#REF!</definedName>
    <definedName name="zztab1" localSheetId="17">#REF!</definedName>
    <definedName name="zztab1" localSheetId="18">#REF!</definedName>
    <definedName name="zztab1" localSheetId="10">#REF!</definedName>
    <definedName name="zztab1" localSheetId="9">#REF!</definedName>
    <definedName name="zztab1" localSheetId="13">#REF!</definedName>
    <definedName name="zztab1" localSheetId="1">#REF!</definedName>
    <definedName name="zztab1" localSheetId="2">#REF!</definedName>
    <definedName name="zztab1" localSheetId="8">#REF!</definedName>
    <definedName name="zztab1" localSheetId="7">#REF!</definedName>
    <definedName name="zztab1" localSheetId="6">#REF!</definedName>
    <definedName name="zztab1" localSheetId="3">#REF!</definedName>
    <definedName name="zztab1" localSheetId="12">#REF!</definedName>
    <definedName name="zztab1" localSheetId="5">#REF!</definedName>
    <definedName name="zztab1" localSheetId="4">#REF!</definedName>
    <definedName name="zztab1" localSheetId="16">#REF!</definedName>
    <definedName name="zztab1" localSheetId="15">#REF!</definedName>
    <definedName name="zztab1">#REF!</definedName>
    <definedName name="zztabdato" localSheetId="14">#REF!</definedName>
    <definedName name="zztabdato" localSheetId="19">#REF!</definedName>
    <definedName name="zztabdato" localSheetId="17">#REF!</definedName>
    <definedName name="zztabdato" localSheetId="18">#REF!</definedName>
    <definedName name="zztabdato" localSheetId="10">#REF!</definedName>
    <definedName name="zztabdato" localSheetId="9">#REF!</definedName>
    <definedName name="zztabdato" localSheetId="13">#REF!</definedName>
    <definedName name="zztabdato" localSheetId="1">#REF!</definedName>
    <definedName name="zztabdato" localSheetId="2">#REF!</definedName>
    <definedName name="zztabdato" localSheetId="8">#REF!</definedName>
    <definedName name="zztabdato" localSheetId="7">#REF!</definedName>
    <definedName name="zztabdato" localSheetId="6">#REF!</definedName>
    <definedName name="zztabdato" localSheetId="3">#REF!</definedName>
    <definedName name="zztabdato" localSheetId="12">#REF!</definedName>
    <definedName name="zztabdato" localSheetId="5">#REF!</definedName>
    <definedName name="zztabdato" localSheetId="4">#REF!</definedName>
    <definedName name="zztabdato" localSheetId="16">#REF!</definedName>
    <definedName name="zztabdato" localSheetId="15">#REF!</definedName>
    <definedName name="zztabdato">#REF!</definedName>
    <definedName name="zzz" localSheetId="14">#REF!</definedName>
    <definedName name="zzz" localSheetId="19">#REF!</definedName>
    <definedName name="zzz" localSheetId="17">#REF!</definedName>
    <definedName name="zzz" localSheetId="18">#REF!</definedName>
    <definedName name="zzz" localSheetId="10">#REF!</definedName>
    <definedName name="zzz" localSheetId="9">#REF!</definedName>
    <definedName name="zzz" localSheetId="13">#REF!</definedName>
    <definedName name="zzz" localSheetId="1">#REF!</definedName>
    <definedName name="zzz" localSheetId="2">#REF!</definedName>
    <definedName name="zzz" localSheetId="8">#REF!</definedName>
    <definedName name="zzz" localSheetId="7">#REF!</definedName>
    <definedName name="zzz" localSheetId="6">#REF!</definedName>
    <definedName name="zzz" localSheetId="3">#REF!</definedName>
    <definedName name="zzz" localSheetId="12">#REF!</definedName>
    <definedName name="zzz" localSheetId="5">#REF!</definedName>
    <definedName name="zzz" localSheetId="4">#REF!</definedName>
    <definedName name="zzz" localSheetId="16">#REF!</definedName>
    <definedName name="zzz" localSheetId="15">#REF!</definedName>
    <definedName name="zzz">#REF!</definedName>
    <definedName name="zzzzzzzzz" localSheetId="14">#REF!</definedName>
    <definedName name="zzzzzzzzz" localSheetId="19">#REF!</definedName>
    <definedName name="zzzzzzzzz" localSheetId="17">#REF!</definedName>
    <definedName name="zzzzzzzzz" localSheetId="18">#REF!</definedName>
    <definedName name="zzzzzzzzz" localSheetId="10">#REF!</definedName>
    <definedName name="zzzzzzzzz" localSheetId="9">#REF!</definedName>
    <definedName name="zzzzzzzzz" localSheetId="13">#REF!</definedName>
    <definedName name="zzzzzzzzz" localSheetId="1">#REF!</definedName>
    <definedName name="zzzzzzzzz" localSheetId="2">#REF!</definedName>
    <definedName name="zzzzzzzzz" localSheetId="8">#REF!</definedName>
    <definedName name="zzzzzzzzz" localSheetId="7">#REF!</definedName>
    <definedName name="zzzzzzzzz" localSheetId="6">#REF!</definedName>
    <definedName name="zzzzzzzzz" localSheetId="3">#REF!</definedName>
    <definedName name="zzzzzzzzz" localSheetId="12">#REF!</definedName>
    <definedName name="zzzzzzzzz" localSheetId="5">#REF!</definedName>
    <definedName name="zzzzzzzzz" localSheetId="4">#REF!</definedName>
    <definedName name="zzzzzzzzz" localSheetId="16">#REF!</definedName>
    <definedName name="zzzzzzzzz" localSheetId="15">#REF!</definedName>
    <definedName name="zzzzzzzzz">#REF!</definedName>
    <definedName name="ZZZZZZZZZZZZZZ" localSheetId="14" hidden="1">{"'OBT_6M_30_6'!$S$1:$AE$53"}</definedName>
    <definedName name="ZZZZZZZZZZZZZZ" localSheetId="19" hidden="1">{"'OBT_6M_30_6'!$S$1:$AE$53"}</definedName>
    <definedName name="ZZZZZZZZZZZZZZ" localSheetId="17" hidden="1">{"'OBT_6M_30_6'!$S$1:$AE$53"}</definedName>
    <definedName name="ZZZZZZZZZZZZZZ" localSheetId="18" hidden="1">{"'OBT_6M_30_6'!$S$1:$AE$53"}</definedName>
    <definedName name="ZZZZZZZZZZZZZZ" localSheetId="10" hidden="1">{"'OBT_6M_30_6'!$S$1:$AE$53"}</definedName>
    <definedName name="ZZZZZZZZZZZZZZ" localSheetId="9" hidden="1">{"'OBT_6M_30_6'!$S$1:$AE$53"}</definedName>
    <definedName name="ZZZZZZZZZZZZZZ" localSheetId="1" hidden="1">{"'OBT_6M_30_6'!$S$1:$AE$53"}</definedName>
    <definedName name="ZZZZZZZZZZZZZZ" localSheetId="2" hidden="1">{"'OBT_6M_30_6'!$S$1:$AE$53"}</definedName>
    <definedName name="ZZZZZZZZZZZZZZ" localSheetId="8" hidden="1">{"'OBT_6M_30_6'!$S$1:$AE$53"}</definedName>
    <definedName name="ZZZZZZZZZZZZZZ" localSheetId="7" hidden="1">{"'OBT_6M_30_6'!$S$1:$AE$53"}</definedName>
    <definedName name="ZZZZZZZZZZZZZZ" localSheetId="6" hidden="1">{"'OBT_6M_30_6'!$S$1:$AE$53"}</definedName>
    <definedName name="ZZZZZZZZZZZZZZ" localSheetId="3" hidden="1">{"'OBT_6M_30_6'!$S$1:$AE$53"}</definedName>
    <definedName name="ZZZZZZZZZZZZZZ" localSheetId="12" hidden="1">{"'OBT_6M_30_6'!$S$1:$AE$53"}</definedName>
    <definedName name="ZZZZZZZZZZZZZZ" localSheetId="5" hidden="1">{"'OBT_6M_30_6'!$S$1:$AE$53"}</definedName>
    <definedName name="ZZZZZZZZZZZZZZ" localSheetId="4" hidden="1">{"'OBT_6M_30_6'!$S$1:$AE$53"}</definedName>
    <definedName name="ZZZZZZZZZZZZZZ" localSheetId="16" hidden="1">{"'OBT_6M_30_6'!$S$1:$AE$53"}</definedName>
    <definedName name="ZZZZZZZZZZZZZZ" localSheetId="15"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228" l="1"/>
  <c r="F47" i="228"/>
  <c r="D47" i="228" s="1"/>
  <c r="C9" i="25"/>
  <c r="D9" i="25" s="1"/>
  <c r="E9" i="25" s="1"/>
  <c r="B9" i="25"/>
  <c r="B1" i="224"/>
  <c r="B1" i="223" s="1"/>
  <c r="B1" i="222" s="1"/>
  <c r="G81" i="228"/>
  <c r="F81" i="228"/>
  <c r="G80" i="228"/>
  <c r="F80" i="228"/>
  <c r="G79" i="228"/>
  <c r="F79" i="228"/>
  <c r="G78" i="228"/>
  <c r="F78" i="228"/>
  <c r="G77" i="228"/>
  <c r="F77" i="228"/>
  <c r="G76" i="228"/>
  <c r="F76" i="228"/>
  <c r="D76" i="228" s="1"/>
  <c r="G75" i="228"/>
  <c r="F75" i="228"/>
  <c r="G74" i="228"/>
  <c r="F74" i="228"/>
  <c r="G73" i="228"/>
  <c r="F73" i="228"/>
  <c r="G72" i="228"/>
  <c r="F72" i="228"/>
  <c r="G71" i="228"/>
  <c r="F71" i="228"/>
  <c r="G70" i="228"/>
  <c r="F70" i="228"/>
  <c r="G69" i="228"/>
  <c r="F69" i="228"/>
  <c r="G68" i="228"/>
  <c r="F68" i="228"/>
  <c r="G67" i="228"/>
  <c r="F67" i="228"/>
  <c r="G66" i="228"/>
  <c r="F66" i="228"/>
  <c r="G65" i="228"/>
  <c r="F65" i="228"/>
  <c r="G64" i="228"/>
  <c r="F64" i="228"/>
  <c r="G63" i="228"/>
  <c r="F63" i="228"/>
  <c r="G62" i="228"/>
  <c r="F62" i="228"/>
  <c r="D62" i="228" s="1"/>
  <c r="G61" i="228"/>
  <c r="F61" i="228"/>
  <c r="G60" i="228"/>
  <c r="F60" i="228"/>
  <c r="G59" i="228"/>
  <c r="F59" i="228"/>
  <c r="G58" i="228"/>
  <c r="F58" i="228"/>
  <c r="D58" i="228" s="1"/>
  <c r="G57" i="228"/>
  <c r="F57" i="228"/>
  <c r="G56" i="228"/>
  <c r="F56" i="228"/>
  <c r="G55" i="228"/>
  <c r="F55" i="228"/>
  <c r="G54" i="228"/>
  <c r="F54" i="228"/>
  <c r="G53" i="228"/>
  <c r="F53" i="228"/>
  <c r="G52" i="228"/>
  <c r="F52" i="228"/>
  <c r="G51" i="228"/>
  <c r="F51" i="228"/>
  <c r="G50" i="228"/>
  <c r="F50" i="228"/>
  <c r="G49" i="228"/>
  <c r="F49" i="228"/>
  <c r="G48" i="228"/>
  <c r="F48" i="228"/>
  <c r="G46" i="228"/>
  <c r="F46" i="228"/>
  <c r="G45" i="228"/>
  <c r="F45" i="228"/>
  <c r="G44" i="228"/>
  <c r="F44" i="228"/>
  <c r="G43" i="228"/>
  <c r="F43" i="228"/>
  <c r="G42" i="228"/>
  <c r="F42" i="228"/>
  <c r="G41" i="228"/>
  <c r="F41" i="228"/>
  <c r="D41" i="228" s="1"/>
  <c r="G40" i="228"/>
  <c r="F40" i="228"/>
  <c r="G39" i="228"/>
  <c r="F39" i="228"/>
  <c r="D39" i="228" s="1"/>
  <c r="D4" i="228"/>
  <c r="D3" i="228"/>
  <c r="K54" i="225"/>
  <c r="J54" i="225"/>
  <c r="H54" i="225" s="1"/>
  <c r="F54" i="225"/>
  <c r="J69" i="226"/>
  <c r="H69" i="226" s="1"/>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H2" i="224" s="1"/>
  <c r="G4" i="224"/>
  <c r="F4" i="224"/>
  <c r="E4" i="224"/>
  <c r="D4" i="224"/>
  <c r="D2" i="224" s="1"/>
  <c r="H3" i="224"/>
  <c r="G3" i="224"/>
  <c r="F3" i="224"/>
  <c r="E3" i="224"/>
  <c r="E2" i="224" s="1"/>
  <c r="D3" i="224"/>
  <c r="G2" i="224"/>
  <c r="F2"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G37" i="223"/>
  <c r="E37" i="223"/>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H2" i="223" s="1"/>
  <c r="G3" i="223"/>
  <c r="F3" i="223"/>
  <c r="F2" i="223" s="1"/>
  <c r="E3" i="223"/>
  <c r="D3" i="223"/>
  <c r="D2" i="223" s="1"/>
  <c r="E2" i="223"/>
  <c r="M82" i="222"/>
  <c r="L82" i="222"/>
  <c r="J82" i="222" s="1"/>
  <c r="I82" i="222"/>
  <c r="H82" i="222"/>
  <c r="G82" i="222"/>
  <c r="F82" i="222"/>
  <c r="E82" i="222"/>
  <c r="D82" i="222"/>
  <c r="M81" i="222"/>
  <c r="L81" i="222"/>
  <c r="I81" i="222" s="1"/>
  <c r="J81" i="222"/>
  <c r="G81" i="222"/>
  <c r="F81" i="222"/>
  <c r="M80" i="222"/>
  <c r="L80" i="222"/>
  <c r="J80" i="222" s="1"/>
  <c r="G80" i="222"/>
  <c r="M79" i="222"/>
  <c r="G79" i="222" s="1"/>
  <c r="L79" i="222"/>
  <c r="D79" i="222"/>
  <c r="M78" i="222"/>
  <c r="L78" i="222"/>
  <c r="H78" i="222" s="1"/>
  <c r="J78" i="222"/>
  <c r="I78" i="222"/>
  <c r="G78" i="222"/>
  <c r="F78" i="222"/>
  <c r="E78" i="222"/>
  <c r="D78" i="222"/>
  <c r="M77" i="222"/>
  <c r="L77" i="222"/>
  <c r="I77" i="222" s="1"/>
  <c r="J77" i="222"/>
  <c r="G77" i="222"/>
  <c r="F77" i="222"/>
  <c r="M76" i="222"/>
  <c r="L76" i="222"/>
  <c r="J76" i="222" s="1"/>
  <c r="G76" i="222"/>
  <c r="M75" i="222"/>
  <c r="G75" i="222" s="1"/>
  <c r="L75" i="222"/>
  <c r="H75" i="222"/>
  <c r="D75" i="222"/>
  <c r="M74" i="222"/>
  <c r="L74" i="222"/>
  <c r="H74" i="222" s="1"/>
  <c r="J74" i="222"/>
  <c r="I74" i="222"/>
  <c r="G74" i="222"/>
  <c r="F74" i="222"/>
  <c r="E74" i="222"/>
  <c r="M73" i="222"/>
  <c r="L73" i="222"/>
  <c r="I73" i="222" s="1"/>
  <c r="J73" i="222"/>
  <c r="G73" i="222"/>
  <c r="F73" i="222"/>
  <c r="M72" i="222"/>
  <c r="L72" i="222"/>
  <c r="H72" i="222" s="1"/>
  <c r="M71" i="222"/>
  <c r="L71" i="222"/>
  <c r="I71" i="222" s="1"/>
  <c r="M70" i="222"/>
  <c r="L70" i="222"/>
  <c r="H70" i="222"/>
  <c r="M69" i="222"/>
  <c r="L69" i="222"/>
  <c r="G69" i="222" s="1"/>
  <c r="J69" i="222"/>
  <c r="I69" i="222"/>
  <c r="F69" i="222"/>
  <c r="E69" i="222"/>
  <c r="D69" i="222"/>
  <c r="M68" i="222"/>
  <c r="L68" i="222"/>
  <c r="H68" i="222" s="1"/>
  <c r="J68" i="222"/>
  <c r="I68" i="222"/>
  <c r="G68" i="222"/>
  <c r="F68" i="222"/>
  <c r="E68" i="222"/>
  <c r="M67" i="222"/>
  <c r="L67" i="222"/>
  <c r="I67" i="222" s="1"/>
  <c r="J67" i="222"/>
  <c r="G67" i="222"/>
  <c r="F67" i="222"/>
  <c r="M66" i="222"/>
  <c r="L66" i="222"/>
  <c r="J66" i="222" s="1"/>
  <c r="G66" i="222"/>
  <c r="M65" i="222"/>
  <c r="G65" i="222" s="1"/>
  <c r="L65" i="222"/>
  <c r="D65" i="222"/>
  <c r="M64" i="222"/>
  <c r="L64" i="222"/>
  <c r="H64" i="222" s="1"/>
  <c r="J64" i="222"/>
  <c r="I64" i="222"/>
  <c r="G64" i="222"/>
  <c r="F64" i="222"/>
  <c r="E64" i="222"/>
  <c r="M63" i="222"/>
  <c r="L63" i="222"/>
  <c r="I63" i="222" s="1"/>
  <c r="J63" i="222"/>
  <c r="G63" i="222"/>
  <c r="F63" i="222"/>
  <c r="M62" i="222"/>
  <c r="L62" i="222"/>
  <c r="J62" i="222" s="1"/>
  <c r="M61" i="222"/>
  <c r="G61" i="222" s="1"/>
  <c r="L61" i="222"/>
  <c r="M60" i="222"/>
  <c r="L60" i="222"/>
  <c r="H60" i="222" s="1"/>
  <c r="J60" i="222"/>
  <c r="I60" i="222"/>
  <c r="G60" i="222"/>
  <c r="F60" i="222"/>
  <c r="E60" i="222"/>
  <c r="M59" i="222"/>
  <c r="L59" i="222"/>
  <c r="I59" i="222" s="1"/>
  <c r="J59" i="222"/>
  <c r="G59" i="222"/>
  <c r="F59" i="222"/>
  <c r="M58" i="222"/>
  <c r="L58" i="222"/>
  <c r="G58" i="222" s="1"/>
  <c r="M57" i="222"/>
  <c r="L57" i="222"/>
  <c r="M56" i="222"/>
  <c r="L56" i="222"/>
  <c r="H56" i="222" s="1"/>
  <c r="J56" i="222"/>
  <c r="I56" i="222"/>
  <c r="G56" i="222"/>
  <c r="F56" i="222"/>
  <c r="E56" i="222"/>
  <c r="M55" i="222"/>
  <c r="L55" i="222"/>
  <c r="I55" i="222" s="1"/>
  <c r="J55" i="222"/>
  <c r="G55" i="222"/>
  <c r="F55" i="222"/>
  <c r="M54" i="222"/>
  <c r="L54" i="222"/>
  <c r="G54" i="222"/>
  <c r="M53" i="222"/>
  <c r="L53" i="222"/>
  <c r="M52" i="222"/>
  <c r="L52" i="222"/>
  <c r="I52" i="222" s="1"/>
  <c r="J52" i="222"/>
  <c r="G52" i="222"/>
  <c r="M51" i="222"/>
  <c r="L51" i="222"/>
  <c r="H51" i="222"/>
  <c r="M50" i="222"/>
  <c r="L50" i="222"/>
  <c r="H50" i="222" s="1"/>
  <c r="J50" i="222"/>
  <c r="I50" i="222"/>
  <c r="G50" i="222"/>
  <c r="F50" i="222"/>
  <c r="E50" i="222"/>
  <c r="M49" i="222"/>
  <c r="L49" i="222"/>
  <c r="I49" i="222" s="1"/>
  <c r="J49" i="222"/>
  <c r="G49" i="222"/>
  <c r="F49" i="222"/>
  <c r="M48" i="222"/>
  <c r="L48" i="222"/>
  <c r="G48" i="222"/>
  <c r="M47" i="222"/>
  <c r="L47" i="222"/>
  <c r="H47" i="222"/>
  <c r="D47" i="222"/>
  <c r="M46" i="222"/>
  <c r="L46" i="222"/>
  <c r="H46" i="222" s="1"/>
  <c r="J46" i="222"/>
  <c r="I46" i="222"/>
  <c r="G46" i="222"/>
  <c r="F46" i="222"/>
  <c r="E46" i="222"/>
  <c r="M45" i="222"/>
  <c r="L45" i="222"/>
  <c r="I45" i="222" s="1"/>
  <c r="J45" i="222"/>
  <c r="G45" i="222"/>
  <c r="F45" i="222"/>
  <c r="M44" i="222"/>
  <c r="L44" i="222"/>
  <c r="G44" i="222"/>
  <c r="M43" i="222"/>
  <c r="H43" i="222" s="1"/>
  <c r="L43" i="222"/>
  <c r="M42" i="222"/>
  <c r="L42" i="222"/>
  <c r="H42" i="222" s="1"/>
  <c r="J42" i="222"/>
  <c r="I42" i="222"/>
  <c r="G42" i="222"/>
  <c r="F42" i="222"/>
  <c r="E42" i="222"/>
  <c r="M41" i="222"/>
  <c r="L41" i="222"/>
  <c r="I41" i="222" s="1"/>
  <c r="J41" i="222"/>
  <c r="G41" i="222"/>
  <c r="F41" i="222"/>
  <c r="M40" i="222"/>
  <c r="L40" i="222"/>
  <c r="G40" i="222"/>
  <c r="M39" i="222"/>
  <c r="D39" i="222" s="1"/>
  <c r="L39" i="222"/>
  <c r="M38" i="222"/>
  <c r="L38" i="222"/>
  <c r="H38" i="222" s="1"/>
  <c r="J38" i="222"/>
  <c r="I38" i="222"/>
  <c r="G38" i="222"/>
  <c r="F38" i="222"/>
  <c r="E38" i="222"/>
  <c r="M37" i="222"/>
  <c r="L37" i="222"/>
  <c r="I37" i="222" s="1"/>
  <c r="J37" i="222"/>
  <c r="G37" i="222"/>
  <c r="F37" i="222"/>
  <c r="M36" i="222"/>
  <c r="L36" i="222"/>
  <c r="M35" i="222"/>
  <c r="L35" i="222"/>
  <c r="H35" i="222"/>
  <c r="M34" i="222"/>
  <c r="L34" i="222"/>
  <c r="H34" i="222" s="1"/>
  <c r="J34" i="222"/>
  <c r="I34" i="222"/>
  <c r="G34" i="222"/>
  <c r="F34" i="222"/>
  <c r="E34" i="222"/>
  <c r="M33" i="222"/>
  <c r="L33" i="222"/>
  <c r="I33" i="222" s="1"/>
  <c r="J33" i="222"/>
  <c r="G33" i="222"/>
  <c r="F33" i="222"/>
  <c r="M32" i="222"/>
  <c r="L32" i="222"/>
  <c r="G32" i="222"/>
  <c r="J4" i="222"/>
  <c r="I4" i="222"/>
  <c r="H4" i="222"/>
  <c r="G4" i="222"/>
  <c r="F4" i="222"/>
  <c r="E4" i="222"/>
  <c r="D4" i="222"/>
  <c r="J3" i="222"/>
  <c r="J2" i="222" s="1"/>
  <c r="I3" i="222"/>
  <c r="I2" i="222" s="1"/>
  <c r="H3" i="222"/>
  <c r="G3" i="222"/>
  <c r="G2" i="222" s="1"/>
  <c r="F3" i="222"/>
  <c r="F2" i="222" s="1"/>
  <c r="E3" i="222"/>
  <c r="E2" i="222" s="1"/>
  <c r="D3" i="222"/>
  <c r="H2" i="222"/>
  <c r="D2" i="222"/>
  <c r="C31" i="25"/>
  <c r="C30" i="25"/>
  <c r="B31" i="25"/>
  <c r="B30" i="25"/>
  <c r="C29" i="25"/>
  <c r="B29" i="25"/>
  <c r="C28" i="25"/>
  <c r="B28" i="25"/>
  <c r="J75" i="226"/>
  <c r="G75" i="226" s="1"/>
  <c r="J49" i="226"/>
  <c r="H49" i="226" s="1"/>
  <c r="J48" i="226"/>
  <c r="D48" i="226" s="1"/>
  <c r="J47" i="226"/>
  <c r="F47" i="226" s="1"/>
  <c r="J13" i="226"/>
  <c r="H13" i="226" s="1"/>
  <c r="H4" i="226"/>
  <c r="H2" i="226" s="1"/>
  <c r="G4" i="226"/>
  <c r="F4" i="226"/>
  <c r="F2" i="226" s="1"/>
  <c r="E4" i="226"/>
  <c r="E2" i="226" s="1"/>
  <c r="D4" i="226"/>
  <c r="D2" i="226" s="1"/>
  <c r="G2" i="226"/>
  <c r="H61" i="222" l="1"/>
  <c r="D61" i="222"/>
  <c r="D64" i="228"/>
  <c r="F9" i="25"/>
  <c r="D40" i="228"/>
  <c r="D42" i="228"/>
  <c r="D61" i="228"/>
  <c r="D73" i="228"/>
  <c r="D77" i="228"/>
  <c r="D81" i="228"/>
  <c r="D66" i="228"/>
  <c r="D43" i="228"/>
  <c r="D45" i="228"/>
  <c r="D69" i="228"/>
  <c r="D54" i="228"/>
  <c r="D60" i="228"/>
  <c r="D70" i="228"/>
  <c r="D78" i="228"/>
  <c r="D44" i="228"/>
  <c r="D50" i="228"/>
  <c r="D52" i="228"/>
  <c r="D68" i="228"/>
  <c r="D51" i="228"/>
  <c r="D53" i="228"/>
  <c r="D55" i="228"/>
  <c r="D57" i="228"/>
  <c r="D65" i="228"/>
  <c r="D72" i="228"/>
  <c r="G9" i="25"/>
  <c r="B64" i="226"/>
  <c r="B1" i="226"/>
  <c r="E69" i="226"/>
  <c r="F69" i="226"/>
  <c r="D54" i="225"/>
  <c r="E54" i="225"/>
  <c r="D2" i="228"/>
  <c r="D46" i="228"/>
  <c r="D49" i="228"/>
  <c r="D74" i="228"/>
  <c r="D56" i="228"/>
  <c r="D80" i="228"/>
  <c r="D59" i="228"/>
  <c r="D63" i="228"/>
  <c r="D67" i="228"/>
  <c r="D71" i="228"/>
  <c r="D75" i="228"/>
  <c r="D79" i="228"/>
  <c r="D48" i="228"/>
  <c r="G54" i="225"/>
  <c r="G69" i="226"/>
  <c r="G35" i="224"/>
  <c r="D18" i="224"/>
  <c r="G31" i="224"/>
  <c r="E33" i="224"/>
  <c r="D34" i="224"/>
  <c r="E36" i="224"/>
  <c r="E29" i="224"/>
  <c r="D30" i="224"/>
  <c r="E32" i="224"/>
  <c r="G38" i="224"/>
  <c r="H41" i="224"/>
  <c r="E13" i="226"/>
  <c r="E49" i="226"/>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9" i="222"/>
  <c r="I79" i="222"/>
  <c r="D80" i="222"/>
  <c r="H80" i="222"/>
  <c r="H79"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D77" i="222"/>
  <c r="H77" i="222"/>
  <c r="F79" i="222"/>
  <c r="J79" i="222"/>
  <c r="E80" i="222"/>
  <c r="I80" i="222"/>
  <c r="D81" i="222"/>
  <c r="H81"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E77" i="222"/>
  <c r="F80" i="222"/>
  <c r="E81" i="222"/>
  <c r="F13" i="226"/>
  <c r="G13" i="226"/>
  <c r="J44" i="226"/>
  <c r="G47" i="226"/>
  <c r="E47" i="226"/>
  <c r="H47" i="226"/>
  <c r="G49" i="226"/>
  <c r="E75" i="226"/>
  <c r="J64" i="226"/>
  <c r="E64" i="226" s="1"/>
  <c r="J52" i="226"/>
  <c r="J57" i="226"/>
  <c r="J62" i="226"/>
  <c r="G62" i="226" s="1"/>
  <c r="J67" i="226"/>
  <c r="E67" i="226" s="1"/>
  <c r="J39" i="226"/>
  <c r="G39" i="226" s="1"/>
  <c r="F49" i="226"/>
  <c r="J55" i="226"/>
  <c r="E55" i="226" s="1"/>
  <c r="J63" i="226"/>
  <c r="J68" i="226"/>
  <c r="J73" i="226"/>
  <c r="J71" i="226"/>
  <c r="G71" i="226" s="1"/>
  <c r="J74" i="226"/>
  <c r="E74" i="226" s="1"/>
  <c r="E52" i="226"/>
  <c r="J54" i="226"/>
  <c r="E57" i="226"/>
  <c r="J59" i="226"/>
  <c r="G59" i="226" s="1"/>
  <c r="J65" i="226"/>
  <c r="H65" i="226" s="1"/>
  <c r="J72" i="226"/>
  <c r="H72" i="226" s="1"/>
  <c r="F74" i="226"/>
  <c r="G44" i="226"/>
  <c r="J45" i="226"/>
  <c r="H45" i="226" s="1"/>
  <c r="J50" i="226"/>
  <c r="E50" i="226" s="1"/>
  <c r="F52" i="226"/>
  <c r="J60" i="226"/>
  <c r="J43" i="226"/>
  <c r="H43" i="226" s="1"/>
  <c r="H44" i="226"/>
  <c r="J46" i="226"/>
  <c r="D46" i="226" s="1"/>
  <c r="F50" i="226"/>
  <c r="J51" i="226"/>
  <c r="G52" i="226"/>
  <c r="J53" i="226"/>
  <c r="F55" i="226"/>
  <c r="J56" i="226"/>
  <c r="G57" i="226"/>
  <c r="J58" i="226"/>
  <c r="F60" i="226"/>
  <c r="J61" i="226"/>
  <c r="G65" i="226"/>
  <c r="J66" i="226"/>
  <c r="F68" i="226"/>
  <c r="J70" i="226"/>
  <c r="G72" i="226"/>
  <c r="D74" i="226"/>
  <c r="F45" i="226" l="1"/>
  <c r="H74" i="226"/>
  <c r="E53" i="224"/>
  <c r="F56" i="224"/>
  <c r="D47" i="224"/>
  <c r="F60" i="224"/>
  <c r="E49" i="224"/>
  <c r="H55" i="224"/>
  <c r="H51" i="224"/>
  <c r="H46" i="224"/>
  <c r="D43" i="224"/>
  <c r="E52" i="224"/>
  <c r="D42" i="224"/>
  <c r="E48" i="224"/>
  <c r="D64" i="226"/>
  <c r="F62" i="226"/>
  <c r="F67" i="226"/>
  <c r="G67" i="226"/>
  <c r="G64" i="226"/>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D50" i="226"/>
  <c r="F71" i="226"/>
  <c r="F65" i="226"/>
  <c r="E46" i="226"/>
  <c r="E43" i="226"/>
  <c r="E62" i="226"/>
  <c r="G74" i="226"/>
  <c r="E44" i="226"/>
  <c r="F44" i="226"/>
  <c r="H71" i="226"/>
  <c r="H64" i="226"/>
  <c r="E45" i="226"/>
  <c r="F64" i="226"/>
  <c r="E71" i="226"/>
  <c r="D44" i="226"/>
  <c r="H63" i="226"/>
  <c r="G63" i="226"/>
  <c r="F73" i="226"/>
  <c r="E61" i="226"/>
  <c r="H61" i="226"/>
  <c r="G61" i="226"/>
  <c r="F61" i="226"/>
  <c r="E58" i="226"/>
  <c r="H58" i="226"/>
  <c r="D58" i="226"/>
  <c r="G58" i="226"/>
  <c r="F58" i="226"/>
  <c r="G54" i="226"/>
  <c r="E51" i="226"/>
  <c r="H51" i="226"/>
  <c r="G51" i="226"/>
  <c r="F51" i="226"/>
  <c r="H59" i="226"/>
  <c r="D59" i="226"/>
  <c r="H68" i="226"/>
  <c r="E68" i="226"/>
  <c r="G68" i="226"/>
  <c r="H57" i="226"/>
  <c r="D57" i="226"/>
  <c r="E70" i="226"/>
  <c r="H70" i="226"/>
  <c r="G70" i="226"/>
  <c r="F70" i="226"/>
  <c r="H54" i="226"/>
  <c r="D54" i="226"/>
  <c r="H73" i="226"/>
  <c r="G73" i="226"/>
  <c r="E73" i="226"/>
  <c r="G45" i="226"/>
  <c r="H55" i="226"/>
  <c r="G55" i="226"/>
  <c r="F39" i="226"/>
  <c r="H39" i="226"/>
  <c r="E39" i="226"/>
  <c r="H67" i="226"/>
  <c r="D67" i="226"/>
  <c r="H62" i="226"/>
  <c r="D62" i="226"/>
  <c r="F59" i="226"/>
  <c r="E66" i="226"/>
  <c r="G66" i="226"/>
  <c r="H66" i="226"/>
  <c r="D66" i="226"/>
  <c r="F66" i="226"/>
  <c r="F63" i="226"/>
  <c r="E56" i="226"/>
  <c r="G56" i="226"/>
  <c r="H56" i="226"/>
  <c r="F56" i="226"/>
  <c r="E53" i="226"/>
  <c r="H53" i="226"/>
  <c r="D53" i="226"/>
  <c r="G53" i="226"/>
  <c r="F53" i="226"/>
  <c r="G46" i="226"/>
  <c r="F46" i="226"/>
  <c r="G43" i="226"/>
  <c r="F43" i="226"/>
  <c r="E63" i="226"/>
  <c r="H60" i="226"/>
  <c r="G60" i="226"/>
  <c r="F54" i="226"/>
  <c r="H50" i="226"/>
  <c r="G50" i="226"/>
  <c r="F57" i="226"/>
  <c r="H46" i="226"/>
  <c r="E72" i="226"/>
  <c r="E65" i="226"/>
  <c r="E59" i="226"/>
  <c r="H52" i="226"/>
  <c r="D52" i="226"/>
  <c r="F72" i="226"/>
  <c r="E60" i="226"/>
  <c r="E54" i="226"/>
  <c r="C73" i="25" l="1"/>
  <c r="C72" i="25"/>
  <c r="C70" i="25"/>
  <c r="B73" i="25"/>
  <c r="B72" i="25"/>
  <c r="B70" i="25"/>
  <c r="C68" i="25"/>
  <c r="C67" i="25"/>
  <c r="C66" i="25"/>
  <c r="C65" i="25"/>
  <c r="C64" i="25"/>
  <c r="C63" i="25"/>
  <c r="B68" i="25"/>
  <c r="B67" i="25"/>
  <c r="B66" i="25"/>
  <c r="B65" i="25"/>
  <c r="B64" i="25"/>
  <c r="B63" i="25"/>
  <c r="C61" i="25"/>
  <c r="E61" i="25" s="1"/>
  <c r="B61" i="25"/>
  <c r="C59" i="25"/>
  <c r="C58" i="25"/>
  <c r="F58" i="25" s="1"/>
  <c r="C57" i="25"/>
  <c r="B59" i="25"/>
  <c r="B58" i="25"/>
  <c r="B57" i="25"/>
  <c r="C51" i="25"/>
  <c r="F51" i="25" s="1"/>
  <c r="C50" i="25"/>
  <c r="D50" i="25" s="1"/>
  <c r="E50" i="25" s="1"/>
  <c r="C49" i="25"/>
  <c r="F49" i="25" s="1"/>
  <c r="C48" i="25"/>
  <c r="D48" i="25" s="1"/>
  <c r="E48" i="25" s="1"/>
  <c r="C47" i="25"/>
  <c r="F47" i="25" s="1"/>
  <c r="C45" i="25"/>
  <c r="C44" i="25"/>
  <c r="C43" i="25"/>
  <c r="C42" i="25"/>
  <c r="C41" i="25"/>
  <c r="B51" i="25"/>
  <c r="B50" i="25"/>
  <c r="B49" i="25"/>
  <c r="B48" i="25"/>
  <c r="B47" i="25"/>
  <c r="B45" i="25"/>
  <c r="B44" i="25"/>
  <c r="B43" i="25"/>
  <c r="B42" i="25"/>
  <c r="B41" i="25"/>
  <c r="C39" i="25"/>
  <c r="D39" i="25" s="1"/>
  <c r="E39" i="25" s="1"/>
  <c r="C38" i="25"/>
  <c r="D38" i="25" s="1"/>
  <c r="E38" i="25" s="1"/>
  <c r="C37" i="25"/>
  <c r="F37" i="25" s="1"/>
  <c r="C36" i="25"/>
  <c r="F36" i="25" s="1"/>
  <c r="C35" i="25"/>
  <c r="D35" i="25" s="1"/>
  <c r="E35" i="25" s="1"/>
  <c r="C34" i="25"/>
  <c r="D34" i="25" s="1"/>
  <c r="E34" i="25" s="1"/>
  <c r="C33" i="25"/>
  <c r="D33" i="25" s="1"/>
  <c r="E33" i="25" s="1"/>
  <c r="B39" i="25"/>
  <c r="B38" i="25"/>
  <c r="B37" i="25"/>
  <c r="B36" i="25"/>
  <c r="B35" i="25"/>
  <c r="B34" i="25"/>
  <c r="B33" i="25"/>
  <c r="C27" i="25"/>
  <c r="B27" i="25"/>
  <c r="F43" i="25" l="1"/>
  <c r="D43" i="25"/>
  <c r="D44" i="25"/>
  <c r="E44" i="25" s="1"/>
  <c r="F41" i="25"/>
  <c r="D41" i="25"/>
  <c r="F45" i="25"/>
  <c r="D45" i="25"/>
  <c r="D42" i="25"/>
  <c r="E42" i="25" s="1"/>
  <c r="D73" i="25"/>
  <c r="D72" i="25"/>
  <c r="D57" i="25"/>
  <c r="E57" i="25" s="1"/>
  <c r="D59" i="25"/>
  <c r="E59" i="25" s="1"/>
  <c r="F57" i="25"/>
  <c r="F61" i="25"/>
  <c r="G61" i="25" s="1"/>
  <c r="F59" i="25"/>
  <c r="F39" i="25"/>
  <c r="G39" i="25" s="1"/>
  <c r="D58" i="25"/>
  <c r="E58" i="25" s="1"/>
  <c r="G58" i="25" s="1"/>
  <c r="F33" i="25"/>
  <c r="G33" i="25" s="1"/>
  <c r="D36" i="25"/>
  <c r="E36" i="25" s="1"/>
  <c r="G36" i="25" s="1"/>
  <c r="F35" i="25"/>
  <c r="G35" i="25" s="1"/>
  <c r="E43" i="25"/>
  <c r="G43" i="25" s="1"/>
  <c r="E41" i="25"/>
  <c r="D37" i="25"/>
  <c r="E37" i="25" s="1"/>
  <c r="G37" i="25" s="1"/>
  <c r="F38" i="25"/>
  <c r="G38" i="25" s="1"/>
  <c r="D47" i="25"/>
  <c r="E47" i="25" s="1"/>
  <c r="G47" i="25" s="1"/>
  <c r="D51" i="25"/>
  <c r="E51" i="25" s="1"/>
  <c r="G51" i="25" s="1"/>
  <c r="F34" i="25"/>
  <c r="G34" i="25" s="1"/>
  <c r="F42" i="25"/>
  <c r="E45" i="25"/>
  <c r="G45" i="25" s="1"/>
  <c r="D49" i="25"/>
  <c r="E49" i="25" s="1"/>
  <c r="G49" i="25" s="1"/>
  <c r="F44" i="25"/>
  <c r="F48" i="25"/>
  <c r="G48" i="25" s="1"/>
  <c r="F50" i="25"/>
  <c r="G50" i="25" s="1"/>
  <c r="C25" i="25"/>
  <c r="C24" i="25"/>
  <c r="C23" i="25"/>
  <c r="C22" i="25"/>
  <c r="C21" i="25"/>
  <c r="B25" i="25"/>
  <c r="B24" i="25"/>
  <c r="B23" i="25"/>
  <c r="B22" i="25"/>
  <c r="B21" i="25"/>
  <c r="G41" i="25" l="1"/>
  <c r="G42" i="25"/>
  <c r="G44" i="25"/>
  <c r="G59" i="25"/>
  <c r="G57" i="25"/>
  <c r="H4" i="225" l="1"/>
  <c r="H3" i="225"/>
  <c r="H2" i="225" s="1"/>
  <c r="J40" i="225"/>
  <c r="J56" i="225"/>
  <c r="K38" i="225"/>
  <c r="K47" i="225"/>
  <c r="K45" i="225"/>
  <c r="K35" i="225"/>
  <c r="K43" i="225"/>
  <c r="G3" i="225"/>
  <c r="E4" i="225"/>
  <c r="F4" i="225"/>
  <c r="D4" i="225"/>
  <c r="F3" i="225"/>
  <c r="D3" i="225"/>
  <c r="K40" i="225" l="1"/>
  <c r="G40" i="225" s="1"/>
  <c r="D2" i="225"/>
  <c r="J36" i="225"/>
  <c r="K36" i="225"/>
  <c r="J39" i="225"/>
  <c r="K39" i="225"/>
  <c r="J37" i="225"/>
  <c r="J47" i="225"/>
  <c r="J35" i="225"/>
  <c r="E35" i="225" s="1"/>
  <c r="K34" i="225"/>
  <c r="K56" i="225"/>
  <c r="F56" i="225" s="1"/>
  <c r="J51" i="225"/>
  <c r="K51" i="225"/>
  <c r="J50" i="225"/>
  <c r="K50" i="225"/>
  <c r="J46" i="225"/>
  <c r="K46" i="225"/>
  <c r="J42" i="225"/>
  <c r="K42" i="225"/>
  <c r="J34" i="225"/>
  <c r="K37" i="225"/>
  <c r="J55" i="225"/>
  <c r="J52" i="225"/>
  <c r="K52" i="225"/>
  <c r="J48" i="225"/>
  <c r="K48" i="225"/>
  <c r="J57" i="225"/>
  <c r="J38" i="225"/>
  <c r="H38" i="225" s="1"/>
  <c r="J43" i="225"/>
  <c r="G43" i="225" s="1"/>
  <c r="J53" i="225"/>
  <c r="K53" i="225"/>
  <c r="J49" i="225"/>
  <c r="J45" i="225"/>
  <c r="G45" i="225" s="1"/>
  <c r="J44" i="225"/>
  <c r="J41" i="225"/>
  <c r="K57" i="225"/>
  <c r="K55" i="225"/>
  <c r="K49" i="225"/>
  <c r="K44" i="225"/>
  <c r="K41" i="225"/>
  <c r="F2" i="225"/>
  <c r="G4" i="225"/>
  <c r="G2" i="225" s="1"/>
  <c r="E3" i="225"/>
  <c r="E2" i="225" s="1"/>
  <c r="F39" i="225" l="1"/>
  <c r="E53" i="225"/>
  <c r="G39" i="225"/>
  <c r="E39" i="225"/>
  <c r="F53" i="225"/>
  <c r="D39" i="225"/>
  <c r="H39" i="225"/>
  <c r="G53" i="225"/>
  <c r="H53" i="225"/>
  <c r="H57" i="225"/>
  <c r="F40" i="225"/>
  <c r="H50" i="225"/>
  <c r="H41" i="225"/>
  <c r="H48" i="225"/>
  <c r="H56" i="225"/>
  <c r="H37" i="225"/>
  <c r="H40" i="225"/>
  <c r="H47" i="225"/>
  <c r="H49" i="225"/>
  <c r="H43" i="225"/>
  <c r="H46" i="225"/>
  <c r="H52" i="225"/>
  <c r="H44" i="225"/>
  <c r="H55" i="225"/>
  <c r="H42" i="225"/>
  <c r="H45" i="225"/>
  <c r="H35" i="225"/>
  <c r="H51" i="225"/>
  <c r="H36" i="225"/>
  <c r="D40" i="225"/>
  <c r="E38" i="225"/>
  <c r="G47" i="225"/>
  <c r="F36" i="225"/>
  <c r="E56" i="225"/>
  <c r="D56" i="225"/>
  <c r="D37" i="225"/>
  <c r="D44" i="225"/>
  <c r="G56" i="225"/>
  <c r="F42" i="225"/>
  <c r="E40" i="225"/>
  <c r="F34" i="225"/>
  <c r="F57" i="225"/>
  <c r="E37" i="225"/>
  <c r="D36" i="225"/>
  <c r="E55" i="225"/>
  <c r="F52" i="225"/>
  <c r="F38" i="225"/>
  <c r="G44" i="225"/>
  <c r="G51" i="225"/>
  <c r="D47" i="225"/>
  <c r="D43" i="225"/>
  <c r="G36" i="225"/>
  <c r="G57" i="225"/>
  <c r="D45" i="225"/>
  <c r="F48" i="225"/>
  <c r="G46" i="225"/>
  <c r="D50" i="225"/>
  <c r="F44" i="225"/>
  <c r="G48" i="225"/>
  <c r="D42" i="225"/>
  <c r="F37" i="225"/>
  <c r="G49" i="225"/>
  <c r="G38" i="225"/>
  <c r="E48" i="225"/>
  <c r="G37" i="225"/>
  <c r="F41" i="225"/>
  <c r="F49" i="225"/>
  <c r="E51" i="225"/>
  <c r="F51" i="225"/>
  <c r="E44" i="225"/>
  <c r="D49" i="225"/>
  <c r="G52" i="225"/>
  <c r="G42" i="225"/>
  <c r="D46" i="225"/>
  <c r="F35" i="225"/>
  <c r="D55" i="225"/>
  <c r="E45" i="225"/>
  <c r="D53" i="225"/>
  <c r="D52" i="225"/>
  <c r="F43" i="225"/>
  <c r="D38" i="225"/>
  <c r="F50" i="225"/>
  <c r="E42" i="225"/>
  <c r="E50" i="225"/>
  <c r="G35" i="225"/>
  <c r="F47" i="225"/>
  <c r="E36" i="225"/>
  <c r="G41" i="225"/>
  <c r="F55" i="225"/>
  <c r="E57" i="225"/>
  <c r="E46" i="225"/>
  <c r="E34" i="225"/>
  <c r="D57" i="225"/>
  <c r="D41" i="225"/>
  <c r="E52" i="225"/>
  <c r="G55" i="225"/>
  <c r="G50" i="225"/>
  <c r="D51" i="225"/>
  <c r="D48" i="225"/>
  <c r="E43" i="225"/>
  <c r="E41" i="225"/>
  <c r="F45" i="225"/>
  <c r="E49" i="225"/>
  <c r="E47" i="225"/>
  <c r="F46" i="225"/>
  <c r="D35" i="225"/>
  <c r="D34" i="225"/>
  <c r="B2" i="213"/>
  <c r="G4" i="198"/>
  <c r="G5" i="198"/>
  <c r="G3" i="198" l="1"/>
  <c r="B19" i="25" l="1"/>
  <c r="B18" i="25"/>
  <c r="B1" i="221"/>
  <c r="B1" i="225" s="1"/>
  <c r="B1" i="220"/>
  <c r="B1" i="228" s="1"/>
  <c r="C19" i="25"/>
  <c r="C18" i="25"/>
  <c r="C16" i="25"/>
  <c r="C15" i="25"/>
  <c r="C14" i="25"/>
  <c r="C13" i="25"/>
  <c r="B16" i="25"/>
  <c r="B15" i="25"/>
  <c r="B14" i="25"/>
  <c r="B13" i="25"/>
  <c r="F16" i="25"/>
  <c r="D6" i="203"/>
  <c r="E4" i="221"/>
  <c r="E2" i="221" s="1"/>
  <c r="F19" i="25" l="1"/>
  <c r="E18" i="25"/>
  <c r="F14" i="25"/>
  <c r="F15" i="25"/>
  <c r="D16" i="25"/>
  <c r="E16" i="25" s="1"/>
  <c r="G16" i="25" s="1"/>
  <c r="F13" i="25"/>
  <c r="F18" i="25"/>
  <c r="E19" i="25"/>
  <c r="G19" i="25" s="1"/>
  <c r="D14" i="25"/>
  <c r="E14" i="25" s="1"/>
  <c r="D13" i="25"/>
  <c r="E13" i="25" s="1"/>
  <c r="D15" i="25"/>
  <c r="E15" i="25" s="1"/>
  <c r="J28" i="220"/>
  <c r="I28" i="220"/>
  <c r="G4" i="220"/>
  <c r="G3" i="220"/>
  <c r="D4" i="221"/>
  <c r="D2" i="221" s="1"/>
  <c r="J52" i="220"/>
  <c r="I52" i="220"/>
  <c r="J51" i="220"/>
  <c r="I51" i="220"/>
  <c r="J50" i="220"/>
  <c r="I50" i="220"/>
  <c r="J49" i="220"/>
  <c r="I49" i="220"/>
  <c r="J48" i="220"/>
  <c r="I48" i="220"/>
  <c r="J47" i="220"/>
  <c r="I47" i="220"/>
  <c r="J27" i="220"/>
  <c r="I27" i="220"/>
  <c r="J46" i="220"/>
  <c r="I46" i="220"/>
  <c r="J45" i="220"/>
  <c r="I45" i="220"/>
  <c r="J44" i="220"/>
  <c r="I44" i="220"/>
  <c r="J43" i="220"/>
  <c r="I43" i="220"/>
  <c r="J42" i="220"/>
  <c r="I42" i="220"/>
  <c r="J41" i="220"/>
  <c r="I41" i="220"/>
  <c r="J40" i="220"/>
  <c r="I40" i="220"/>
  <c r="J39" i="220"/>
  <c r="I39" i="220"/>
  <c r="J38" i="220"/>
  <c r="I38" i="220"/>
  <c r="J37" i="220"/>
  <c r="I37" i="220"/>
  <c r="J36" i="220"/>
  <c r="I36" i="220"/>
  <c r="J35" i="220"/>
  <c r="I35" i="220"/>
  <c r="J34" i="220"/>
  <c r="I34" i="220"/>
  <c r="J33" i="220"/>
  <c r="I33" i="220"/>
  <c r="J32" i="220"/>
  <c r="I32" i="220"/>
  <c r="J31" i="220"/>
  <c r="I31" i="220"/>
  <c r="J30" i="220"/>
  <c r="I30" i="220"/>
  <c r="J26" i="220"/>
  <c r="I26" i="220"/>
  <c r="J25" i="220"/>
  <c r="I25" i="220"/>
  <c r="J29" i="220"/>
  <c r="I29" i="220"/>
  <c r="J24" i="220"/>
  <c r="I24" i="220"/>
  <c r="J23" i="220"/>
  <c r="I23" i="220"/>
  <c r="J22" i="220"/>
  <c r="I22" i="220"/>
  <c r="J21" i="220"/>
  <c r="I21" i="220"/>
  <c r="J20" i="220"/>
  <c r="I20" i="220"/>
  <c r="J19" i="220"/>
  <c r="I19" i="220"/>
  <c r="J18" i="220"/>
  <c r="I18" i="220"/>
  <c r="F4" i="220"/>
  <c r="E4" i="220"/>
  <c r="D4" i="220"/>
  <c r="F3" i="220"/>
  <c r="E3" i="220"/>
  <c r="D3" i="220"/>
  <c r="D2" i="220" s="1"/>
  <c r="G62" i="203"/>
  <c r="F62" i="203"/>
  <c r="G57" i="203"/>
  <c r="F57" i="203"/>
  <c r="G55" i="203"/>
  <c r="F55" i="203"/>
  <c r="H31" i="213"/>
  <c r="G31" i="213"/>
  <c r="E31" i="25"/>
  <c r="B2" i="199"/>
  <c r="B2" i="216"/>
  <c r="B2" i="198" s="1"/>
  <c r="B2" i="215"/>
  <c r="H89" i="213"/>
  <c r="G89" i="213"/>
  <c r="H88" i="213"/>
  <c r="G88" i="213"/>
  <c r="H87" i="213"/>
  <c r="G87" i="213"/>
  <c r="H86" i="213"/>
  <c r="G86" i="213"/>
  <c r="H85" i="213"/>
  <c r="G85" i="213"/>
  <c r="H84" i="213"/>
  <c r="G84" i="213"/>
  <c r="H83" i="213"/>
  <c r="G83" i="213"/>
  <c r="H82" i="213"/>
  <c r="G82" i="213"/>
  <c r="E82" i="213" s="1"/>
  <c r="H81" i="213"/>
  <c r="G81" i="213"/>
  <c r="H80" i="213"/>
  <c r="G80" i="213"/>
  <c r="H79" i="213"/>
  <c r="G79" i="213"/>
  <c r="H78" i="213"/>
  <c r="G78" i="213"/>
  <c r="H77" i="213"/>
  <c r="G77" i="213"/>
  <c r="H76" i="213"/>
  <c r="G76" i="213"/>
  <c r="H75" i="213"/>
  <c r="G75" i="213"/>
  <c r="H74" i="213"/>
  <c r="G74" i="213"/>
  <c r="H73" i="213"/>
  <c r="G73" i="213"/>
  <c r="H72" i="213"/>
  <c r="G72" i="213"/>
  <c r="H71" i="213"/>
  <c r="G71" i="213"/>
  <c r="H70" i="213"/>
  <c r="G70" i="213"/>
  <c r="H69" i="213"/>
  <c r="G69" i="213"/>
  <c r="E69" i="213" s="1"/>
  <c r="H68" i="213"/>
  <c r="G68" i="213"/>
  <c r="E68" i="213" s="1"/>
  <c r="H67" i="213"/>
  <c r="G67" i="213"/>
  <c r="H66" i="213"/>
  <c r="G66" i="213"/>
  <c r="H65" i="213"/>
  <c r="G65" i="213"/>
  <c r="D65" i="213" s="1"/>
  <c r="H64" i="213"/>
  <c r="G64" i="213"/>
  <c r="H63" i="213"/>
  <c r="G63" i="213"/>
  <c r="D63" i="213" s="1"/>
  <c r="H62" i="213"/>
  <c r="G62" i="213"/>
  <c r="H61" i="213"/>
  <c r="G61" i="213"/>
  <c r="H60" i="213"/>
  <c r="G60" i="213"/>
  <c r="H59" i="213"/>
  <c r="G59" i="213"/>
  <c r="H58" i="213"/>
  <c r="G58" i="213"/>
  <c r="H57" i="213"/>
  <c r="G57" i="213"/>
  <c r="H56" i="213"/>
  <c r="G56" i="213"/>
  <c r="H55" i="213"/>
  <c r="G55" i="213"/>
  <c r="H54" i="213"/>
  <c r="G54" i="213"/>
  <c r="H53" i="213"/>
  <c r="G53" i="213"/>
  <c r="H52" i="213"/>
  <c r="G52" i="213"/>
  <c r="H51" i="213"/>
  <c r="G51" i="213"/>
  <c r="H50" i="213"/>
  <c r="G50" i="213"/>
  <c r="H49" i="213"/>
  <c r="G49" i="213"/>
  <c r="H48" i="213"/>
  <c r="G48" i="213"/>
  <c r="H47" i="213"/>
  <c r="G47" i="213"/>
  <c r="H46" i="213"/>
  <c r="G46" i="213"/>
  <c r="H45" i="213"/>
  <c r="G45" i="213"/>
  <c r="H44" i="213"/>
  <c r="G44" i="213"/>
  <c r="H43" i="213"/>
  <c r="G43" i="213"/>
  <c r="E43" i="213" s="1"/>
  <c r="H42" i="213"/>
  <c r="G42" i="213"/>
  <c r="E42" i="213" s="1"/>
  <c r="H41" i="213"/>
  <c r="G41" i="213"/>
  <c r="H40" i="213"/>
  <c r="G40" i="213"/>
  <c r="H39" i="213"/>
  <c r="G39" i="213"/>
  <c r="H38" i="213"/>
  <c r="G38" i="213"/>
  <c r="H37" i="213"/>
  <c r="G37" i="213"/>
  <c r="H36" i="213"/>
  <c r="G36" i="213"/>
  <c r="E36" i="213" s="1"/>
  <c r="H35" i="213"/>
  <c r="G35" i="213"/>
  <c r="H34" i="213"/>
  <c r="G34" i="213"/>
  <c r="H33" i="213"/>
  <c r="G33" i="213"/>
  <c r="D33" i="213" s="1"/>
  <c r="H32" i="213"/>
  <c r="G32" i="213"/>
  <c r="E32" i="213" s="1"/>
  <c r="H30" i="213"/>
  <c r="G30" i="213"/>
  <c r="D30" i="213" s="1"/>
  <c r="H29" i="213"/>
  <c r="G29" i="213"/>
  <c r="H28" i="213"/>
  <c r="G28" i="213"/>
  <c r="H27" i="213"/>
  <c r="G27" i="213"/>
  <c r="H26" i="213"/>
  <c r="G26" i="213"/>
  <c r="H22" i="213"/>
  <c r="G22" i="213"/>
  <c r="H14" i="213"/>
  <c r="G14" i="213"/>
  <c r="E5" i="213"/>
  <c r="D5" i="213"/>
  <c r="E4" i="213"/>
  <c r="D4" i="213"/>
  <c r="G96" i="199"/>
  <c r="F96" i="199"/>
  <c r="C96" i="199"/>
  <c r="G95" i="199"/>
  <c r="F95" i="199"/>
  <c r="D95" i="199" s="1"/>
  <c r="C95" i="199"/>
  <c r="G94" i="199"/>
  <c r="F94" i="199"/>
  <c r="C94" i="199"/>
  <c r="G93" i="199"/>
  <c r="F93" i="199"/>
  <c r="C93" i="199"/>
  <c r="G92" i="199"/>
  <c r="F92" i="199"/>
  <c r="C92" i="199"/>
  <c r="G91" i="199"/>
  <c r="F91" i="199"/>
  <c r="C91" i="199"/>
  <c r="G90" i="199"/>
  <c r="F90" i="199"/>
  <c r="C90" i="199"/>
  <c r="G89" i="199"/>
  <c r="D89" i="199" s="1"/>
  <c r="F89" i="199"/>
  <c r="C89" i="199"/>
  <c r="G88" i="199"/>
  <c r="F88" i="199"/>
  <c r="C88" i="199"/>
  <c r="G87" i="199"/>
  <c r="F87" i="199"/>
  <c r="C87" i="199"/>
  <c r="G86" i="199"/>
  <c r="F86" i="199"/>
  <c r="C86" i="199"/>
  <c r="G85" i="199"/>
  <c r="F85" i="199"/>
  <c r="C85" i="199"/>
  <c r="G84" i="199"/>
  <c r="F84" i="199"/>
  <c r="C84" i="199"/>
  <c r="G83" i="199"/>
  <c r="F83" i="199"/>
  <c r="C83" i="199"/>
  <c r="G82" i="199"/>
  <c r="F82" i="199"/>
  <c r="D82" i="199" s="1"/>
  <c r="C82" i="199"/>
  <c r="G81" i="199"/>
  <c r="F81" i="199"/>
  <c r="C81" i="199"/>
  <c r="G80" i="199"/>
  <c r="F80" i="199"/>
  <c r="C80" i="199"/>
  <c r="G79" i="199"/>
  <c r="F79" i="199"/>
  <c r="C79" i="199"/>
  <c r="G78" i="199"/>
  <c r="F78" i="199"/>
  <c r="D78" i="199" s="1"/>
  <c r="C78" i="199"/>
  <c r="G77" i="199"/>
  <c r="F77" i="199"/>
  <c r="C77" i="199"/>
  <c r="G76" i="199"/>
  <c r="F76" i="199"/>
  <c r="C76" i="199"/>
  <c r="G75" i="199"/>
  <c r="F75" i="199"/>
  <c r="C75" i="199"/>
  <c r="G74" i="199"/>
  <c r="F74" i="199"/>
  <c r="D74" i="199" s="1"/>
  <c r="C74" i="199"/>
  <c r="G73" i="199"/>
  <c r="F73" i="199"/>
  <c r="C73" i="199"/>
  <c r="G72" i="199"/>
  <c r="F72" i="199"/>
  <c r="C72" i="199"/>
  <c r="G71" i="199"/>
  <c r="F71" i="199"/>
  <c r="C71" i="199"/>
  <c r="G70" i="199"/>
  <c r="F70" i="199"/>
  <c r="C70" i="199"/>
  <c r="G69" i="199"/>
  <c r="F69" i="199"/>
  <c r="C69" i="199"/>
  <c r="G68" i="199"/>
  <c r="F68" i="199"/>
  <c r="C68" i="199"/>
  <c r="G67" i="199"/>
  <c r="F67" i="199"/>
  <c r="C67" i="199"/>
  <c r="G66" i="199"/>
  <c r="F66" i="199"/>
  <c r="C66" i="199"/>
  <c r="G65" i="199"/>
  <c r="F65" i="199"/>
  <c r="C65" i="199"/>
  <c r="G64" i="199"/>
  <c r="F64" i="199"/>
  <c r="C64" i="199"/>
  <c r="G63" i="199"/>
  <c r="F63" i="199"/>
  <c r="C63" i="199"/>
  <c r="G62" i="199"/>
  <c r="F62" i="199"/>
  <c r="C62" i="199"/>
  <c r="G61" i="199"/>
  <c r="F61" i="199"/>
  <c r="C61" i="199"/>
  <c r="G60" i="199"/>
  <c r="F60" i="199"/>
  <c r="C60" i="199"/>
  <c r="G59" i="199"/>
  <c r="F59" i="199"/>
  <c r="C59" i="199"/>
  <c r="G58" i="199"/>
  <c r="F58" i="199"/>
  <c r="C58" i="199"/>
  <c r="G57" i="199"/>
  <c r="F57" i="199"/>
  <c r="C57" i="199"/>
  <c r="G56" i="199"/>
  <c r="F56" i="199"/>
  <c r="C56" i="199"/>
  <c r="G55" i="199"/>
  <c r="F55" i="199"/>
  <c r="C55" i="199"/>
  <c r="G54" i="199"/>
  <c r="F54" i="199"/>
  <c r="G53" i="199"/>
  <c r="F53" i="199"/>
  <c r="C53" i="199"/>
  <c r="G52" i="199"/>
  <c r="F52" i="199"/>
  <c r="C52" i="199"/>
  <c r="G51" i="199"/>
  <c r="F51" i="199"/>
  <c r="C51" i="199"/>
  <c r="G50" i="199"/>
  <c r="F50" i="199"/>
  <c r="G49" i="199"/>
  <c r="F49" i="199"/>
  <c r="C49" i="199"/>
  <c r="G48" i="199"/>
  <c r="F48" i="199"/>
  <c r="C48" i="199"/>
  <c r="G47" i="199"/>
  <c r="F47" i="199"/>
  <c r="C47" i="199"/>
  <c r="G46" i="199"/>
  <c r="F46" i="199"/>
  <c r="C46" i="199"/>
  <c r="G45" i="199"/>
  <c r="F45" i="199"/>
  <c r="C45" i="199"/>
  <c r="G44" i="199"/>
  <c r="F44" i="199"/>
  <c r="C44" i="199"/>
  <c r="G43" i="199"/>
  <c r="F43" i="199"/>
  <c r="C43" i="199"/>
  <c r="G42" i="199"/>
  <c r="F42" i="199"/>
  <c r="C42" i="199"/>
  <c r="G41" i="199"/>
  <c r="F41" i="199"/>
  <c r="C41" i="199"/>
  <c r="G40" i="199"/>
  <c r="F40" i="199"/>
  <c r="C40" i="199"/>
  <c r="G39" i="199"/>
  <c r="F39" i="199"/>
  <c r="C39" i="199"/>
  <c r="G38" i="199"/>
  <c r="F38" i="199"/>
  <c r="C38" i="199"/>
  <c r="G37" i="199"/>
  <c r="F37" i="199"/>
  <c r="C37" i="199"/>
  <c r="G36" i="199"/>
  <c r="F36" i="199"/>
  <c r="C36" i="199"/>
  <c r="G35" i="199"/>
  <c r="F35" i="199"/>
  <c r="C35" i="199"/>
  <c r="G34" i="199"/>
  <c r="F34" i="199"/>
  <c r="C34" i="199"/>
  <c r="G33" i="199"/>
  <c r="F33" i="199"/>
  <c r="C33" i="199"/>
  <c r="G32" i="199"/>
  <c r="F32" i="199"/>
  <c r="C32" i="199"/>
  <c r="G31" i="199"/>
  <c r="F31" i="199"/>
  <c r="C31" i="199"/>
  <c r="G30" i="199"/>
  <c r="F30" i="199"/>
  <c r="C30" i="199"/>
  <c r="G29" i="199"/>
  <c r="F29" i="199"/>
  <c r="C29" i="199"/>
  <c r="C28" i="199"/>
  <c r="C27" i="199"/>
  <c r="C26" i="199"/>
  <c r="C25" i="199"/>
  <c r="C24" i="199"/>
  <c r="C23" i="199"/>
  <c r="C22" i="199"/>
  <c r="C21" i="199"/>
  <c r="C20" i="199"/>
  <c r="C19" i="199"/>
  <c r="C18" i="199"/>
  <c r="C17" i="199"/>
  <c r="C16" i="199"/>
  <c r="C15" i="199"/>
  <c r="C14" i="199"/>
  <c r="C13" i="199"/>
  <c r="C12" i="199"/>
  <c r="C11" i="199"/>
  <c r="C10" i="199"/>
  <c r="C9" i="199"/>
  <c r="D5" i="199"/>
  <c r="D4" i="199"/>
  <c r="D3" i="199" s="1"/>
  <c r="L93" i="198"/>
  <c r="K93" i="198"/>
  <c r="L92" i="198"/>
  <c r="K92" i="198"/>
  <c r="H92" i="198" s="1"/>
  <c r="F92" i="198"/>
  <c r="L91" i="198"/>
  <c r="K91" i="198"/>
  <c r="L90" i="198"/>
  <c r="K90" i="198"/>
  <c r="L89" i="198"/>
  <c r="K89" i="198"/>
  <c r="L88" i="198"/>
  <c r="K88" i="198"/>
  <c r="L87" i="198"/>
  <c r="K87" i="198"/>
  <c r="L86" i="198"/>
  <c r="K86" i="198"/>
  <c r="L85" i="198"/>
  <c r="K85" i="198"/>
  <c r="L84" i="198"/>
  <c r="K84" i="198"/>
  <c r="L83" i="198"/>
  <c r="K83" i="198"/>
  <c r="L82" i="198"/>
  <c r="K82" i="198"/>
  <c r="L81" i="198"/>
  <c r="K81" i="198"/>
  <c r="L80" i="198"/>
  <c r="K80" i="198"/>
  <c r="L79" i="198"/>
  <c r="K79" i="198"/>
  <c r="L78" i="198"/>
  <c r="K78" i="198"/>
  <c r="L77" i="198"/>
  <c r="K77" i="198"/>
  <c r="L76" i="198"/>
  <c r="K76" i="198"/>
  <c r="L75" i="198"/>
  <c r="K75" i="198"/>
  <c r="L74" i="198"/>
  <c r="K74" i="198"/>
  <c r="L73" i="198"/>
  <c r="K73" i="198"/>
  <c r="L72" i="198"/>
  <c r="K72" i="198"/>
  <c r="L71" i="198"/>
  <c r="K71" i="198"/>
  <c r="L70" i="198"/>
  <c r="K70" i="198"/>
  <c r="L69" i="198"/>
  <c r="K69" i="198"/>
  <c r="L68" i="198"/>
  <c r="K68" i="198"/>
  <c r="L67" i="198"/>
  <c r="K67" i="198"/>
  <c r="L66" i="198"/>
  <c r="K66" i="198"/>
  <c r="L65" i="198"/>
  <c r="K65" i="198"/>
  <c r="L64" i="198"/>
  <c r="K64" i="198"/>
  <c r="L63" i="198"/>
  <c r="K63" i="198"/>
  <c r="L62" i="198"/>
  <c r="K62" i="198"/>
  <c r="L61" i="198"/>
  <c r="K61" i="198"/>
  <c r="L60" i="198"/>
  <c r="K60" i="198"/>
  <c r="L59" i="198"/>
  <c r="K59" i="198"/>
  <c r="L58" i="198"/>
  <c r="K58" i="198"/>
  <c r="L57" i="198"/>
  <c r="K57" i="198"/>
  <c r="L56" i="198"/>
  <c r="K56" i="198"/>
  <c r="L55" i="198"/>
  <c r="K55" i="198"/>
  <c r="L54" i="198"/>
  <c r="K54" i="198"/>
  <c r="L53" i="198"/>
  <c r="K53" i="198"/>
  <c r="L52" i="198"/>
  <c r="K52" i="198"/>
  <c r="L51" i="198"/>
  <c r="K51" i="198"/>
  <c r="L50" i="198"/>
  <c r="K50" i="198"/>
  <c r="L49" i="198"/>
  <c r="K49" i="198"/>
  <c r="L48" i="198"/>
  <c r="K48" i="198"/>
  <c r="L47" i="198"/>
  <c r="K47" i="198"/>
  <c r="I47" i="198" s="1"/>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I5" i="198"/>
  <c r="H5" i="198"/>
  <c r="F5" i="198"/>
  <c r="E5" i="198"/>
  <c r="D5" i="198"/>
  <c r="I4" i="198"/>
  <c r="H4" i="198"/>
  <c r="F4" i="198"/>
  <c r="E4" i="198"/>
  <c r="D4" i="198"/>
  <c r="G90" i="204"/>
  <c r="I90" i="204" s="1"/>
  <c r="E79" i="203"/>
  <c r="F79" i="203" s="1"/>
  <c r="F71" i="197"/>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E38" i="197"/>
  <c r="D38" i="197"/>
  <c r="F30" i="197"/>
  <c r="E26" i="197"/>
  <c r="F5" i="197"/>
  <c r="E5" i="197"/>
  <c r="D5" i="197"/>
  <c r="F4" i="197"/>
  <c r="E4" i="197"/>
  <c r="D4" i="197"/>
  <c r="D3" i="197"/>
  <c r="D76" i="199" l="1"/>
  <c r="D80" i="199"/>
  <c r="D93" i="199"/>
  <c r="G14" i="25"/>
  <c r="G15" i="25"/>
  <c r="G13" i="25"/>
  <c r="G18" i="25"/>
  <c r="F2" i="220"/>
  <c r="D36" i="213"/>
  <c r="D52" i="213"/>
  <c r="E74" i="213"/>
  <c r="D82" i="213"/>
  <c r="D86" i="213"/>
  <c r="D14" i="213"/>
  <c r="D68" i="213"/>
  <c r="E28" i="213"/>
  <c r="D48" i="213"/>
  <c r="D56" i="213"/>
  <c r="E60" i="213"/>
  <c r="E64" i="213"/>
  <c r="D78" i="213"/>
  <c r="D84" i="199"/>
  <c r="D61" i="199"/>
  <c r="D75" i="199"/>
  <c r="D79" i="199"/>
  <c r="D86" i="199"/>
  <c r="D83" i="199"/>
  <c r="D88" i="199"/>
  <c r="D92" i="199"/>
  <c r="D55" i="199"/>
  <c r="D87" i="199"/>
  <c r="D91" i="199"/>
  <c r="D57" i="199"/>
  <c r="D65" i="199"/>
  <c r="D73" i="199"/>
  <c r="D77" i="199"/>
  <c r="D81" i="199"/>
  <c r="D85" i="199"/>
  <c r="D90" i="199"/>
  <c r="D32" i="199"/>
  <c r="D39" i="199"/>
  <c r="D45" i="199"/>
  <c r="D50" i="199"/>
  <c r="D96" i="199"/>
  <c r="H90" i="198"/>
  <c r="E92" i="198"/>
  <c r="D92" i="198"/>
  <c r="I90" i="198"/>
  <c r="I3" i="198"/>
  <c r="D3" i="198"/>
  <c r="F47" i="198"/>
  <c r="H57" i="198"/>
  <c r="G69" i="198"/>
  <c r="H73" i="198"/>
  <c r="H79" i="198"/>
  <c r="H80" i="198"/>
  <c r="H34" i="198"/>
  <c r="D35" i="199"/>
  <c r="D31" i="199"/>
  <c r="D40" i="199"/>
  <c r="D42" i="199"/>
  <c r="D44" i="199"/>
  <c r="D52" i="199"/>
  <c r="D59" i="199"/>
  <c r="D94" i="199"/>
  <c r="D34" i="199"/>
  <c r="D37" i="199"/>
  <c r="D67" i="199"/>
  <c r="D71" i="199"/>
  <c r="D30" i="199"/>
  <c r="D36" i="199"/>
  <c r="D41" i="199"/>
  <c r="D49" i="199"/>
  <c r="D72" i="199"/>
  <c r="H33" i="198"/>
  <c r="H84" i="198"/>
  <c r="H41" i="198"/>
  <c r="G41" i="198"/>
  <c r="H71" i="198"/>
  <c r="G71" i="198"/>
  <c r="I28" i="198"/>
  <c r="G28" i="198"/>
  <c r="I30" i="198"/>
  <c r="G30" i="198"/>
  <c r="G32" i="198"/>
  <c r="G37" i="198"/>
  <c r="G40" i="198"/>
  <c r="H44" i="198"/>
  <c r="G44" i="198"/>
  <c r="G46" i="198"/>
  <c r="G47" i="198"/>
  <c r="H49" i="198"/>
  <c r="G49" i="198"/>
  <c r="G51" i="198"/>
  <c r="G53" i="198"/>
  <c r="G55" i="198"/>
  <c r="H61" i="198"/>
  <c r="F62" i="198"/>
  <c r="G62" i="198"/>
  <c r="G64" i="198"/>
  <c r="F66" i="198"/>
  <c r="G66" i="198"/>
  <c r="G73" i="198"/>
  <c r="G75" i="198"/>
  <c r="G77" i="198"/>
  <c r="F81" i="198"/>
  <c r="G81" i="198"/>
  <c r="G83" i="198"/>
  <c r="I85" i="198"/>
  <c r="G85" i="198"/>
  <c r="I88" i="198"/>
  <c r="G88" i="198"/>
  <c r="G90" i="198"/>
  <c r="I92" i="198"/>
  <c r="G92" i="198"/>
  <c r="H38" i="198"/>
  <c r="G38" i="198"/>
  <c r="G58" i="198"/>
  <c r="G86" i="198"/>
  <c r="I89" i="198"/>
  <c r="G89" i="198"/>
  <c r="G91" i="198"/>
  <c r="G93" i="198"/>
  <c r="G27" i="198"/>
  <c r="G34" i="198"/>
  <c r="G36" i="198"/>
  <c r="I54" i="198"/>
  <c r="G54" i="198"/>
  <c r="G57" i="198"/>
  <c r="G59" i="198"/>
  <c r="I68" i="198"/>
  <c r="G68" i="198"/>
  <c r="F70" i="198"/>
  <c r="G70" i="198"/>
  <c r="G72" i="198"/>
  <c r="G79" i="198"/>
  <c r="F90" i="198"/>
  <c r="D91" i="198"/>
  <c r="G35" i="198"/>
  <c r="H29" i="198"/>
  <c r="G29" i="198"/>
  <c r="G31" i="198"/>
  <c r="G33" i="198"/>
  <c r="G39" i="198"/>
  <c r="G42" i="198"/>
  <c r="G43" i="198"/>
  <c r="G45" i="198"/>
  <c r="G48" i="198"/>
  <c r="F50" i="198"/>
  <c r="G50" i="198"/>
  <c r="G52" i="198"/>
  <c r="G56" i="198"/>
  <c r="I60" i="198"/>
  <c r="G60" i="198"/>
  <c r="G61" i="198"/>
  <c r="G63" i="198"/>
  <c r="H65" i="198"/>
  <c r="G65" i="198"/>
  <c r="G67" i="198"/>
  <c r="G74" i="198"/>
  <c r="G76" i="198"/>
  <c r="F78" i="198"/>
  <c r="G78" i="198"/>
  <c r="G80" i="198"/>
  <c r="G82" i="198"/>
  <c r="G84" i="198"/>
  <c r="I86" i="198"/>
  <c r="D87" i="198"/>
  <c r="G87" i="198"/>
  <c r="I91" i="198"/>
  <c r="D93" i="198"/>
  <c r="D67" i="198"/>
  <c r="D69" i="198"/>
  <c r="E45" i="198"/>
  <c r="H67" i="198"/>
  <c r="H69" i="198"/>
  <c r="D75" i="198"/>
  <c r="D77" i="198"/>
  <c r="D85" i="198"/>
  <c r="E93" i="198"/>
  <c r="E32" i="198"/>
  <c r="E30" i="198"/>
  <c r="H31" i="198"/>
  <c r="H36" i="198"/>
  <c r="E37" i="198"/>
  <c r="E39" i="198"/>
  <c r="E40" i="198"/>
  <c r="E42" i="198"/>
  <c r="E43" i="198"/>
  <c r="H45" i="198"/>
  <c r="F49" i="198"/>
  <c r="D55" i="198"/>
  <c r="H59" i="198"/>
  <c r="H63" i="198"/>
  <c r="H75" i="198"/>
  <c r="H77" i="198"/>
  <c r="D82" i="198"/>
  <c r="D83" i="198"/>
  <c r="F86" i="198"/>
  <c r="D89" i="198"/>
  <c r="H89" i="198"/>
  <c r="F91" i="198"/>
  <c r="F93" i="198"/>
  <c r="E36" i="198"/>
  <c r="E28" i="198"/>
  <c r="I32" i="198"/>
  <c r="E33" i="198"/>
  <c r="E34" i="198"/>
  <c r="H37" i="198"/>
  <c r="H39" i="198"/>
  <c r="H40" i="198"/>
  <c r="H42" i="198"/>
  <c r="H43" i="198"/>
  <c r="H55" i="198"/>
  <c r="F56" i="198"/>
  <c r="D61" i="198"/>
  <c r="F74" i="198"/>
  <c r="I76" i="198"/>
  <c r="I84" i="198"/>
  <c r="H86" i="198"/>
  <c r="H88" i="198"/>
  <c r="H91" i="198"/>
  <c r="H27" i="198"/>
  <c r="F3" i="198"/>
  <c r="E27" i="198"/>
  <c r="I27" i="198"/>
  <c r="E29" i="198"/>
  <c r="I29" i="198"/>
  <c r="E31" i="198"/>
  <c r="I31" i="198"/>
  <c r="E38" i="198"/>
  <c r="E41" i="198"/>
  <c r="H46" i="198"/>
  <c r="H51" i="198"/>
  <c r="I35" i="198"/>
  <c r="E50" i="198"/>
  <c r="E35" i="198"/>
  <c r="H48" i="198"/>
  <c r="H28" i="198"/>
  <c r="H30" i="198"/>
  <c r="H32" i="198"/>
  <c r="I33" i="198"/>
  <c r="H35" i="198"/>
  <c r="E44" i="198"/>
  <c r="I34" i="198"/>
  <c r="I36" i="198"/>
  <c r="I38" i="198"/>
  <c r="I41" i="198"/>
  <c r="I44" i="198"/>
  <c r="F54" i="198"/>
  <c r="I58" i="198"/>
  <c r="F60" i="198"/>
  <c r="I64" i="198"/>
  <c r="F68" i="198"/>
  <c r="I72" i="198"/>
  <c r="F76" i="198"/>
  <c r="H82" i="198"/>
  <c r="H83" i="198"/>
  <c r="F85" i="198"/>
  <c r="D86" i="198"/>
  <c r="H87" i="198"/>
  <c r="E89" i="198"/>
  <c r="D90" i="198"/>
  <c r="E91" i="198"/>
  <c r="H93" i="198"/>
  <c r="I37" i="198"/>
  <c r="I39" i="198"/>
  <c r="I40" i="198"/>
  <c r="I42" i="198"/>
  <c r="I43" i="198"/>
  <c r="I45" i="198"/>
  <c r="H50" i="198"/>
  <c r="H52" i="198"/>
  <c r="F58" i="198"/>
  <c r="F64" i="198"/>
  <c r="F72" i="198"/>
  <c r="F82" i="198"/>
  <c r="F83" i="198"/>
  <c r="I83" i="198"/>
  <c r="D84" i="198"/>
  <c r="H85" i="198"/>
  <c r="F87" i="198"/>
  <c r="I87" i="198"/>
  <c r="D88" i="198"/>
  <c r="I93" i="198"/>
  <c r="D57" i="198"/>
  <c r="D59" i="198"/>
  <c r="D63" i="198"/>
  <c r="D65" i="198"/>
  <c r="D71" i="198"/>
  <c r="D73" i="198"/>
  <c r="D79" i="198"/>
  <c r="D80" i="198"/>
  <c r="F84" i="198"/>
  <c r="F88" i="198"/>
  <c r="E2" i="220"/>
  <c r="D57" i="203"/>
  <c r="D55" i="203"/>
  <c r="D62" i="203"/>
  <c r="E3" i="197"/>
  <c r="G18" i="220"/>
  <c r="E29" i="220"/>
  <c r="E28" i="220"/>
  <c r="E31" i="221"/>
  <c r="E59" i="221"/>
  <c r="E42" i="220"/>
  <c r="E46" i="220"/>
  <c r="D48" i="220"/>
  <c r="D47" i="220"/>
  <c r="D28" i="220"/>
  <c r="F38" i="220"/>
  <c r="G20" i="220"/>
  <c r="G25" i="220"/>
  <c r="G30" i="220"/>
  <c r="G45" i="220"/>
  <c r="G41" i="220"/>
  <c r="G33" i="220"/>
  <c r="G34" i="220"/>
  <c r="G36" i="220"/>
  <c r="G37" i="220"/>
  <c r="G38" i="220"/>
  <c r="G32" i="220"/>
  <c r="G21" i="220"/>
  <c r="G26" i="220"/>
  <c r="G31" i="220"/>
  <c r="D43" i="220"/>
  <c r="G48" i="220"/>
  <c r="G2" i="220"/>
  <c r="G49" i="220"/>
  <c r="G35" i="220"/>
  <c r="G46" i="220"/>
  <c r="G50" i="220"/>
  <c r="F18" i="220"/>
  <c r="F22" i="220"/>
  <c r="D25" i="220"/>
  <c r="D32" i="220"/>
  <c r="D33" i="220"/>
  <c r="E34" i="220"/>
  <c r="D37" i="220"/>
  <c r="G22" i="220"/>
  <c r="G39" i="220"/>
  <c r="G43" i="220"/>
  <c r="G51" i="220"/>
  <c r="G42" i="220"/>
  <c r="G47" i="220"/>
  <c r="G19" i="220"/>
  <c r="G24" i="220"/>
  <c r="G40" i="220"/>
  <c r="G44" i="220"/>
  <c r="G52" i="220"/>
  <c r="D42" i="220"/>
  <c r="D46" i="220"/>
  <c r="D35" i="220"/>
  <c r="D41" i="220"/>
  <c r="D44" i="220"/>
  <c r="D38" i="220"/>
  <c r="E48" i="220"/>
  <c r="D50" i="220"/>
  <c r="D31" i="220"/>
  <c r="F37" i="220"/>
  <c r="D40" i="220"/>
  <c r="E44" i="220"/>
  <c r="D45" i="220"/>
  <c r="F47" i="220"/>
  <c r="D49" i="220"/>
  <c r="F31" i="220"/>
  <c r="E40" i="220"/>
  <c r="E24" i="220"/>
  <c r="E25" i="220"/>
  <c r="D36" i="220"/>
  <c r="E37" i="220"/>
  <c r="F40" i="220"/>
  <c r="E47" i="220"/>
  <c r="F50" i="220"/>
  <c r="E33" i="220"/>
  <c r="D34" i="220"/>
  <c r="D39" i="220"/>
  <c r="E27" i="220"/>
  <c r="F52" i="220"/>
  <c r="D29" i="220"/>
  <c r="D26" i="220"/>
  <c r="D24" i="220"/>
  <c r="F21" i="220"/>
  <c r="F20" i="220"/>
  <c r="F19" i="220"/>
  <c r="E23" i="220"/>
  <c r="E22" i="220"/>
  <c r="E21" i="220"/>
  <c r="E20" i="220"/>
  <c r="E19" i="220"/>
  <c r="E18" i="220"/>
  <c r="F33" i="220"/>
  <c r="F34" i="220"/>
  <c r="E36" i="220"/>
  <c r="F42" i="220"/>
  <c r="F44" i="220"/>
  <c r="F46" i="220"/>
  <c r="F48" i="220"/>
  <c r="E50" i="220"/>
  <c r="D52" i="220"/>
  <c r="F26" i="220"/>
  <c r="F25" i="220"/>
  <c r="F24" i="220"/>
  <c r="D23" i="220"/>
  <c r="D22" i="220"/>
  <c r="D21" i="220"/>
  <c r="D20" i="220"/>
  <c r="D19" i="220"/>
  <c r="D18" i="220"/>
  <c r="D30" i="220"/>
  <c r="E31" i="220"/>
  <c r="F36" i="220"/>
  <c r="E38" i="220"/>
  <c r="D51" i="220"/>
  <c r="E52" i="220"/>
  <c r="E26" i="220"/>
  <c r="D46" i="221"/>
  <c r="D35" i="221"/>
  <c r="D43" i="221"/>
  <c r="E23" i="221"/>
  <c r="D40" i="221"/>
  <c r="D48" i="221"/>
  <c r="D56" i="221"/>
  <c r="D33" i="221"/>
  <c r="D39" i="221"/>
  <c r="E29" i="221"/>
  <c r="D31" i="221"/>
  <c r="D32" i="221"/>
  <c r="D34" i="221"/>
  <c r="D45" i="221"/>
  <c r="D55" i="221"/>
  <c r="E49" i="220"/>
  <c r="E51" i="220"/>
  <c r="E30" i="220"/>
  <c r="E35" i="220"/>
  <c r="E39" i="220"/>
  <c r="E41" i="220"/>
  <c r="E43" i="220"/>
  <c r="E45" i="220"/>
  <c r="F30" i="220"/>
  <c r="F32" i="220"/>
  <c r="F35" i="220"/>
  <c r="F39" i="220"/>
  <c r="F41" i="220"/>
  <c r="F43" i="220"/>
  <c r="F45" i="220"/>
  <c r="D27" i="220"/>
  <c r="F49" i="220"/>
  <c r="F51" i="220"/>
  <c r="E32" i="220"/>
  <c r="E31" i="213"/>
  <c r="D31" i="213"/>
  <c r="E14" i="213"/>
  <c r="D28" i="213"/>
  <c r="D32" i="213"/>
  <c r="E35" i="213"/>
  <c r="D42" i="213"/>
  <c r="D43" i="213"/>
  <c r="E51" i="213"/>
  <c r="E59" i="213"/>
  <c r="D60" i="213"/>
  <c r="D69" i="213"/>
  <c r="E78" i="213"/>
  <c r="D85" i="213"/>
  <c r="E85" i="213"/>
  <c r="D35" i="213"/>
  <c r="E47" i="213"/>
  <c r="D51" i="213"/>
  <c r="E55" i="213"/>
  <c r="D59" i="213"/>
  <c r="D77" i="213"/>
  <c r="E77" i="213"/>
  <c r="D81" i="213"/>
  <c r="E81" i="213"/>
  <c r="D89" i="213"/>
  <c r="E89" i="213"/>
  <c r="D47" i="213"/>
  <c r="D55" i="213"/>
  <c r="D64" i="213"/>
  <c r="F3" i="197"/>
  <c r="E3" i="213"/>
  <c r="D3" i="213"/>
  <c r="H3" i="198"/>
  <c r="E3" i="198"/>
  <c r="F31" i="25"/>
  <c r="G31" i="25" s="1"/>
  <c r="E57" i="213"/>
  <c r="D57" i="213"/>
  <c r="E62" i="213"/>
  <c r="D62" i="213"/>
  <c r="E84" i="213"/>
  <c r="D84" i="213"/>
  <c r="E87" i="213"/>
  <c r="D87" i="213"/>
  <c r="D22" i="213"/>
  <c r="D41" i="213"/>
  <c r="D53" i="213"/>
  <c r="E26" i="213"/>
  <c r="E27" i="213"/>
  <c r="E29" i="213"/>
  <c r="D29" i="213"/>
  <c r="E39" i="213"/>
  <c r="D39" i="213"/>
  <c r="E44" i="213"/>
  <c r="D44" i="213"/>
  <c r="E45" i="213"/>
  <c r="E50" i="213"/>
  <c r="D50" i="213"/>
  <c r="E52" i="213"/>
  <c r="E54" i="213"/>
  <c r="D54" i="213"/>
  <c r="E56" i="213"/>
  <c r="E67" i="213"/>
  <c r="D67" i="213"/>
  <c r="E70" i="213"/>
  <c r="D70" i="213"/>
  <c r="E71" i="213"/>
  <c r="D71" i="213"/>
  <c r="E72" i="213"/>
  <c r="D72" i="213"/>
  <c r="E73" i="213"/>
  <c r="D73" i="213"/>
  <c r="E76" i="213"/>
  <c r="D76" i="213"/>
  <c r="E79" i="213"/>
  <c r="D79" i="213"/>
  <c r="E86" i="213"/>
  <c r="E38" i="213"/>
  <c r="D38" i="213"/>
  <c r="E49" i="213"/>
  <c r="D49" i="213"/>
  <c r="E58" i="213"/>
  <c r="D58" i="213"/>
  <c r="E66" i="213"/>
  <c r="D66" i="213"/>
  <c r="E75" i="213"/>
  <c r="D75" i="213"/>
  <c r="E88" i="213"/>
  <c r="D88" i="213"/>
  <c r="D26" i="213"/>
  <c r="D27" i="213"/>
  <c r="E30" i="213"/>
  <c r="E33" i="213"/>
  <c r="E34" i="213"/>
  <c r="D34" i="213"/>
  <c r="E37" i="213"/>
  <c r="D37" i="213"/>
  <c r="E40" i="213"/>
  <c r="D40" i="213"/>
  <c r="E41" i="213"/>
  <c r="E46" i="213"/>
  <c r="D46" i="213"/>
  <c r="E48" i="213"/>
  <c r="E61" i="213"/>
  <c r="D61" i="213"/>
  <c r="E65" i="213"/>
  <c r="E80" i="213"/>
  <c r="D80" i="213"/>
  <c r="E83" i="213"/>
  <c r="D83" i="213"/>
  <c r="D56" i="199"/>
  <c r="D29" i="199"/>
  <c r="D33" i="199"/>
  <c r="D38" i="199"/>
  <c r="D43" i="199"/>
  <c r="D47" i="199"/>
  <c r="D48" i="199"/>
  <c r="D54" i="199"/>
  <c r="D58" i="199"/>
  <c r="D64" i="199"/>
  <c r="D51" i="199"/>
  <c r="D53" i="199"/>
  <c r="D63" i="199"/>
  <c r="D69" i="199"/>
  <c r="D46" i="199"/>
  <c r="D68" i="199"/>
  <c r="D60" i="199"/>
  <c r="D62" i="199"/>
  <c r="D66" i="199"/>
  <c r="D70" i="199"/>
  <c r="E46" i="198"/>
  <c r="H47" i="198"/>
  <c r="I49" i="198"/>
  <c r="D49" i="198"/>
  <c r="E51" i="198"/>
  <c r="E53" i="198"/>
  <c r="H53" i="198"/>
  <c r="D53" i="198"/>
  <c r="E56" i="198"/>
  <c r="H56" i="198"/>
  <c r="D56" i="198"/>
  <c r="E62" i="198"/>
  <c r="H62" i="198"/>
  <c r="D62" i="198"/>
  <c r="E66" i="198"/>
  <c r="H66" i="198"/>
  <c r="D66" i="198"/>
  <c r="E70" i="198"/>
  <c r="H70" i="198"/>
  <c r="D70" i="198"/>
  <c r="E74" i="198"/>
  <c r="H74" i="198"/>
  <c r="D74" i="198"/>
  <c r="E78" i="198"/>
  <c r="H78" i="198"/>
  <c r="D78" i="198"/>
  <c r="E81" i="198"/>
  <c r="H81" i="198"/>
  <c r="D81" i="198"/>
  <c r="F27" i="198"/>
  <c r="F28" i="198"/>
  <c r="F29" i="198"/>
  <c r="F30" i="198"/>
  <c r="F31" i="198"/>
  <c r="F32" i="198"/>
  <c r="F33" i="198"/>
  <c r="F34" i="198"/>
  <c r="F35" i="198"/>
  <c r="F36" i="198"/>
  <c r="F37" i="198"/>
  <c r="F38" i="198"/>
  <c r="F39" i="198"/>
  <c r="F40" i="198"/>
  <c r="F41" i="198"/>
  <c r="F42" i="198"/>
  <c r="F43" i="198"/>
  <c r="F44" i="198"/>
  <c r="F45" i="198"/>
  <c r="F46" i="198"/>
  <c r="D47" i="198"/>
  <c r="I50" i="198"/>
  <c r="D50" i="198"/>
  <c r="F51" i="198"/>
  <c r="E52" i="198"/>
  <c r="I53" i="198"/>
  <c r="I48" i="198"/>
  <c r="I52" i="198"/>
  <c r="D52" i="198"/>
  <c r="D27" i="198"/>
  <c r="D28" i="198"/>
  <c r="D29" i="198"/>
  <c r="D30" i="198"/>
  <c r="D31" i="198"/>
  <c r="D32" i="198"/>
  <c r="D33" i="198"/>
  <c r="D34" i="198"/>
  <c r="D35" i="198"/>
  <c r="D36" i="198"/>
  <c r="D37" i="198"/>
  <c r="D38" i="198"/>
  <c r="D39" i="198"/>
  <c r="D40" i="198"/>
  <c r="D41" i="198"/>
  <c r="D42" i="198"/>
  <c r="D43" i="198"/>
  <c r="D44" i="198"/>
  <c r="D45" i="198"/>
  <c r="D46" i="198"/>
  <c r="I46" i="198"/>
  <c r="E47" i="198"/>
  <c r="F48" i="198"/>
  <c r="E49" i="198"/>
  <c r="I51" i="198"/>
  <c r="D51" i="198"/>
  <c r="F52" i="198"/>
  <c r="F53" i="198"/>
  <c r="E54" i="198"/>
  <c r="H54" i="198"/>
  <c r="D54" i="198"/>
  <c r="I56" i="198"/>
  <c r="E58" i="198"/>
  <c r="H58" i="198"/>
  <c r="D58" i="198"/>
  <c r="E60" i="198"/>
  <c r="H60" i="198"/>
  <c r="D60" i="198"/>
  <c r="I62" i="198"/>
  <c r="E64" i="198"/>
  <c r="H64" i="198"/>
  <c r="D64" i="198"/>
  <c r="I66" i="198"/>
  <c r="E68" i="198"/>
  <c r="H68" i="198"/>
  <c r="D68" i="198"/>
  <c r="I70" i="198"/>
  <c r="E72" i="198"/>
  <c r="H72" i="198"/>
  <c r="D72" i="198"/>
  <c r="I74" i="198"/>
  <c r="E76" i="198"/>
  <c r="H76" i="198"/>
  <c r="D76" i="198"/>
  <c r="I78" i="198"/>
  <c r="I81" i="198"/>
  <c r="E55" i="198"/>
  <c r="E57" i="198"/>
  <c r="E59" i="198"/>
  <c r="E61" i="198"/>
  <c r="E63" i="198"/>
  <c r="E65" i="198"/>
  <c r="E67" i="198"/>
  <c r="E69" i="198"/>
  <c r="E71" i="198"/>
  <c r="E73" i="198"/>
  <c r="E75" i="198"/>
  <c r="E77" i="198"/>
  <c r="E79" i="198"/>
  <c r="E80" i="198"/>
  <c r="E82" i="198"/>
  <c r="F55" i="198"/>
  <c r="I55" i="198"/>
  <c r="F57" i="198"/>
  <c r="I57" i="198"/>
  <c r="F59" i="198"/>
  <c r="I59" i="198"/>
  <c r="F61" i="198"/>
  <c r="I61" i="198"/>
  <c r="F63" i="198"/>
  <c r="I63" i="198"/>
  <c r="F65" i="198"/>
  <c r="I65" i="198"/>
  <c r="F67" i="198"/>
  <c r="I67" i="198"/>
  <c r="F69" i="198"/>
  <c r="I69" i="198"/>
  <c r="F71" i="198"/>
  <c r="I71" i="198"/>
  <c r="F73" i="198"/>
  <c r="I73" i="198"/>
  <c r="F75" i="198"/>
  <c r="I75" i="198"/>
  <c r="F77" i="198"/>
  <c r="I77" i="198"/>
  <c r="F79" i="198"/>
  <c r="I79" i="198"/>
  <c r="F80" i="198"/>
  <c r="I80" i="198"/>
  <c r="I82" i="198"/>
  <c r="E83" i="198"/>
  <c r="E84" i="198"/>
  <c r="E85" i="198"/>
  <c r="E86" i="198"/>
  <c r="E87" i="198"/>
  <c r="E88" i="198"/>
  <c r="E90" i="198"/>
  <c r="F89" i="198"/>
  <c r="H90" i="204"/>
  <c r="G79" i="203"/>
  <c r="D79" i="203" s="1"/>
  <c r="F90" i="204" l="1"/>
  <c r="D50" i="221"/>
  <c r="E48" i="221"/>
  <c r="E45" i="221"/>
  <c r="D54" i="221"/>
  <c r="E33" i="221"/>
  <c r="E44" i="221"/>
  <c r="E35" i="221"/>
  <c r="E54" i="221"/>
  <c r="E46" i="221"/>
  <c r="E34" i="221"/>
  <c r="E41" i="221"/>
  <c r="E52" i="221"/>
  <c r="E51" i="221"/>
  <c r="D59" i="221"/>
  <c r="E56" i="221"/>
  <c r="E55" i="221"/>
  <c r="E32" i="221"/>
  <c r="D25" i="221"/>
  <c r="E42" i="221"/>
  <c r="E21" i="221"/>
  <c r="E30" i="221"/>
  <c r="E58" i="221"/>
  <c r="E39" i="221"/>
  <c r="D49" i="221"/>
  <c r="D27" i="221"/>
  <c r="E38" i="221"/>
  <c r="E28" i="221"/>
  <c r="E37" i="221"/>
  <c r="E47" i="221"/>
  <c r="E22" i="221"/>
  <c r="E53" i="221"/>
  <c r="E36" i="221"/>
  <c r="D28" i="221"/>
  <c r="E50" i="221"/>
  <c r="E25" i="221"/>
  <c r="E27" i="221"/>
  <c r="E43" i="221"/>
  <c r="E49" i="221"/>
  <c r="E24" i="221"/>
  <c r="E40" i="221"/>
  <c r="E57" i="221"/>
  <c r="E26" i="221"/>
  <c r="D21" i="221"/>
  <c r="D30" i="221"/>
  <c r="D53" i="221"/>
  <c r="D51" i="221"/>
  <c r="D44" i="221"/>
  <c r="D22" i="221"/>
  <c r="D38" i="221"/>
  <c r="D24" i="221"/>
  <c r="D58" i="221"/>
  <c r="D47" i="221"/>
  <c r="D41" i="221"/>
  <c r="D36" i="221"/>
  <c r="D52" i="221"/>
  <c r="D37" i="221"/>
  <c r="D29" i="221"/>
  <c r="D57" i="221"/>
  <c r="D42" i="221"/>
  <c r="D23" i="221"/>
  <c r="D26" i="221"/>
  <c r="D90" i="204"/>
  <c r="E90" i="204"/>
  <c r="F30" i="25"/>
  <c r="F25" i="25" l="1"/>
  <c r="E30" i="25"/>
  <c r="G30" i="25" s="1"/>
  <c r="D25" i="25"/>
  <c r="E25" i="25" s="1"/>
  <c r="G25" i="25" l="1"/>
  <c r="F48" i="216"/>
  <c r="F47" i="216"/>
  <c r="F51" i="216"/>
  <c r="F46" i="216"/>
  <c r="F45" i="216"/>
  <c r="F44" i="216"/>
  <c r="F43" i="216"/>
  <c r="F50" i="216"/>
  <c r="F49" i="216"/>
  <c r="F42" i="216"/>
  <c r="D5" i="216"/>
  <c r="D3" i="216" s="1"/>
  <c r="I40" i="215"/>
  <c r="H40" i="215"/>
  <c r="I78" i="215"/>
  <c r="H78" i="215"/>
  <c r="I49" i="215"/>
  <c r="H49" i="215"/>
  <c r="I77" i="215"/>
  <c r="H77" i="215"/>
  <c r="I76" i="215"/>
  <c r="H76" i="215"/>
  <c r="I48" i="215"/>
  <c r="H48" i="215"/>
  <c r="I75" i="215"/>
  <c r="H75" i="215"/>
  <c r="I74" i="215"/>
  <c r="H74" i="215"/>
  <c r="I73" i="215"/>
  <c r="H73" i="215"/>
  <c r="I47" i="215"/>
  <c r="H47" i="215"/>
  <c r="I72" i="215"/>
  <c r="H72" i="215"/>
  <c r="I71" i="215"/>
  <c r="H71" i="215"/>
  <c r="I46" i="215"/>
  <c r="H46" i="215"/>
  <c r="I70" i="215"/>
  <c r="H70" i="215"/>
  <c r="I69" i="215"/>
  <c r="H69" i="215"/>
  <c r="I68" i="215"/>
  <c r="H68" i="215"/>
  <c r="I67" i="215"/>
  <c r="H67" i="215"/>
  <c r="I66" i="215"/>
  <c r="H66" i="215"/>
  <c r="I65" i="215"/>
  <c r="H65" i="215"/>
  <c r="I64" i="215"/>
  <c r="H64" i="215"/>
  <c r="I45" i="215"/>
  <c r="H45" i="215"/>
  <c r="I63" i="215"/>
  <c r="H63" i="215"/>
  <c r="I62" i="215"/>
  <c r="H62" i="215"/>
  <c r="I61" i="215"/>
  <c r="H61" i="215"/>
  <c r="I60" i="215"/>
  <c r="H60" i="215"/>
  <c r="I59" i="215"/>
  <c r="H59" i="215"/>
  <c r="I58" i="215"/>
  <c r="H58" i="215"/>
  <c r="I57" i="215"/>
  <c r="H57" i="215"/>
  <c r="I56" i="215"/>
  <c r="H56" i="215"/>
  <c r="I44" i="215"/>
  <c r="H44" i="215"/>
  <c r="I43" i="215"/>
  <c r="H43" i="215"/>
  <c r="I55" i="215"/>
  <c r="H55" i="215"/>
  <c r="I54" i="215"/>
  <c r="H54" i="215"/>
  <c r="I53" i="215"/>
  <c r="H53" i="215"/>
  <c r="I52" i="215"/>
  <c r="H52" i="215"/>
  <c r="I51" i="215"/>
  <c r="H51" i="215"/>
  <c r="I42" i="215"/>
  <c r="H42" i="215"/>
  <c r="I50" i="215"/>
  <c r="H50" i="215"/>
  <c r="I41" i="215"/>
  <c r="H41" i="215"/>
  <c r="I16" i="215"/>
  <c r="H16" i="215"/>
  <c r="F5" i="215"/>
  <c r="E5" i="215"/>
  <c r="D5" i="215"/>
  <c r="F4" i="215"/>
  <c r="E4" i="215"/>
  <c r="D4" i="215"/>
  <c r="F29" i="25"/>
  <c r="F28" i="25"/>
  <c r="F27" i="25"/>
  <c r="F24" i="25"/>
  <c r="D23" i="25"/>
  <c r="E23" i="25" s="1"/>
  <c r="D22" i="25"/>
  <c r="E22" i="25" s="1"/>
  <c r="D21" i="25"/>
  <c r="E21" i="25" s="1"/>
  <c r="D48" i="216" l="1"/>
  <c r="D44" i="216"/>
  <c r="F78" i="215"/>
  <c r="D49" i="216"/>
  <c r="D47" i="216"/>
  <c r="F63" i="215"/>
  <c r="D3" i="215"/>
  <c r="F3" i="215"/>
  <c r="D67" i="215"/>
  <c r="F75" i="215"/>
  <c r="E66" i="215"/>
  <c r="E69" i="215"/>
  <c r="F22" i="25"/>
  <c r="G22" i="25" s="1"/>
  <c r="F40" i="215"/>
  <c r="E41" i="215"/>
  <c r="D55" i="215"/>
  <c r="F66" i="215"/>
  <c r="F69" i="215"/>
  <c r="F77" i="215"/>
  <c r="D47" i="215"/>
  <c r="D70" i="215"/>
  <c r="D24" i="25"/>
  <c r="E24" i="25" s="1"/>
  <c r="G24" i="25" s="1"/>
  <c r="E54" i="215"/>
  <c r="E78" i="215"/>
  <c r="E62" i="215"/>
  <c r="D63" i="215"/>
  <c r="D74" i="215"/>
  <c r="E56" i="215"/>
  <c r="E73" i="215"/>
  <c r="F74" i="215"/>
  <c r="D75" i="215"/>
  <c r="D77" i="215"/>
  <c r="D50" i="216"/>
  <c r="D43" i="216"/>
  <c r="D45" i="216"/>
  <c r="D46" i="216"/>
  <c r="D42" i="216"/>
  <c r="D51" i="216"/>
  <c r="E76" i="215"/>
  <c r="E53" i="215"/>
  <c r="F44" i="215"/>
  <c r="D57" i="215"/>
  <c r="E58" i="215"/>
  <c r="D68" i="215"/>
  <c r="F73" i="215"/>
  <c r="F76" i="215"/>
  <c r="D56" i="215"/>
  <c r="F56" i="215"/>
  <c r="F57" i="215"/>
  <c r="F67" i="215"/>
  <c r="F68" i="215"/>
  <c r="F70" i="215"/>
  <c r="F47" i="215"/>
  <c r="D73" i="215"/>
  <c r="D76" i="215"/>
  <c r="E3" i="215"/>
  <c r="D41" i="215"/>
  <c r="F54" i="215"/>
  <c r="D44" i="215"/>
  <c r="F58" i="215"/>
  <c r="D62" i="215"/>
  <c r="D66" i="215"/>
  <c r="D69" i="215"/>
  <c r="D78" i="215"/>
  <c r="F42" i="215"/>
  <c r="D52" i="215"/>
  <c r="E45" i="215"/>
  <c r="F45" i="215"/>
  <c r="D45" i="215"/>
  <c r="F51" i="215"/>
  <c r="F55" i="215"/>
  <c r="F50" i="215"/>
  <c r="D42" i="215"/>
  <c r="F52" i="215"/>
  <c r="D43" i="215"/>
  <c r="E16" i="215"/>
  <c r="D53" i="215"/>
  <c r="F53" i="215"/>
  <c r="E55" i="215"/>
  <c r="D60" i="215"/>
  <c r="F61" i="215"/>
  <c r="F46" i="215"/>
  <c r="E71" i="215"/>
  <c r="F71" i="215"/>
  <c r="D71" i="215"/>
  <c r="E43" i="215"/>
  <c r="E72" i="215"/>
  <c r="F72" i="215"/>
  <c r="D72" i="215"/>
  <c r="E48" i="215"/>
  <c r="F48" i="215"/>
  <c r="D48" i="215"/>
  <c r="D16" i="215"/>
  <c r="D50" i="215"/>
  <c r="D46" i="215"/>
  <c r="E49" i="215"/>
  <c r="F49" i="215"/>
  <c r="D49" i="215"/>
  <c r="E50" i="215"/>
  <c r="E42" i="215"/>
  <c r="E52" i="215"/>
  <c r="D54" i="215"/>
  <c r="F43" i="215"/>
  <c r="F60" i="215"/>
  <c r="F64" i="215"/>
  <c r="E65" i="215"/>
  <c r="F65" i="215"/>
  <c r="D65" i="215"/>
  <c r="E44" i="215"/>
  <c r="D58" i="215"/>
  <c r="E67" i="215"/>
  <c r="E70" i="215"/>
  <c r="E47" i="215"/>
  <c r="E74" i="215"/>
  <c r="E77" i="215"/>
  <c r="E57" i="215"/>
  <c r="E60" i="215"/>
  <c r="E63" i="215"/>
  <c r="E64" i="215"/>
  <c r="E68" i="215"/>
  <c r="E46" i="215"/>
  <c r="E75" i="215"/>
  <c r="F21" i="25"/>
  <c r="G21" i="25" s="1"/>
  <c r="F23" i="25"/>
  <c r="G23" i="25" s="1"/>
  <c r="E27" i="25"/>
  <c r="G27" i="25" s="1"/>
  <c r="E28" i="25"/>
  <c r="G28" i="25" s="1"/>
  <c r="E29" i="25"/>
  <c r="G29" i="25" s="1"/>
  <c r="C93" i="25" l="1"/>
  <c r="C92" i="25"/>
  <c r="C91" i="25"/>
  <c r="C90" i="25"/>
  <c r="C89" i="25"/>
  <c r="C88" i="25"/>
  <c r="C87" i="25"/>
  <c r="C86" i="25"/>
  <c r="C84" i="25"/>
  <c r="C83" i="25"/>
  <c r="C82" i="25"/>
  <c r="C81" i="25"/>
  <c r="C80" i="25"/>
  <c r="C79" i="25"/>
  <c r="C78" i="25"/>
  <c r="C77" i="25"/>
  <c r="C76" i="25"/>
  <c r="C75" i="25"/>
  <c r="E93" i="25" l="1"/>
  <c r="E92" i="25"/>
  <c r="E91" i="25"/>
  <c r="E90" i="25"/>
  <c r="E89" i="25"/>
  <c r="E88" i="25"/>
  <c r="E87" i="25"/>
  <c r="E86" i="25"/>
  <c r="E84" i="25"/>
  <c r="E83" i="25"/>
  <c r="E82" i="25"/>
  <c r="E81" i="25"/>
  <c r="E80" i="25"/>
  <c r="E79" i="25"/>
  <c r="E78" i="25"/>
  <c r="E77" i="25"/>
  <c r="E76" i="25"/>
  <c r="E75" i="25"/>
  <c r="F78" i="25" l="1"/>
  <c r="G78" i="25" s="1"/>
  <c r="F75" i="25"/>
  <c r="G75" i="25" s="1"/>
  <c r="F83" i="25"/>
  <c r="G83" i="25" s="1"/>
  <c r="F88" i="25"/>
  <c r="G88" i="25" s="1"/>
  <c r="F92" i="25"/>
  <c r="G92" i="25" s="1"/>
  <c r="F82" i="25"/>
  <c r="G82" i="25" s="1"/>
  <c r="F93" i="25"/>
  <c r="G93" i="25" s="1"/>
  <c r="F87" i="25"/>
  <c r="G87" i="25" s="1"/>
  <c r="F79" i="25"/>
  <c r="G79" i="25" s="1"/>
  <c r="F76" i="25"/>
  <c r="G76" i="25" s="1"/>
  <c r="F80" i="25"/>
  <c r="G80" i="25" s="1"/>
  <c r="F84" i="25"/>
  <c r="G84" i="25" s="1"/>
  <c r="F89" i="25"/>
  <c r="G89" i="25" s="1"/>
  <c r="F77" i="25"/>
  <c r="G77" i="25" s="1"/>
  <c r="F81" i="25"/>
  <c r="G81" i="25" s="1"/>
  <c r="F86" i="25"/>
  <c r="G86" i="25" s="1"/>
  <c r="F90" i="25"/>
  <c r="G90" i="25" s="1"/>
  <c r="F91" i="25"/>
  <c r="G91" i="25" s="1"/>
  <c r="B93" i="25" l="1"/>
  <c r="B92" i="25"/>
  <c r="B91" i="25"/>
  <c r="B90" i="25"/>
  <c r="B89" i="25"/>
  <c r="B88" i="25"/>
  <c r="B87" i="25"/>
  <c r="B86" i="25"/>
  <c r="B84" i="25"/>
  <c r="B83" i="25"/>
  <c r="B82" i="25"/>
  <c r="B81" i="25"/>
  <c r="B80" i="25"/>
  <c r="B79" i="25"/>
  <c r="B78" i="25"/>
  <c r="B77" i="25"/>
  <c r="B76" i="25"/>
  <c r="B75" i="25"/>
  <c r="C55" i="25"/>
  <c r="C54" i="25"/>
  <c r="C53" i="25"/>
  <c r="B55" i="25"/>
  <c r="B54" i="25"/>
  <c r="B53" i="25"/>
  <c r="C11" i="25"/>
  <c r="B11" i="25"/>
  <c r="B5" i="25"/>
  <c r="C5" i="25"/>
  <c r="B7" i="25"/>
  <c r="B6" i="25"/>
  <c r="D54" i="25" l="1"/>
  <c r="E54" i="25" s="1"/>
  <c r="D5" i="25"/>
  <c r="F54" i="25"/>
  <c r="G54" i="25" l="1"/>
  <c r="O100" i="195"/>
  <c r="F100" i="195" s="1"/>
  <c r="O99" i="195"/>
  <c r="F99" i="195" s="1"/>
  <c r="O98" i="195"/>
  <c r="O97" i="195"/>
  <c r="O94" i="195"/>
  <c r="O93" i="195"/>
  <c r="O92" i="195"/>
  <c r="O91" i="195"/>
  <c r="L91" i="195" s="1"/>
  <c r="O90" i="195"/>
  <c r="J90" i="195" s="1"/>
  <c r="O88" i="195"/>
  <c r="F88" i="195" s="1"/>
  <c r="O87" i="195"/>
  <c r="O86" i="195"/>
  <c r="O85" i="195"/>
  <c r="O84" i="195"/>
  <c r="O83" i="195"/>
  <c r="J83" i="195" s="1"/>
  <c r="O82" i="195"/>
  <c r="O80" i="195"/>
  <c r="J80" i="195" s="1"/>
  <c r="O79" i="195"/>
  <c r="L79" i="195" s="1"/>
  <c r="O77" i="195"/>
  <c r="G77" i="195" s="1"/>
  <c r="O76" i="195"/>
  <c r="J76" i="195" s="1"/>
  <c r="O75" i="195"/>
  <c r="O74" i="195"/>
  <c r="I74" i="195" s="1"/>
  <c r="O73" i="195"/>
  <c r="J73" i="195" s="1"/>
  <c r="O72" i="195"/>
  <c r="J72" i="195" s="1"/>
  <c r="O71" i="195"/>
  <c r="J71" i="195" s="1"/>
  <c r="O70" i="195"/>
  <c r="G70" i="195" s="1"/>
  <c r="O68" i="195"/>
  <c r="J68" i="195" s="1"/>
  <c r="O67" i="195"/>
  <c r="L67" i="195" s="1"/>
  <c r="O66" i="195"/>
  <c r="K66" i="195" s="1"/>
  <c r="O64" i="195"/>
  <c r="J64" i="195" s="1"/>
  <c r="O63" i="195"/>
  <c r="G63" i="195" s="1"/>
  <c r="O61" i="195"/>
  <c r="L61" i="195" s="1"/>
  <c r="O60" i="195"/>
  <c r="G60" i="195" s="1"/>
  <c r="O59" i="195"/>
  <c r="E59" i="195" s="1"/>
  <c r="O58" i="195"/>
  <c r="O57" i="195"/>
  <c r="J57" i="195" s="1"/>
  <c r="O56" i="195"/>
  <c r="O55" i="195"/>
  <c r="O52" i="195"/>
  <c r="O51" i="195"/>
  <c r="H51" i="195" s="1"/>
  <c r="O50" i="195"/>
  <c r="O48" i="195"/>
  <c r="O46" i="195"/>
  <c r="J46" i="195" s="1"/>
  <c r="O44" i="195"/>
  <c r="O43" i="195"/>
  <c r="O41" i="195"/>
  <c r="O95" i="195"/>
  <c r="O16" i="195"/>
  <c r="M36" i="196"/>
  <c r="G36" i="196" s="1"/>
  <c r="M54" i="196"/>
  <c r="M52" i="196"/>
  <c r="M85" i="196"/>
  <c r="M51" i="196"/>
  <c r="M84" i="196"/>
  <c r="M71" i="196"/>
  <c r="M66" i="196"/>
  <c r="M34" i="196"/>
  <c r="M37" i="196"/>
  <c r="M82" i="196"/>
  <c r="M48" i="196"/>
  <c r="M46" i="196"/>
  <c r="M45" i="196"/>
  <c r="E45" i="196" s="1"/>
  <c r="M68" i="196"/>
  <c r="J68" i="196" s="1"/>
  <c r="M43" i="196"/>
  <c r="M75" i="196"/>
  <c r="M41" i="196"/>
  <c r="M63" i="196"/>
  <c r="M40" i="196"/>
  <c r="M81" i="196"/>
  <c r="F81" i="196" s="1"/>
  <c r="M74" i="196"/>
  <c r="M35" i="196"/>
  <c r="M57" i="196"/>
  <c r="M38" i="196"/>
  <c r="M65" i="196"/>
  <c r="M64" i="196"/>
  <c r="K64" i="196" s="1"/>
  <c r="M33" i="196"/>
  <c r="M56" i="196"/>
  <c r="M73" i="196"/>
  <c r="M72" i="196"/>
  <c r="M39" i="196"/>
  <c r="M67" i="196"/>
  <c r="M59" i="196"/>
  <c r="M15" i="196"/>
  <c r="M11" i="196"/>
  <c r="J52" i="196" l="1"/>
  <c r="K81" i="196"/>
  <c r="J51" i="196"/>
  <c r="J33" i="196"/>
  <c r="H63" i="196"/>
  <c r="J63" i="196"/>
  <c r="K51" i="196"/>
  <c r="F65" i="196"/>
  <c r="H51" i="196"/>
  <c r="E63" i="196"/>
  <c r="J46" i="196"/>
  <c r="I51" i="196"/>
  <c r="K36" i="196"/>
  <c r="I75" i="196"/>
  <c r="D36" i="196"/>
  <c r="G74" i="196"/>
  <c r="G63" i="196"/>
  <c r="H85" i="196"/>
  <c r="E36" i="196"/>
  <c r="D65" i="196"/>
  <c r="D81" i="196"/>
  <c r="K85" i="196"/>
  <c r="H57" i="196"/>
  <c r="J72" i="196"/>
  <c r="G65" i="196"/>
  <c r="I56" i="196"/>
  <c r="E57" i="196"/>
  <c r="G34" i="196"/>
  <c r="K73" i="196"/>
  <c r="H33" i="196"/>
  <c r="I81" i="196"/>
  <c r="D71" i="196"/>
  <c r="H34" i="196"/>
  <c r="F71" i="196"/>
  <c r="G37" i="196"/>
  <c r="H73" i="196"/>
  <c r="J34" i="196"/>
  <c r="E71" i="196"/>
  <c r="G71" i="196"/>
  <c r="D54" i="196"/>
  <c r="I73" i="196"/>
  <c r="K56" i="196"/>
  <c r="E65" i="196"/>
  <c r="G57" i="196"/>
  <c r="H37" i="196"/>
  <c r="H71" i="196"/>
  <c r="J71" i="196"/>
  <c r="F54" i="196"/>
  <c r="G66" i="196"/>
  <c r="J73" i="196"/>
  <c r="D38" i="196"/>
  <c r="J57" i="196"/>
  <c r="G43" i="196"/>
  <c r="J37" i="196"/>
  <c r="I71" i="196"/>
  <c r="K71" i="196"/>
  <c r="I84" i="196"/>
  <c r="J84" i="196"/>
  <c r="D41" i="196"/>
  <c r="G41" i="196"/>
  <c r="K72" i="196"/>
  <c r="K33" i="196"/>
  <c r="E54" i="196"/>
  <c r="G54" i="196"/>
  <c r="H72" i="196"/>
  <c r="D73" i="196"/>
  <c r="F73" i="196"/>
  <c r="D33" i="196"/>
  <c r="F33" i="196"/>
  <c r="H65" i="196"/>
  <c r="J65" i="196"/>
  <c r="I40" i="196"/>
  <c r="I63" i="196"/>
  <c r="K63" i="196"/>
  <c r="H54" i="196"/>
  <c r="J54" i="196"/>
  <c r="I33" i="196"/>
  <c r="I72" i="196"/>
  <c r="E73" i="196"/>
  <c r="G73" i="196"/>
  <c r="E33" i="196"/>
  <c r="G33" i="196"/>
  <c r="I65" i="196"/>
  <c r="K65" i="196"/>
  <c r="E74" i="196"/>
  <c r="K40" i="196"/>
  <c r="D63" i="196"/>
  <c r="F63" i="196"/>
  <c r="E43" i="196"/>
  <c r="I54" i="196"/>
  <c r="K54" i="196"/>
  <c r="G82" i="196"/>
  <c r="D56" i="196"/>
  <c r="F38" i="196"/>
  <c r="H74" i="196"/>
  <c r="J74" i="196"/>
  <c r="F40" i="196"/>
  <c r="K84" i="196"/>
  <c r="M60" i="196"/>
  <c r="J60" i="196" s="1"/>
  <c r="M88" i="196"/>
  <c r="G48" i="196"/>
  <c r="E56" i="196"/>
  <c r="G56" i="196"/>
  <c r="F64" i="196"/>
  <c r="I57" i="196"/>
  <c r="K57" i="196"/>
  <c r="I74" i="196"/>
  <c r="K74" i="196"/>
  <c r="E81" i="196"/>
  <c r="G81" i="196"/>
  <c r="E40" i="196"/>
  <c r="G40" i="196"/>
  <c r="G45" i="196"/>
  <c r="H48" i="196"/>
  <c r="H84" i="196"/>
  <c r="D51" i="196"/>
  <c r="F51" i="196"/>
  <c r="H52" i="196"/>
  <c r="F56" i="196"/>
  <c r="D64" i="196"/>
  <c r="D40" i="196"/>
  <c r="K52" i="196"/>
  <c r="H56" i="196"/>
  <c r="J56" i="196"/>
  <c r="D57" i="196"/>
  <c r="F57" i="196"/>
  <c r="D74" i="196"/>
  <c r="F74" i="196"/>
  <c r="H81" i="196"/>
  <c r="J81" i="196"/>
  <c r="H40" i="196"/>
  <c r="J40" i="196"/>
  <c r="J48" i="196"/>
  <c r="E51" i="196"/>
  <c r="G51" i="196"/>
  <c r="I52" i="196"/>
  <c r="G46" i="195"/>
  <c r="L51" i="195"/>
  <c r="F86" i="195"/>
  <c r="K46" i="195"/>
  <c r="L44" i="195"/>
  <c r="I44" i="195"/>
  <c r="E44" i="195"/>
  <c r="F55" i="195"/>
  <c r="G55" i="195"/>
  <c r="K43" i="195"/>
  <c r="H43" i="195"/>
  <c r="J48" i="195"/>
  <c r="F48" i="195"/>
  <c r="L48" i="195"/>
  <c r="H48" i="195"/>
  <c r="D48" i="195"/>
  <c r="K48" i="195"/>
  <c r="G48" i="195"/>
  <c r="L52" i="195"/>
  <c r="M52" i="195"/>
  <c r="E52" i="195"/>
  <c r="M44" i="195"/>
  <c r="E48" i="195"/>
  <c r="I48" i="195"/>
  <c r="M48" i="195"/>
  <c r="J66" i="195"/>
  <c r="I46" i="195"/>
  <c r="G66" i="195"/>
  <c r="E46" i="195"/>
  <c r="M46" i="195"/>
  <c r="K60" i="195"/>
  <c r="G82" i="195"/>
  <c r="L43" i="195"/>
  <c r="D46" i="195"/>
  <c r="H46" i="195"/>
  <c r="L46" i="195"/>
  <c r="M74" i="195"/>
  <c r="D43" i="195"/>
  <c r="F46" i="195"/>
  <c r="I52" i="195"/>
  <c r="L56" i="195"/>
  <c r="I56" i="195"/>
  <c r="L75" i="195"/>
  <c r="I75" i="195"/>
  <c r="I58" i="195"/>
  <c r="L58" i="195"/>
  <c r="L74" i="195"/>
  <c r="F44" i="195"/>
  <c r="J44" i="195"/>
  <c r="F52" i="195"/>
  <c r="J52" i="195"/>
  <c r="G72" i="195"/>
  <c r="O45" i="195"/>
  <c r="M45" i="195" s="1"/>
  <c r="O47" i="195"/>
  <c r="J47" i="195" s="1"/>
  <c r="J60" i="195"/>
  <c r="G44" i="195"/>
  <c r="K44" i="195"/>
  <c r="G52" i="195"/>
  <c r="K52" i="195"/>
  <c r="M58" i="195"/>
  <c r="I67" i="195"/>
  <c r="K72" i="195"/>
  <c r="O42" i="195"/>
  <c r="I42" i="195" s="1"/>
  <c r="D44" i="195"/>
  <c r="H44" i="195"/>
  <c r="D52" i="195"/>
  <c r="H52" i="195"/>
  <c r="D41" i="195"/>
  <c r="H41" i="195"/>
  <c r="L41" i="195"/>
  <c r="E43" i="195"/>
  <c r="I43" i="195"/>
  <c r="M43" i="195"/>
  <c r="L59" i="195"/>
  <c r="F43" i="195"/>
  <c r="J43" i="195"/>
  <c r="D51" i="195"/>
  <c r="G43" i="195"/>
  <c r="I61" i="195"/>
  <c r="I79" i="195"/>
  <c r="L98" i="195"/>
  <c r="D98" i="195"/>
  <c r="D91" i="195"/>
  <c r="M50" i="195"/>
  <c r="I50" i="195"/>
  <c r="E50" i="195"/>
  <c r="L50" i="195"/>
  <c r="H50" i="195"/>
  <c r="D50" i="195"/>
  <c r="K50" i="195"/>
  <c r="G50" i="195"/>
  <c r="J50" i="195"/>
  <c r="F50" i="195"/>
  <c r="D85" i="195"/>
  <c r="L85" i="195"/>
  <c r="E41" i="195"/>
  <c r="I41" i="195"/>
  <c r="M41" i="195"/>
  <c r="E51" i="195"/>
  <c r="I51" i="195"/>
  <c r="M51" i="195"/>
  <c r="M56" i="195"/>
  <c r="M59" i="195"/>
  <c r="M61" i="195"/>
  <c r="K63" i="195"/>
  <c r="M67" i="195"/>
  <c r="K70" i="195"/>
  <c r="M75" i="195"/>
  <c r="K77" i="195"/>
  <c r="M79" i="195"/>
  <c r="K82" i="195"/>
  <c r="O49" i="195"/>
  <c r="K49" i="195" s="1"/>
  <c r="O53" i="195"/>
  <c r="K53" i="195" s="1"/>
  <c r="O54" i="195"/>
  <c r="L54" i="195" s="1"/>
  <c r="E58" i="195"/>
  <c r="O65" i="195"/>
  <c r="I65" i="195" s="1"/>
  <c r="E74" i="195"/>
  <c r="O78" i="195"/>
  <c r="G78" i="195" s="1"/>
  <c r="H87" i="195"/>
  <c r="O89" i="195"/>
  <c r="F89" i="195" s="1"/>
  <c r="H94" i="195"/>
  <c r="O96" i="195"/>
  <c r="F96" i="195" s="1"/>
  <c r="I59" i="195"/>
  <c r="F41" i="195"/>
  <c r="J41" i="195"/>
  <c r="F51" i="195"/>
  <c r="J51" i="195"/>
  <c r="F93" i="195"/>
  <c r="F92" i="195"/>
  <c r="J82" i="195"/>
  <c r="J77" i="195"/>
  <c r="J70" i="195"/>
  <c r="J63" i="195"/>
  <c r="G41" i="195"/>
  <c r="K41" i="195"/>
  <c r="G51" i="195"/>
  <c r="K51" i="195"/>
  <c r="E56" i="195"/>
  <c r="E61" i="195"/>
  <c r="O62" i="195"/>
  <c r="I62" i="195" s="1"/>
  <c r="E67" i="195"/>
  <c r="O69" i="195"/>
  <c r="I69" i="195" s="1"/>
  <c r="E75" i="195"/>
  <c r="E79" i="195"/>
  <c r="O81" i="195"/>
  <c r="I81" i="195" s="1"/>
  <c r="D16" i="195"/>
  <c r="H16" i="195"/>
  <c r="L16" i="195"/>
  <c r="F16" i="195"/>
  <c r="J16" i="195"/>
  <c r="K35" i="196"/>
  <c r="I35" i="196"/>
  <c r="G35" i="196"/>
  <c r="D35" i="196"/>
  <c r="J35" i="196"/>
  <c r="H35" i="196"/>
  <c r="E35" i="196"/>
  <c r="F35" i="196"/>
  <c r="J41" i="196"/>
  <c r="H41" i="196"/>
  <c r="M69" i="196"/>
  <c r="E64" i="196"/>
  <c r="M62" i="196"/>
  <c r="H62" i="196" s="1"/>
  <c r="M79" i="196"/>
  <c r="M61" i="196"/>
  <c r="J61" i="196" s="1"/>
  <c r="M42" i="196"/>
  <c r="G42" i="196" s="1"/>
  <c r="G64" i="196"/>
  <c r="G38" i="196"/>
  <c r="K41" i="196"/>
  <c r="G85" i="196"/>
  <c r="E85" i="196"/>
  <c r="F85" i="196"/>
  <c r="D85" i="196"/>
  <c r="J75" i="196"/>
  <c r="D72" i="196"/>
  <c r="F72" i="196"/>
  <c r="H64" i="196"/>
  <c r="J64" i="196"/>
  <c r="H38" i="196"/>
  <c r="J38" i="196"/>
  <c r="I41" i="196"/>
  <c r="K75" i="196"/>
  <c r="J66" i="196"/>
  <c r="I85" i="196"/>
  <c r="M32" i="196"/>
  <c r="I32" i="196" s="1"/>
  <c r="M44" i="196"/>
  <c r="G44" i="196" s="1"/>
  <c r="M86" i="196"/>
  <c r="J86" i="196" s="1"/>
  <c r="F36" i="196"/>
  <c r="I36" i="196"/>
  <c r="M58" i="196"/>
  <c r="E38" i="196"/>
  <c r="E41" i="196"/>
  <c r="H66" i="196"/>
  <c r="J82" i="196"/>
  <c r="H82" i="196"/>
  <c r="E72" i="196"/>
  <c r="G72" i="196"/>
  <c r="I64" i="196"/>
  <c r="I38" i="196"/>
  <c r="K38" i="196"/>
  <c r="F41" i="196"/>
  <c r="J85" i="196"/>
  <c r="M47" i="196"/>
  <c r="F47" i="196" s="1"/>
  <c r="M77" i="196"/>
  <c r="G77" i="196" s="1"/>
  <c r="G84" i="196"/>
  <c r="E84" i="196"/>
  <c r="F84" i="196"/>
  <c r="D84" i="196"/>
  <c r="G52" i="196"/>
  <c r="E52" i="196"/>
  <c r="F52" i="196"/>
  <c r="D52" i="196"/>
  <c r="M70" i="196"/>
  <c r="M87" i="196"/>
  <c r="I87" i="196" s="1"/>
  <c r="M50" i="196"/>
  <c r="K50" i="196" s="1"/>
  <c r="M78" i="196"/>
  <c r="M80" i="196"/>
  <c r="M55" i="196"/>
  <c r="J55" i="196" s="1"/>
  <c r="M76" i="196"/>
  <c r="I76" i="196" s="1"/>
  <c r="M49" i="196"/>
  <c r="M83" i="196"/>
  <c r="J83" i="196" s="1"/>
  <c r="J36" i="196"/>
  <c r="H36" i="196"/>
  <c r="M53" i="196"/>
  <c r="H53" i="196" s="1"/>
  <c r="F39" i="196"/>
  <c r="D39" i="196"/>
  <c r="H39" i="196"/>
  <c r="J39" i="196"/>
  <c r="I39" i="196"/>
  <c r="K39" i="196"/>
  <c r="E39" i="196"/>
  <c r="G39" i="196"/>
  <c r="K67" i="196"/>
  <c r="I67" i="196"/>
  <c r="E67" i="196"/>
  <c r="G67" i="196"/>
  <c r="H67" i="196"/>
  <c r="J67" i="196"/>
  <c r="D67" i="196"/>
  <c r="F67" i="196"/>
  <c r="I59" i="196"/>
  <c r="G59" i="196"/>
  <c r="E59" i="196"/>
  <c r="K59" i="196"/>
  <c r="D59" i="196"/>
  <c r="F59" i="196"/>
  <c r="H59" i="196"/>
  <c r="J59" i="196"/>
  <c r="H15" i="196"/>
  <c r="F15" i="196"/>
  <c r="D15" i="196"/>
  <c r="E15" i="196"/>
  <c r="G15" i="196"/>
  <c r="I15" i="196"/>
  <c r="H11" i="196"/>
  <c r="F11" i="196"/>
  <c r="J11" i="196"/>
  <c r="D11" i="196"/>
  <c r="I68" i="196"/>
  <c r="K68" i="196"/>
  <c r="D75" i="196"/>
  <c r="F75" i="196"/>
  <c r="H43" i="196"/>
  <c r="J43" i="196"/>
  <c r="D68" i="196"/>
  <c r="F68" i="196"/>
  <c r="H45" i="196"/>
  <c r="J45" i="196"/>
  <c r="E75" i="196"/>
  <c r="G75" i="196"/>
  <c r="I43" i="196"/>
  <c r="K43" i="196"/>
  <c r="E68" i="196"/>
  <c r="G68" i="196"/>
  <c r="I45" i="196"/>
  <c r="K45" i="196"/>
  <c r="H75" i="196"/>
  <c r="D43" i="196"/>
  <c r="F43" i="196"/>
  <c r="H68" i="196"/>
  <c r="D45" i="196"/>
  <c r="F45" i="196"/>
  <c r="H46" i="196"/>
  <c r="I46" i="196"/>
  <c r="K46" i="196"/>
  <c r="I48" i="196"/>
  <c r="K48" i="196"/>
  <c r="I82" i="196"/>
  <c r="K82" i="196"/>
  <c r="I37" i="196"/>
  <c r="K37" i="196"/>
  <c r="I34" i="196"/>
  <c r="K34" i="196"/>
  <c r="I66" i="196"/>
  <c r="K66" i="196"/>
  <c r="D46" i="196"/>
  <c r="F46" i="196"/>
  <c r="D48" i="196"/>
  <c r="F48" i="196"/>
  <c r="D82" i="196"/>
  <c r="F82" i="196"/>
  <c r="D37" i="196"/>
  <c r="F37" i="196"/>
  <c r="D34" i="196"/>
  <c r="F34" i="196"/>
  <c r="D66" i="196"/>
  <c r="F66" i="196"/>
  <c r="E46" i="196"/>
  <c r="G46" i="196"/>
  <c r="E48" i="196"/>
  <c r="E82" i="196"/>
  <c r="E37" i="196"/>
  <c r="E34" i="196"/>
  <c r="E66" i="196"/>
  <c r="K57" i="195"/>
  <c r="K64" i="195"/>
  <c r="G68" i="195"/>
  <c r="G76" i="195"/>
  <c r="K97" i="195"/>
  <c r="G97" i="195"/>
  <c r="J97" i="195"/>
  <c r="F97" i="195"/>
  <c r="M97" i="195"/>
  <c r="I97" i="195"/>
  <c r="E97" i="195"/>
  <c r="K94" i="195"/>
  <c r="G94" i="195"/>
  <c r="J94" i="195"/>
  <c r="F94" i="195"/>
  <c r="M94" i="195"/>
  <c r="I94" i="195"/>
  <c r="E94" i="195"/>
  <c r="K87" i="195"/>
  <c r="G87" i="195"/>
  <c r="J87" i="195"/>
  <c r="F87" i="195"/>
  <c r="M87" i="195"/>
  <c r="I87" i="195"/>
  <c r="E87" i="195"/>
  <c r="K84" i="195"/>
  <c r="G84" i="195"/>
  <c r="J84" i="195"/>
  <c r="F84" i="195"/>
  <c r="M84" i="195"/>
  <c r="I84" i="195"/>
  <c r="E84" i="195"/>
  <c r="D55" i="195"/>
  <c r="J55" i="195"/>
  <c r="F56" i="195"/>
  <c r="J56" i="195"/>
  <c r="D57" i="195"/>
  <c r="H57" i="195"/>
  <c r="L57" i="195"/>
  <c r="F58" i="195"/>
  <c r="J58" i="195"/>
  <c r="F59" i="195"/>
  <c r="J59" i="195"/>
  <c r="D60" i="195"/>
  <c r="H60" i="195"/>
  <c r="L60" i="195"/>
  <c r="F61" i="195"/>
  <c r="J61" i="195"/>
  <c r="D63" i="195"/>
  <c r="H63" i="195"/>
  <c r="L63" i="195"/>
  <c r="D64" i="195"/>
  <c r="H64" i="195"/>
  <c r="L64" i="195"/>
  <c r="D66" i="195"/>
  <c r="H66" i="195"/>
  <c r="L66" i="195"/>
  <c r="F67" i="195"/>
  <c r="J67" i="195"/>
  <c r="D68" i="195"/>
  <c r="H68" i="195"/>
  <c r="L68" i="195"/>
  <c r="D70" i="195"/>
  <c r="H70" i="195"/>
  <c r="L70" i="195"/>
  <c r="D71" i="195"/>
  <c r="H71" i="195"/>
  <c r="L71" i="195"/>
  <c r="D72" i="195"/>
  <c r="H72" i="195"/>
  <c r="L72" i="195"/>
  <c r="D73" i="195"/>
  <c r="H73" i="195"/>
  <c r="L73" i="195"/>
  <c r="F74" i="195"/>
  <c r="J74" i="195"/>
  <c r="F75" i="195"/>
  <c r="J75" i="195"/>
  <c r="D76" i="195"/>
  <c r="H76" i="195"/>
  <c r="L76" i="195"/>
  <c r="D77" i="195"/>
  <c r="H77" i="195"/>
  <c r="L77" i="195"/>
  <c r="F79" i="195"/>
  <c r="J79" i="195"/>
  <c r="D80" i="195"/>
  <c r="H80" i="195"/>
  <c r="L80" i="195"/>
  <c r="D82" i="195"/>
  <c r="H82" i="195"/>
  <c r="L82" i="195"/>
  <c r="D84" i="195"/>
  <c r="L87" i="195"/>
  <c r="L94" i="195"/>
  <c r="D97" i="195"/>
  <c r="M95" i="195"/>
  <c r="I95" i="195"/>
  <c r="E95" i="195"/>
  <c r="L95" i="195"/>
  <c r="H95" i="195"/>
  <c r="D95" i="195"/>
  <c r="K95" i="195"/>
  <c r="G95" i="195"/>
  <c r="G57" i="195"/>
  <c r="K68" i="195"/>
  <c r="K71" i="195"/>
  <c r="G73" i="195"/>
  <c r="G80" i="195"/>
  <c r="M99" i="195"/>
  <c r="I99" i="195"/>
  <c r="E99" i="195"/>
  <c r="L99" i="195"/>
  <c r="H99" i="195"/>
  <c r="D99" i="195"/>
  <c r="K99" i="195"/>
  <c r="G99" i="195"/>
  <c r="M93" i="195"/>
  <c r="I93" i="195"/>
  <c r="E93" i="195"/>
  <c r="L93" i="195"/>
  <c r="H93" i="195"/>
  <c r="D93" i="195"/>
  <c r="K93" i="195"/>
  <c r="G93" i="195"/>
  <c r="M92" i="195"/>
  <c r="I92" i="195"/>
  <c r="E92" i="195"/>
  <c r="L92" i="195"/>
  <c r="H92" i="195"/>
  <c r="D92" i="195"/>
  <c r="K92" i="195"/>
  <c r="G92" i="195"/>
  <c r="M90" i="195"/>
  <c r="I90" i="195"/>
  <c r="E90" i="195"/>
  <c r="L90" i="195"/>
  <c r="H90" i="195"/>
  <c r="D90" i="195"/>
  <c r="K90" i="195"/>
  <c r="G90" i="195"/>
  <c r="M86" i="195"/>
  <c r="I86" i="195"/>
  <c r="E86" i="195"/>
  <c r="L86" i="195"/>
  <c r="H86" i="195"/>
  <c r="D86" i="195"/>
  <c r="K86" i="195"/>
  <c r="G86" i="195"/>
  <c r="M83" i="195"/>
  <c r="I83" i="195"/>
  <c r="E83" i="195"/>
  <c r="L83" i="195"/>
  <c r="H83" i="195"/>
  <c r="D83" i="195"/>
  <c r="K83" i="195"/>
  <c r="G83" i="195"/>
  <c r="E55" i="195"/>
  <c r="K55" i="195"/>
  <c r="G56" i="195"/>
  <c r="K56" i="195"/>
  <c r="E57" i="195"/>
  <c r="I57" i="195"/>
  <c r="M57" i="195"/>
  <c r="G58" i="195"/>
  <c r="K58" i="195"/>
  <c r="G59" i="195"/>
  <c r="K59" i="195"/>
  <c r="E60" i="195"/>
  <c r="I60" i="195"/>
  <c r="M60" i="195"/>
  <c r="G61" i="195"/>
  <c r="K61" i="195"/>
  <c r="E63" i="195"/>
  <c r="I63" i="195"/>
  <c r="M63" i="195"/>
  <c r="E64" i="195"/>
  <c r="I64" i="195"/>
  <c r="M64" i="195"/>
  <c r="E66" i="195"/>
  <c r="I66" i="195"/>
  <c r="M66" i="195"/>
  <c r="G67" i="195"/>
  <c r="K67" i="195"/>
  <c r="E68" i="195"/>
  <c r="I68" i="195"/>
  <c r="M68" i="195"/>
  <c r="E70" i="195"/>
  <c r="I70" i="195"/>
  <c r="M70" i="195"/>
  <c r="E71" i="195"/>
  <c r="I71" i="195"/>
  <c r="M71" i="195"/>
  <c r="E72" i="195"/>
  <c r="I72" i="195"/>
  <c r="M72" i="195"/>
  <c r="E73" i="195"/>
  <c r="I73" i="195"/>
  <c r="M73" i="195"/>
  <c r="G74" i="195"/>
  <c r="K74" i="195"/>
  <c r="G75" i="195"/>
  <c r="K75" i="195"/>
  <c r="E76" i="195"/>
  <c r="I76" i="195"/>
  <c r="M76" i="195"/>
  <c r="E77" i="195"/>
  <c r="I77" i="195"/>
  <c r="M77" i="195"/>
  <c r="G79" i="195"/>
  <c r="K79" i="195"/>
  <c r="E80" i="195"/>
  <c r="I80" i="195"/>
  <c r="M80" i="195"/>
  <c r="E82" i="195"/>
  <c r="I82" i="195"/>
  <c r="M82" i="195"/>
  <c r="H84" i="195"/>
  <c r="J86" i="195"/>
  <c r="J92" i="195"/>
  <c r="J93" i="195"/>
  <c r="F95" i="195"/>
  <c r="H97" i="195"/>
  <c r="J99" i="195"/>
  <c r="M100" i="195"/>
  <c r="I100" i="195"/>
  <c r="E100" i="195"/>
  <c r="L100" i="195"/>
  <c r="H100" i="195"/>
  <c r="D100" i="195"/>
  <c r="K100" i="195"/>
  <c r="G100" i="195"/>
  <c r="M88" i="195"/>
  <c r="I88" i="195"/>
  <c r="E88" i="195"/>
  <c r="L88" i="195"/>
  <c r="H88" i="195"/>
  <c r="D88" i="195"/>
  <c r="K88" i="195"/>
  <c r="G88" i="195"/>
  <c r="G64" i="195"/>
  <c r="G71" i="195"/>
  <c r="K73" i="195"/>
  <c r="K76" i="195"/>
  <c r="K80" i="195"/>
  <c r="K98" i="195"/>
  <c r="G98" i="195"/>
  <c r="J98" i="195"/>
  <c r="F98" i="195"/>
  <c r="M98" i="195"/>
  <c r="I98" i="195"/>
  <c r="E98" i="195"/>
  <c r="K91" i="195"/>
  <c r="G91" i="195"/>
  <c r="J91" i="195"/>
  <c r="F91" i="195"/>
  <c r="M91" i="195"/>
  <c r="I91" i="195"/>
  <c r="E91" i="195"/>
  <c r="K85" i="195"/>
  <c r="G85" i="195"/>
  <c r="J85" i="195"/>
  <c r="F85" i="195"/>
  <c r="M85" i="195"/>
  <c r="I85" i="195"/>
  <c r="E85" i="195"/>
  <c r="D56" i="195"/>
  <c r="H56" i="195"/>
  <c r="F57" i="195"/>
  <c r="D58" i="195"/>
  <c r="H58" i="195"/>
  <c r="D59" i="195"/>
  <c r="H59" i="195"/>
  <c r="F60" i="195"/>
  <c r="D61" i="195"/>
  <c r="H61" i="195"/>
  <c r="F63" i="195"/>
  <c r="F64" i="195"/>
  <c r="F66" i="195"/>
  <c r="D67" i="195"/>
  <c r="H67" i="195"/>
  <c r="F68" i="195"/>
  <c r="F70" i="195"/>
  <c r="F71" i="195"/>
  <c r="F72" i="195"/>
  <c r="F73" i="195"/>
  <c r="D74" i="195"/>
  <c r="H74" i="195"/>
  <c r="D75" i="195"/>
  <c r="H75" i="195"/>
  <c r="F76" i="195"/>
  <c r="F77" i="195"/>
  <c r="D79" i="195"/>
  <c r="H79" i="195"/>
  <c r="F80" i="195"/>
  <c r="F82" i="195"/>
  <c r="F83" i="195"/>
  <c r="L84" i="195"/>
  <c r="H85" i="195"/>
  <c r="D87" i="195"/>
  <c r="J88" i="195"/>
  <c r="F90" i="195"/>
  <c r="H91" i="195"/>
  <c r="D94" i="195"/>
  <c r="J95" i="195"/>
  <c r="L97" i="195"/>
  <c r="H98" i="195"/>
  <c r="J100" i="195"/>
  <c r="F70" i="196" l="1"/>
  <c r="I70" i="196"/>
  <c r="F50" i="196"/>
  <c r="E88" i="196"/>
  <c r="F76" i="196"/>
  <c r="K78" i="196"/>
  <c r="D50" i="196"/>
  <c r="I50" i="196"/>
  <c r="E78" i="196"/>
  <c r="D78" i="196"/>
  <c r="G79" i="196"/>
  <c r="D60" i="196"/>
  <c r="K60" i="196"/>
  <c r="E69" i="196"/>
  <c r="D69" i="196"/>
  <c r="F69" i="196"/>
  <c r="I60" i="196"/>
  <c r="I69" i="196"/>
  <c r="E60" i="196"/>
  <c r="I78" i="196"/>
  <c r="E62" i="196"/>
  <c r="G60" i="196"/>
  <c r="K79" i="196"/>
  <c r="I79" i="196"/>
  <c r="H32" i="196"/>
  <c r="J69" i="196"/>
  <c r="I49" i="196"/>
  <c r="K86" i="196"/>
  <c r="J79" i="196"/>
  <c r="J42" i="196"/>
  <c r="E49" i="196"/>
  <c r="F79" i="196"/>
  <c r="H47" i="196"/>
  <c r="H83" i="196"/>
  <c r="H49" i="196"/>
  <c r="E79" i="196"/>
  <c r="E70" i="196"/>
  <c r="D79" i="196"/>
  <c r="D49" i="196"/>
  <c r="F44" i="196"/>
  <c r="K49" i="196"/>
  <c r="H60" i="196"/>
  <c r="G69" i="196"/>
  <c r="H79" i="196"/>
  <c r="D76" i="196"/>
  <c r="I88" i="196"/>
  <c r="H76" i="196"/>
  <c r="I77" i="196"/>
  <c r="G47" i="196"/>
  <c r="H42" i="196"/>
  <c r="G62" i="196"/>
  <c r="K88" i="196"/>
  <c r="J62" i="196"/>
  <c r="F88" i="196"/>
  <c r="H88" i="196"/>
  <c r="D88" i="196"/>
  <c r="G88" i="196"/>
  <c r="E83" i="196"/>
  <c r="D70" i="196"/>
  <c r="E50" i="196"/>
  <c r="E76" i="196"/>
  <c r="E44" i="196"/>
  <c r="I47" i="196"/>
  <c r="F78" i="196"/>
  <c r="F49" i="196"/>
  <c r="F60" i="196"/>
  <c r="J47" i="196"/>
  <c r="K70" i="196"/>
  <c r="K69" i="196"/>
  <c r="E47" i="196"/>
  <c r="J49" i="196"/>
  <c r="D42" i="196"/>
  <c r="J88" i="196"/>
  <c r="H69" i="196"/>
  <c r="F83" i="196"/>
  <c r="F87" i="196"/>
  <c r="J76" i="196"/>
  <c r="K83" i="196"/>
  <c r="K87" i="196"/>
  <c r="K76" i="196"/>
  <c r="K44" i="196"/>
  <c r="K42" i="196"/>
  <c r="F80" i="196"/>
  <c r="I62" i="196"/>
  <c r="H86" i="196"/>
  <c r="D44" i="196"/>
  <c r="J44" i="196"/>
  <c r="D80" i="196"/>
  <c r="E87" i="196"/>
  <c r="D83" i="196"/>
  <c r="D87" i="196"/>
  <c r="H44" i="196"/>
  <c r="I83" i="196"/>
  <c r="I44" i="196"/>
  <c r="F42" i="196"/>
  <c r="I42" i="196"/>
  <c r="E42" i="196"/>
  <c r="J69" i="195"/>
  <c r="K62" i="195"/>
  <c r="F81" i="195"/>
  <c r="H53" i="195"/>
  <c r="D45" i="195"/>
  <c r="K45" i="195"/>
  <c r="H69" i="195"/>
  <c r="G69" i="195"/>
  <c r="I53" i="195"/>
  <c r="D54" i="195"/>
  <c r="D81" i="195"/>
  <c r="J54" i="195"/>
  <c r="D69" i="195"/>
  <c r="K65" i="195"/>
  <c r="F69" i="195"/>
  <c r="E53" i="195"/>
  <c r="H65" i="195"/>
  <c r="G65" i="195"/>
  <c r="J65" i="195"/>
  <c r="I47" i="195"/>
  <c r="H47" i="195"/>
  <c r="D65" i="195"/>
  <c r="K69" i="195"/>
  <c r="F65" i="195"/>
  <c r="D62" i="195"/>
  <c r="M47" i="195"/>
  <c r="L53" i="195"/>
  <c r="F78" i="195"/>
  <c r="E96" i="195"/>
  <c r="K78" i="195"/>
  <c r="D53" i="195"/>
  <c r="F47" i="195"/>
  <c r="E47" i="195"/>
  <c r="L47" i="195"/>
  <c r="F42" i="195"/>
  <c r="J42" i="195"/>
  <c r="D42" i="195"/>
  <c r="F45" i="195"/>
  <c r="G42" i="195"/>
  <c r="J45" i="195"/>
  <c r="G62" i="195"/>
  <c r="I45" i="195"/>
  <c r="E89" i="195"/>
  <c r="J96" i="195"/>
  <c r="K81" i="195"/>
  <c r="H89" i="195"/>
  <c r="F62" i="195"/>
  <c r="E49" i="195"/>
  <c r="E45" i="195"/>
  <c r="L49" i="195"/>
  <c r="L45" i="195"/>
  <c r="L42" i="195"/>
  <c r="J62" i="195"/>
  <c r="I49" i="195"/>
  <c r="G45" i="195"/>
  <c r="E42" i="195"/>
  <c r="H81" i="195"/>
  <c r="H62" i="195"/>
  <c r="J89" i="195"/>
  <c r="G81" i="195"/>
  <c r="J81" i="195"/>
  <c r="H49" i="195"/>
  <c r="H45" i="195"/>
  <c r="G53" i="195"/>
  <c r="H42" i="195"/>
  <c r="K47" i="195"/>
  <c r="G47" i="195"/>
  <c r="D47" i="195"/>
  <c r="K42" i="195"/>
  <c r="M42" i="195"/>
  <c r="K54" i="195"/>
  <c r="F54" i="195"/>
  <c r="E54" i="195"/>
  <c r="M65" i="195"/>
  <c r="G54" i="195"/>
  <c r="H54" i="195"/>
  <c r="I54" i="195"/>
  <c r="M78" i="195"/>
  <c r="D96" i="195"/>
  <c r="I89" i="195"/>
  <c r="G89" i="195"/>
  <c r="I96" i="195"/>
  <c r="G96" i="195"/>
  <c r="M69" i="195"/>
  <c r="E69" i="195"/>
  <c r="L69" i="195"/>
  <c r="D49" i="195"/>
  <c r="L96" i="195"/>
  <c r="D89" i="195"/>
  <c r="L89" i="195"/>
  <c r="E78" i="195"/>
  <c r="L78" i="195"/>
  <c r="H78" i="195"/>
  <c r="M89" i="195"/>
  <c r="K89" i="195"/>
  <c r="M96" i="195"/>
  <c r="K96" i="195"/>
  <c r="H96" i="195"/>
  <c r="E65" i="195"/>
  <c r="L65" i="195"/>
  <c r="J53" i="195"/>
  <c r="F53" i="195"/>
  <c r="I78" i="195"/>
  <c r="M53" i="195"/>
  <c r="M54" i="195"/>
  <c r="D78" i="195"/>
  <c r="J78" i="195"/>
  <c r="M81" i="195"/>
  <c r="E81" i="195"/>
  <c r="L81" i="195"/>
  <c r="M62" i="195"/>
  <c r="E62" i="195"/>
  <c r="L62" i="195"/>
  <c r="J49" i="195"/>
  <c r="F49" i="195"/>
  <c r="G49" i="195"/>
  <c r="M49" i="195"/>
  <c r="H61" i="196"/>
  <c r="E77" i="196"/>
  <c r="F77" i="196"/>
  <c r="K58" i="196"/>
  <c r="J58" i="196"/>
  <c r="G83" i="196"/>
  <c r="G76" i="196"/>
  <c r="K55" i="196"/>
  <c r="E55" i="196"/>
  <c r="G55" i="196"/>
  <c r="D55" i="196"/>
  <c r="I55" i="196"/>
  <c r="F55" i="196"/>
  <c r="G87" i="196"/>
  <c r="H87" i="196"/>
  <c r="J87" i="196"/>
  <c r="H55" i="196"/>
  <c r="H77" i="196"/>
  <c r="K61" i="196"/>
  <c r="F86" i="196"/>
  <c r="D86" i="196"/>
  <c r="E86" i="196"/>
  <c r="G86" i="196"/>
  <c r="D61" i="196"/>
  <c r="F62" i="196"/>
  <c r="D62" i="196"/>
  <c r="E58" i="196"/>
  <c r="D77" i="196"/>
  <c r="F58" i="196"/>
  <c r="I58" i="196"/>
  <c r="H58" i="196"/>
  <c r="H78" i="196"/>
  <c r="G78" i="196"/>
  <c r="J78" i="196"/>
  <c r="H70" i="196"/>
  <c r="G70" i="196"/>
  <c r="J70" i="196"/>
  <c r="K47" i="196"/>
  <c r="D47" i="196"/>
  <c r="G58" i="196"/>
  <c r="F32" i="196"/>
  <c r="G32" i="196"/>
  <c r="E32" i="196"/>
  <c r="D32" i="196"/>
  <c r="G61" i="196"/>
  <c r="F61" i="196"/>
  <c r="K62" i="196"/>
  <c r="K77" i="196"/>
  <c r="D58" i="196"/>
  <c r="G53" i="196"/>
  <c r="D53" i="196"/>
  <c r="F53" i="196"/>
  <c r="K53" i="196"/>
  <c r="E53" i="196"/>
  <c r="I53" i="196"/>
  <c r="G49" i="196"/>
  <c r="J53" i="196"/>
  <c r="I80" i="196"/>
  <c r="K80" i="196"/>
  <c r="H80" i="196"/>
  <c r="G80" i="196"/>
  <c r="E80" i="196"/>
  <c r="J80" i="196"/>
  <c r="J50" i="196"/>
  <c r="G50" i="196"/>
  <c r="H50" i="196"/>
  <c r="J77" i="196"/>
  <c r="I86" i="196"/>
  <c r="I61" i="196"/>
  <c r="J32" i="196"/>
  <c r="E61" i="196"/>
  <c r="K32" i="196"/>
  <c r="I61" i="204" l="1"/>
  <c r="H61" i="204"/>
  <c r="I60" i="204"/>
  <c r="H60" i="204"/>
  <c r="I58" i="204"/>
  <c r="H58" i="204"/>
  <c r="D58" i="204" s="1"/>
  <c r="I56" i="204"/>
  <c r="H56" i="204"/>
  <c r="D60" i="204" l="1"/>
  <c r="E56" i="204"/>
  <c r="F56" i="204"/>
  <c r="F58" i="204"/>
  <c r="D61" i="204"/>
  <c r="D56" i="204"/>
  <c r="E58" i="204"/>
  <c r="E60" i="204"/>
  <c r="E61" i="204"/>
  <c r="F61" i="204"/>
  <c r="F60" i="204"/>
  <c r="F70" i="203" l="1"/>
  <c r="G61" i="203"/>
  <c r="F61" i="203"/>
  <c r="G56" i="203"/>
  <c r="F56" i="203"/>
  <c r="D5" i="203"/>
  <c r="D4" i="203"/>
  <c r="D3" i="203" l="1"/>
  <c r="D56" i="203"/>
  <c r="D61" i="203"/>
  <c r="G70" i="203"/>
  <c r="D70" i="203" l="1"/>
  <c r="C7" i="25" l="1"/>
  <c r="C6" i="25"/>
  <c r="F73" i="25" l="1"/>
  <c r="E73" i="25"/>
  <c r="F72" i="25"/>
  <c r="E72" i="25"/>
  <c r="F70" i="25"/>
  <c r="D70" i="25"/>
  <c r="E70" i="25" s="1"/>
  <c r="F68" i="25"/>
  <c r="D68" i="25"/>
  <c r="E68" i="25" s="1"/>
  <c r="F67" i="25"/>
  <c r="D67" i="25"/>
  <c r="E67" i="25" s="1"/>
  <c r="F66" i="25"/>
  <c r="D66" i="25"/>
  <c r="E66" i="25" s="1"/>
  <c r="F65" i="25"/>
  <c r="D65" i="25"/>
  <c r="E65" i="25" s="1"/>
  <c r="F64" i="25"/>
  <c r="D64" i="25"/>
  <c r="E64" i="25" s="1"/>
  <c r="F63" i="25"/>
  <c r="D63" i="25"/>
  <c r="E63" i="25" s="1"/>
  <c r="F7" i="25"/>
  <c r="D7" i="25"/>
  <c r="E7" i="25" s="1"/>
  <c r="G7" i="25" s="1"/>
  <c r="F6" i="25"/>
  <c r="D6" i="25"/>
  <c r="E6" i="25" s="1"/>
  <c r="F5" i="25"/>
  <c r="E5" i="25"/>
  <c r="G5" i="25" s="1"/>
  <c r="G6" i="25" l="1"/>
  <c r="G63" i="25"/>
  <c r="G65" i="25"/>
  <c r="G67" i="25"/>
  <c r="G68" i="25"/>
  <c r="G72" i="25"/>
  <c r="G73" i="25"/>
  <c r="G64" i="25"/>
  <c r="G66" i="25"/>
  <c r="G70" i="25"/>
  <c r="B2" i="203"/>
  <c r="B1" i="196"/>
  <c r="B1" i="195"/>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11" i="25"/>
  <c r="E11" i="25" s="1"/>
  <c r="F11" i="25"/>
  <c r="D74" i="203"/>
  <c r="D68" i="203"/>
  <c r="D59" i="203"/>
  <c r="D81" i="203"/>
  <c r="D77" i="203"/>
  <c r="D78" i="203"/>
  <c r="D80" i="203"/>
  <c r="D76" i="203"/>
  <c r="D66" i="203"/>
  <c r="D64" i="203"/>
  <c r="D63" i="203"/>
  <c r="D73" i="203"/>
  <c r="G11" i="25" l="1"/>
  <c r="H62" i="204"/>
  <c r="H89" i="204"/>
  <c r="I85" i="204"/>
  <c r="H79" i="204"/>
  <c r="H76" i="204"/>
  <c r="I73" i="204"/>
  <c r="H67" i="204"/>
  <c r="H93" i="204"/>
  <c r="H88" i="204"/>
  <c r="H84" i="204"/>
  <c r="H81" i="204"/>
  <c r="I71" i="204"/>
  <c r="H70" i="204"/>
  <c r="H64" i="204"/>
  <c r="I95" i="204"/>
  <c r="I92" i="204"/>
  <c r="H91" i="204"/>
  <c r="I87" i="204"/>
  <c r="I83" i="204"/>
  <c r="H80" i="204"/>
  <c r="H77" i="204"/>
  <c r="H75" i="204"/>
  <c r="H69" i="204"/>
  <c r="H66" i="204"/>
  <c r="H63" i="204"/>
  <c r="I94" i="204"/>
  <c r="H86" i="204"/>
  <c r="H59" i="204"/>
  <c r="I78" i="204"/>
  <c r="H28" i="204"/>
  <c r="H72" i="204"/>
  <c r="I57" i="204"/>
  <c r="I65" i="204"/>
  <c r="I63" i="204"/>
  <c r="I76" i="204"/>
  <c r="H71" i="204"/>
  <c r="H65" i="204"/>
  <c r="H83" i="204"/>
  <c r="H57" i="204"/>
  <c r="I93" i="204"/>
  <c r="I89" i="204"/>
  <c r="H78" i="204"/>
  <c r="I67" i="204"/>
  <c r="I86" i="204"/>
  <c r="I69" i="204"/>
  <c r="I84" i="204"/>
  <c r="I88" i="204"/>
  <c r="I81" i="204"/>
  <c r="I79" i="204"/>
  <c r="I77" i="204"/>
  <c r="I75" i="204"/>
  <c r="I62" i="204"/>
  <c r="H87" i="204"/>
  <c r="H95" i="204"/>
  <c r="H73" i="204"/>
  <c r="H94" i="204"/>
  <c r="I82" i="204"/>
  <c r="I80" i="204"/>
  <c r="I28" i="204"/>
  <c r="H74" i="204"/>
  <c r="I72" i="204"/>
  <c r="I70" i="204"/>
  <c r="H68" i="204"/>
  <c r="I66" i="204"/>
  <c r="H92" i="204"/>
  <c r="I74" i="204"/>
  <c r="I68" i="204"/>
  <c r="H85" i="204"/>
  <c r="H82" i="204"/>
  <c r="I64" i="204"/>
  <c r="I91" i="204"/>
  <c r="I59" i="204"/>
  <c r="F59" i="204" l="1"/>
  <c r="E59" i="204"/>
  <c r="D59" i="204"/>
  <c r="D71" i="204"/>
  <c r="F57" i="204"/>
  <c r="D57" i="204"/>
  <c r="F62" i="204"/>
  <c r="D73" i="204"/>
  <c r="E62" i="204"/>
  <c r="D92" i="204"/>
  <c r="D62" i="204"/>
  <c r="F5" i="204"/>
  <c r="F4" i="204"/>
  <c r="F67" i="204"/>
  <c r="E5" i="204"/>
  <c r="E4" i="204"/>
  <c r="F95" i="204"/>
  <c r="D4" i="204"/>
  <c r="D5" i="204"/>
  <c r="D94" i="204"/>
  <c r="D78" i="204"/>
  <c r="D65" i="204"/>
  <c r="F68" i="204"/>
  <c r="F89" i="204"/>
  <c r="F72" i="204"/>
  <c r="F86" i="204"/>
  <c r="F84" i="204"/>
  <c r="F92" i="204"/>
  <c r="F82" i="204"/>
  <c r="F80" i="204"/>
  <c r="F70" i="204"/>
  <c r="D91" i="204"/>
  <c r="D85" i="204"/>
  <c r="F66" i="204"/>
  <c r="D74" i="204"/>
  <c r="D87" i="204"/>
  <c r="D63" i="204"/>
  <c r="F75" i="204"/>
  <c r="F83" i="204"/>
  <c r="F81" i="204"/>
  <c r="F93" i="204"/>
  <c r="F79" i="204"/>
  <c r="E68" i="204"/>
  <c r="E77" i="204"/>
  <c r="E64" i="204"/>
  <c r="E84" i="204"/>
  <c r="F87" i="204"/>
  <c r="E69" i="204"/>
  <c r="E91" i="204"/>
  <c r="D70" i="204"/>
  <c r="E88" i="204"/>
  <c r="F71" i="204"/>
  <c r="F64" i="204"/>
  <c r="F74" i="204"/>
  <c r="F77" i="204"/>
  <c r="D82" i="204"/>
  <c r="D95" i="204"/>
  <c r="D83" i="204"/>
  <c r="F94" i="204"/>
  <c r="F63" i="204"/>
  <c r="F91" i="204"/>
  <c r="F78" i="204"/>
  <c r="F88"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F3" i="204" l="1"/>
  <c r="D3" i="204"/>
  <c r="E3" i="204"/>
  <c r="F53" i="25"/>
  <c r="D53" i="25"/>
  <c r="E53" i="25" s="1"/>
  <c r="D55" i="25"/>
  <c r="E55" i="25" s="1"/>
  <c r="F55" i="25"/>
  <c r="G55" i="25" l="1"/>
  <c r="G53" i="25"/>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<sst xmlns="http://schemas.openxmlformats.org/spreadsheetml/2006/main" count="7700" uniqueCount="1182">
  <si>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</si>
  <si>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</si>
  <si>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</si>
  <si>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</si>
  <si>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</si>
  <si>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</si>
  <si>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</si>
  <si>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</si>
  <si>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</si>
  <si>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</si>
  <si>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</si>
  <si>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</si>
  <si>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</si>
  <si>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</si>
  <si>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</si>
  <si>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</si>
  <si>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</si>
  <si>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</si>
  <si>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</si>
  <si>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</si>
  <si>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</si>
  <si>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</si>
  <si>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</si>
  <si>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</si>
  <si>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</si>
  <si>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</si>
  <si>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</si>
  <si>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</si>
  <si>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</si>
  <si>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</si>
  <si>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</si>
  <si>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</si>
  <si>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</si>
  <si>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</si>
  <si>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</si>
  <si>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</si>
  <si>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</si>
  <si>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</si>
  <si>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</si>
  <si>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</si>
  <si>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</si>
  <si>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</si>
  <si>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</si>
  <si>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</si>
  <si>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</si>
  <si>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</si>
  <si>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</si>
  <si>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</si>
  <si>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</si>
  <si>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</si>
  <si>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</si>
  <si>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</si>
  <si>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</si>
  <si>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</si>
  <si>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</si>
  <si>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</si>
  <si>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</si>
  <si>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</si>
  <si>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</si>
  <si>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</si>
  <si>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</si>
  <si>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</si>
  <si>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</si>
  <si>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</si>
  <si>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</si>
  <si>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</si>
  <si>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</si>
  <si>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</si>
  <si>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</si>
  <si>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</si>
  <si>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</si>
  <si>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</si>
  <si>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</si>
  <si>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</si>
  <si>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</si>
  <si>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</si>
  <si>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</si>
  <si>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</si>
  <si>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</si>
  <si>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</si>
  <si>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</si>
  <si>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</si>
  <si>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</si>
  <si>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</si>
  <si>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</si>
  <si>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</si>
  <si>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</si>
  <si>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</si>
  <si>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</si>
  <si>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</si>
  <si>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</si>
  <si>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</si>
  <si>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</si>
  <si>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</si>
  <si>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</si>
  <si>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</si>
  <si>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</si>
  <si>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</si>
  <si>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</si>
  <si>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</si>
  <si>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</si>
  <si>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</si>
  <si>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</si>
  <si>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</si>
  <si>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</si>
  <si>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</si>
  <si>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</si>
  <si>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</si>
  <si>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</si>
  <si>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</si>
  <si>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</si>
  <si>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</si>
  <si>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</si>
  <si>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</si>
  <si>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</si>
  <si>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</si>
  <si>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</si>
  <si>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</si>
  <si>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</si>
  <si>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</si>
  <si>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</si>
  <si>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</si>
  <si>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</si>
  <si>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</si>
  <si>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</si>
  <si>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</si>
  <si>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</si>
  <si>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</si>
  <si>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</si>
  <si>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</si>
  <si>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</si>
  <si>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</si>
  <si>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</si>
  <si>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</si>
  <si>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</si>
  <si>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</si>
  <si>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</si>
  <si>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</si>
  <si>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</si>
  <si>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</si>
  <si>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</si>
  <si>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</si>
  <si>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</si>
  <si>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</si>
  <si>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</si>
  <si>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</si>
  <si>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</si>
  <si>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</si>
  <si>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</si>
  <si>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</si>
  <si>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</si>
  <si>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</si>
  <si>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</si>
  <si>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</si>
  <si>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</si>
  <si>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</si>
  <si>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</si>
  <si>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</si>
  <si>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</si>
  <si>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</si>
  <si>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</si>
  <si>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</si>
  <si>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</si>
  <si>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</si>
  <si>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</si>
  <si>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</si>
  <si>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</si>
  <si>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</si>
  <si>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</si>
  <si>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</si>
  <si>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</si>
  <si>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</si>
  <si>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</si>
  <si>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</si>
  <si>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</si>
  <si>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</si>
  <si>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</si>
  <si>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</si>
  <si>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</si>
  <si>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</si>
  <si>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</si>
  <si>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</si>
  <si>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</si>
  <si>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</si>
  <si>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</si>
  <si>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</si>
  <si>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</si>
  <si>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</si>
  <si>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</si>
  <si>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</si>
  <si>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</si>
  <si>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</si>
  <si>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</si>
  <si>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</si>
  <si>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</si>
  <si>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</si>
  <si>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</si>
  <si>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</si>
  <si>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</si>
  <si>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</si>
  <si>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</si>
  <si>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</si>
  <si>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</si>
  <si>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</si>
  <si>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</si>
  <si>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</si>
  <si>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</si>
  <si>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</si>
  <si>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</si>
  <si>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</si>
  <si>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</si>
  <si>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</si>
  <si>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</si>
  <si>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</si>
  <si>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</si>
  <si>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</si>
  <si>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</si>
  <si>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</si>
  <si>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</si>
  <si>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</si>
  <si>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</si>
  <si>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</si>
  <si>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</si>
  <si>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</si>
  <si>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</si>
  <si>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</si>
  <si>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</si>
  <si>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</si>
  <si>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</si>
  <si>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</si>
  <si>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</si>
  <si>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</si>
  <si>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</si>
  <si>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</si>
  <si>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</si>
  <si>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</si>
  <si>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</si>
  <si>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</si>
  <si>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</si>
  <si>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</si>
  <si>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</si>
  <si>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</si>
  <si>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</si>
  <si>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</si>
  <si>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</si>
  <si>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</si>
  <si>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</si>
  <si>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</si>
  <si>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</si>
  <si>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</si>
  <si>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</si>
  <si>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</si>
  <si>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</si>
  <si>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</si>
  <si>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</si>
  <si>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</si>
  <si>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</si>
  <si>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</si>
  <si>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</si>
  <si>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</si>
  <si>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</si>
  <si>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</si>
  <si>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</si>
  <si>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</si>
  <si>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</si>
  <si>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</si>
  <si>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</si>
  <si>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</si>
  <si>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</si>
  <si>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</si>
  <si>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</si>
  <si>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</si>
  <si>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</si>
  <si>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</si>
  <si>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</si>
  <si>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</si>
  <si>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</si>
  <si>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</si>
  <si>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</si>
  <si>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</si>
  <si>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</si>
  <si>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</si>
  <si>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</si>
  <si>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</si>
  <si>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</si>
  <si>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</si>
  <si>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</si>
  <si>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</si>
  <si>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</si>
  <si>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</si>
  <si>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</si>
  <si>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</si>
  <si>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</si>
  <si>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</si>
  <si>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</si>
  <si>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</si>
  <si>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</si>
  <si>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</si>
  <si>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</si>
  <si>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</si>
  <si>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</si>
  <si>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</si>
  <si>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</si>
  <si>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</si>
  <si>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</si>
  <si>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</si>
  <si>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</si>
  <si>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</si>
  <si>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</si>
  <si>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</si>
  <si>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</si>
  <si>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</si>
  <si>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</si>
  <si>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</si>
  <si>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</si>
  <si>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</si>
  <si>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</si>
  <si>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</si>
  <si>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</si>
  <si>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</si>
  <si>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</si>
  <si>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</si>
  <si>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</si>
  <si>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</si>
  <si>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</si>
  <si>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</si>
  <si>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</si>
  <si>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</si>
  <si>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</si>
  <si>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</si>
  <si>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</si>
  <si>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</si>
  <si>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</si>
  <si>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</si>
  <si>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</si>
  <si>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</si>
  <si>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</si>
  <si>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</si>
  <si>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</si>
  <si>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</si>
  <si>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</si>
  <si>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</si>
  <si>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</si>
  <si>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</si>
  <si>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</si>
  <si>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</si>
  <si>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</si>
  <si>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</si>
  <si>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</si>
  <si>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</si>
  <si>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</si>
  <si>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</si>
  <si>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</si>
  <si>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</si>
  <si>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</si>
  <si>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</si>
  <si>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</si>
  <si>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</si>
  <si>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</si>
  <si>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</si>
  <si>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</si>
  <si>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</si>
  <si>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</si>
  <si>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</si>
  <si>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</si>
  <si>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</si>
  <si>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</si>
  <si>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</si>
  <si>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</si>
  <si>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</si>
  <si>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</si>
  <si>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</si>
  <si>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</si>
  <si>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</si>
  <si>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</si>
  <si>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</si>
  <si>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</si>
  <si>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</si>
  <si>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</si>
  <si>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</si>
  <si>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</si>
  <si>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</si>
  <si>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</si>
  <si>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</si>
  <si>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</si>
  <si>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</si>
  <si>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</si>
  <si>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</si>
  <si>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</si>
  <si>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</si>
  <si>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</si>
  <si>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</si>
  <si>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</si>
  <si>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</si>
  <si>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</si>
  <si>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</si>
  <si>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</si>
  <si>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</si>
  <si>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</si>
  <si>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</si>
  <si>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</si>
  <si>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</si>
  <si>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</si>
  <si>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</si>
  <si>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</si>
  <si>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</si>
  <si>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</si>
  <si>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</si>
  <si>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</si>
  <si>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</si>
  <si>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</si>
  <si>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</si>
  <si>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</si>
  <si>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</si>
  <si>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</si>
  <si>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</si>
  <si>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</si>
  <si>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</si>
  <si>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</si>
  <si>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</si>
  <si>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</si>
  <si>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</si>
  <si>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</si>
  <si>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</si>
  <si>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</si>
  <si>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</si>
  <si>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</si>
  <si>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</si>
  <si>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</si>
  <si>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</si>
  <si>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</si>
  <si>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</si>
  <si>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</si>
  <si>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</si>
  <si>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</si>
  <si>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</si>
  <si>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</si>
  <si>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</si>
  <si>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</si>
  <si>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</si>
  <si>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</si>
  <si>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</si>
  <si>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</si>
  <si>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</si>
  <si>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</si>
  <si>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</si>
  <si>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</si>
  <si>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</si>
  <si>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</si>
  <si>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</si>
  <si>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</si>
  <si>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</si>
  <si>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</si>
  <si>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</si>
  <si>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</si>
  <si>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</si>
  <si>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</si>
  <si>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</si>
  <si>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</si>
  <si>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</si>
  <si>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</si>
  <si>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</si>
  <si>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</si>
  <si>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</si>
  <si>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</si>
  <si>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</si>
  <si>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</si>
  <si>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</si>
  <si>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</si>
  <si>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</si>
  <si>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</si>
  <si>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</si>
  <si>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</si>
  <si>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</si>
  <si>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</si>
  <si>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</si>
  <si>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</si>
  <si>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</si>
  <si>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</si>
  <si>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</si>
  <si>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</si>
  <si>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</si>
  <si>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</si>
  <si>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</si>
  <si>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</si>
  <si>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</si>
  <si>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</si>
  <si>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</si>
  <si>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</si>
  <si>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</si>
  <si>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</si>
  <si>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</si>
  <si>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</si>
  <si>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</si>
  <si>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</si>
  <si>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</si>
  <si>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</si>
  <si>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</si>
  <si>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</si>
  <si>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</si>
  <si>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</si>
  <si>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</si>
  <si>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</si>
  <si>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</si>
  <si>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</si>
  <si>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</si>
  <si>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</si>
  <si>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</si>
  <si>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</si>
  <si>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</si>
  <si>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</si>
  <si>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</si>
  <si>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</si>
  <si>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</si>
  <si>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</si>
  <si>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</si>
  <si>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</si>
  <si>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</si>
  <si>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</si>
  <si>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</si>
  <si>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</si>
  <si>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</si>
  <si>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</si>
  <si>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</si>
  <si>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</si>
  <si>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</si>
  <si>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</si>
  <si>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</si>
  <si>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</si>
  <si>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</si>
  <si>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</si>
  <si>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</si>
  <si>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</si>
  <si>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</si>
  <si>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</si>
  <si>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</si>
  <si>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</si>
  <si>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</si>
  <si>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</si>
  <si>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</si>
  <si>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</si>
  <si>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</si>
  <si>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</si>
  <si>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</si>
  <si>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</si>
  <si>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</si>
  <si>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</si>
  <si>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</si>
  <si>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</si>
  <si>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</si>
  <si>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</si>
  <si>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</si>
  <si>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</si>
  <si>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</si>
  <si>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</si>
  <si>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</si>
  <si>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</si>
  <si>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</si>
  <si>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</si>
  <si>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</si>
  <si>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</si>
  <si>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</si>
  <si>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</si>
  <si>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</si>
  <si>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</si>
  <si>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</si>
  <si>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</si>
  <si>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</si>
  <si>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</si>
  <si>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</si>
  <si>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</si>
  <si>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</si>
  <si>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</si>
  <si>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</si>
  <si>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</si>
  <si>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</si>
  <si>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</si>
  <si>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</si>
  <si>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</si>
  <si>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</si>
  <si>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</si>
  <si>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</si>
  <si>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</si>
  <si>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</si>
  <si>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</si>
  <si>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</si>
  <si>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</si>
  <si>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</si>
  <si>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</si>
  <si>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</si>
  <si>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</si>
  <si>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</si>
  <si>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3.5tn 2.2mjet 140Hp L2H2 AT9</t>
  </si>
  <si>
    <t>RADIO 7" Touch Sreen με  Apple Car Play / Android Auto / BT / USB / DAB</t>
  </si>
  <si>
    <t>Κάθισμα οδηγού με ρύθμιση καθ' ύψος</t>
  </si>
  <si>
    <t>PANDA VAN Σειρά 4</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</si>
  <si>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</si>
  <si>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</si>
  <si>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</si>
  <si>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</si>
  <si>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</si>
  <si>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</si>
  <si>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</si>
  <si>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</si>
  <si>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</si>
  <si>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</si>
  <si>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2905GN8</t>
  </si>
  <si>
    <t>290AGN8</t>
  </si>
  <si>
    <t>290AGQ8</t>
  </si>
  <si>
    <t>290BGN8</t>
  </si>
  <si>
    <t>290CGQ8</t>
  </si>
  <si>
    <t>290AGP8</t>
  </si>
  <si>
    <t>29057N8</t>
  </si>
  <si>
    <t>290B9Q8</t>
  </si>
  <si>
    <t>358</t>
  </si>
  <si>
    <t>359</t>
  </si>
  <si>
    <t>727</t>
  </si>
  <si>
    <t>8P7</t>
  </si>
  <si>
    <t>8P9</t>
  </si>
  <si>
    <t>8PA</t>
  </si>
  <si>
    <t>9RV</t>
  </si>
  <si>
    <t>745</t>
  </si>
  <si>
    <t>6UN</t>
  </si>
  <si>
    <t>4EA</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</si>
  <si>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</si>
  <si>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</si>
  <si>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</si>
  <si>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</si>
  <si>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</si>
  <si>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</si>
  <si>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</si>
  <si>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</si>
  <si>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</si>
  <si>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</si>
  <si>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</si>
  <si>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</si>
  <si>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</si>
  <si>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</si>
  <si>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</si>
  <si>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</si>
  <si>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</si>
  <si>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</si>
  <si>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</si>
  <si>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</si>
  <si>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</si>
  <si>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</si>
  <si>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</si>
  <si>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</si>
  <si>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</si>
  <si>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</si>
  <si>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50612G0</t>
  </si>
  <si>
    <t>50622G0</t>
  </si>
  <si>
    <t>50622I0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</si>
  <si>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</si>
  <si>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</si>
  <si>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</si>
  <si>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</si>
  <si>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</si>
  <si>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</si>
  <si>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</si>
  <si>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</si>
  <si>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</si>
  <si>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</si>
  <si>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</si>
  <si>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</si>
  <si>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</si>
  <si>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</si>
  <si>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</si>
  <si>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</si>
  <si>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</si>
  <si>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</si>
  <si>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</si>
  <si>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</si>
  <si>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</si>
  <si>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</si>
  <si>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</si>
  <si>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</si>
  <si>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</si>
  <si>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</si>
  <si>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</si>
  <si>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</si>
  <si>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</si>
  <si>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</si>
  <si>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</si>
  <si>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</si>
  <si>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</si>
  <si>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</si>
  <si>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</si>
  <si>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</si>
  <si>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</si>
  <si>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</si>
  <si>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</si>
  <si>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</si>
  <si>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</si>
  <si>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</si>
  <si>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</si>
  <si>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</si>
  <si>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</si>
  <si>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</si>
  <si>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</si>
  <si>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</si>
  <si>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</si>
  <si>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</si>
  <si>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</si>
  <si>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</si>
  <si>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</si>
  <si>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</si>
  <si>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</si>
  <si>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</si>
  <si>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</si>
  <si>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</si>
  <si>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</si>
  <si>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</si>
  <si>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</si>
  <si>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</si>
  <si>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</si>
  <si>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</si>
  <si>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</si>
  <si>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</si>
  <si>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</si>
  <si>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</si>
  <si>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</si>
  <si>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</si>
  <si>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</si>
  <si>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</si>
  <si>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</si>
  <si>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</si>
  <si>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</si>
  <si>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</si>
  <si>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522</t>
  </si>
  <si>
    <t>2 πλαϊνές συρόμενες πόρτες (αριστερά, δεξιά)</t>
  </si>
  <si>
    <t>5DP</t>
  </si>
  <si>
    <t>6CD</t>
  </si>
  <si>
    <t>Ελαστικά CLASS D, συνδεδεμένα με κωδ. 1M3/1M8/1MB</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</si>
  <si>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</si>
  <si>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</si>
  <si>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</si>
  <si>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</si>
  <si>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</si>
  <si>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</si>
  <si>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</si>
  <si>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</si>
  <si>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</si>
  <si>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</si>
  <si>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</si>
  <si>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</si>
  <si>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</si>
  <si>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</si>
  <si>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</si>
  <si>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</si>
  <si>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</si>
  <si>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</si>
  <si>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</si>
  <si>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</si>
  <si>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</si>
  <si>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</si>
  <si>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</si>
  <si>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</si>
  <si>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</si>
  <si>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</si>
  <si>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</si>
  <si>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</si>
  <si>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</si>
  <si>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</si>
  <si>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</si>
  <si>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</si>
  <si>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</si>
  <si>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</si>
  <si>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</si>
  <si>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</si>
  <si>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</si>
  <si>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</si>
  <si>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</si>
  <si>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1KH</t>
  </si>
  <si>
    <t>3 θέσεις στην 2η σειρά καθισμάτων</t>
  </si>
  <si>
    <t>1KJ</t>
  </si>
  <si>
    <t>3 θέσεις στην 3η σειρά καθισμάτων</t>
  </si>
  <si>
    <t>6CB</t>
  </si>
  <si>
    <t>Ελαστικά Class B (συνδεδεμένα με κωδ. 1Μ1/1Μ5</t>
  </si>
  <si>
    <t>965</t>
  </si>
  <si>
    <t>3θέσιος πάγκος στη 3η σειρά, αφαιρούμενος, ανακλινόμενος, χωρίς ISOFIX</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</si>
  <si>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</si>
  <si>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</si>
  <si>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</si>
  <si>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</si>
  <si>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</si>
  <si>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</si>
  <si>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Εξωτερικό χρώμα Γκρι Artense Μεταλλικό</t>
  </si>
  <si>
    <t>Εξωτερικό χρώμα Μαύρο Πέρλα Μεταλλικό</t>
  </si>
  <si>
    <t>Εξωτερικό χρώμα Γκρι Platinum Μεταλλικό</t>
  </si>
  <si>
    <t>51961D4</t>
  </si>
  <si>
    <t>51961F4</t>
  </si>
  <si>
    <t>51966S4</t>
  </si>
  <si>
    <t>2252LM2</t>
  </si>
  <si>
    <t>26312S2</t>
  </si>
  <si>
    <t>26322S2</t>
  </si>
  <si>
    <t>263H2S2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</si>
  <si>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</si>
  <si>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</si>
  <si>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</si>
  <si>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</si>
  <si>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</si>
  <si>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</si>
  <si>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</si>
  <si>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</si>
  <si>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</si>
  <si>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</si>
  <si>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</si>
  <si>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</si>
  <si>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</si>
  <si>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</si>
  <si>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</si>
  <si>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</si>
  <si>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</si>
  <si>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</si>
  <si>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</si>
  <si>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</si>
  <si>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</si>
  <si>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</si>
  <si>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</si>
  <si>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</si>
  <si>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</si>
  <si>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</si>
  <si>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</si>
  <si>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</si>
  <si>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</si>
  <si>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</si>
  <si>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</si>
  <si>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</si>
  <si>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</si>
  <si>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</si>
  <si>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</si>
  <si>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</si>
  <si>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</si>
  <si>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</si>
  <si>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</si>
  <si>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</si>
  <si>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</si>
  <si>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</si>
  <si>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</si>
  <si>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</si>
  <si>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</si>
  <si>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</si>
  <si>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</si>
  <si>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</si>
  <si>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</si>
  <si>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</si>
  <si>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</si>
  <si>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</si>
  <si>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</si>
  <si>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</si>
  <si>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</si>
  <si>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</si>
  <si>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</si>
  <si>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</si>
  <si>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</si>
  <si>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</si>
  <si>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</si>
  <si>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</si>
  <si>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</si>
  <si>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</si>
  <si>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</si>
  <si>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</si>
  <si>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</si>
  <si>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</si>
  <si>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</si>
  <si>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</si>
  <si>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</si>
  <si>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</si>
  <si>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</si>
  <si>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</si>
  <si>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</si>
  <si>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</si>
  <si>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</si>
  <si>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</si>
  <si>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</si>
  <si>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</si>
  <si>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5ZJ</t>
  </si>
  <si>
    <t>MAGIC CARGO: 2θέσιος πάγκος συνοδηγών με πολυλειτουργικό μεσαίο κάθισμα και τραπέζι γραφής</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</si>
  <si>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</si>
  <si>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</si>
  <si>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</si>
  <si>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</si>
  <si>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</si>
  <si>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</si>
  <si>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</si>
  <si>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</si>
  <si>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</si>
  <si>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</si>
  <si>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</si>
  <si>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</si>
  <si>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</si>
  <si>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</si>
  <si>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</si>
  <si>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</si>
  <si>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</si>
  <si>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</si>
  <si>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</si>
  <si>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</si>
  <si>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</si>
  <si>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</si>
  <si>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</si>
  <si>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</si>
  <si>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</si>
  <si>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</si>
  <si>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</si>
  <si>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</si>
  <si>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</si>
  <si>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</si>
  <si>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</si>
  <si>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</si>
  <si>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</si>
  <si>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</si>
  <si>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</si>
  <si>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</si>
  <si>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</si>
  <si>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</si>
  <si>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</si>
  <si>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</si>
  <si>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</si>
  <si>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</si>
  <si>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</si>
  <si>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</si>
  <si>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</si>
  <si>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</si>
  <si>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</si>
  <si>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</si>
  <si>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</si>
  <si>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</si>
  <si>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PANDA VAN Pop 0.9 Twin Air 85cv E6DF 4x4</t>
  </si>
  <si>
    <t>ΜΗ ΔΙΑΘΕΣΙΜΟ ΓΙΑ ΝΕΕΣ ΠΑΡΑΓΓΕΛΙΕΣ</t>
  </si>
  <si>
    <t>FIORINO 1.3 Mjet 95hp SX E6DF (Χώρισμα)</t>
  </si>
  <si>
    <t>DOBLO 1.6 Mjet2 120hp SX L1H1 (Χώρισμα)</t>
  </si>
  <si>
    <t>DOBLO 1.6 Mjet2 120hp SX L2H1 (Χώρισμα)</t>
  </si>
  <si>
    <t>DOBLO 1.6 Mjet2 120hp SX L2H2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</si>
  <si>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</si>
  <si>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</si>
  <si>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</si>
  <si>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</si>
  <si>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</si>
  <si>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</si>
  <si>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</si>
  <si>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</si>
  <si>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</si>
  <si>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</si>
  <si>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</si>
  <si>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</si>
  <si>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</si>
  <si>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L1H1</t>
  </si>
  <si>
    <t xml:space="preserve"> SCUDO VAN 1.5 120hp L2H1</t>
  </si>
  <si>
    <t xml:space="preserve"> SCUDO VAN 2.0 145hp AT L2H1</t>
  </si>
  <si>
    <t xml:space="preserve"> SCUDO VAN 2.0 145hp L3H1</t>
  </si>
  <si>
    <t>Καλώδιο φόρτισης MODE 3 για WALLBOX (PACK TECNICO)</t>
  </si>
  <si>
    <t>0MH</t>
  </si>
  <si>
    <t>Model year 22</t>
  </si>
  <si>
    <t>Model Year 22</t>
  </si>
  <si>
    <t>SCUDO VAN L2 75kWh</t>
  </si>
  <si>
    <t>SCUDO COMBI L3 75kWh</t>
  </si>
  <si>
    <t>DUCATO VAN 3.0tn 2.2mjet 140Hp L1H1</t>
  </si>
  <si>
    <t>DUCATO VAN 3.3tn 2.2mjet 140Hp L2H2</t>
  </si>
  <si>
    <t>DUCATO VAN 3.5tn 2.2mjet 140Hp L2H2</t>
  </si>
  <si>
    <t>DUCATO VAN 3.5tn 2.2mjet 160Hp L2H2</t>
  </si>
  <si>
    <t>DUCATO VAN 3.5tn 2.2mjet 140Hp L3H2</t>
  </si>
  <si>
    <t>DUCATO VAN 3.5tn 2.2mjet 160Hp L4H2</t>
  </si>
  <si>
    <t>DUCATO CHASSIS DROPSIDE 3.3tn 2.2mjet 140Hp L2</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</si>
  <si>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</si>
  <si>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</si>
  <si>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</si>
  <si>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</si>
  <si>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</si>
  <si>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</si>
  <si>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</si>
  <si>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</si>
  <si>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</si>
  <si>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</si>
  <si>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</si>
  <si>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</si>
  <si>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</si>
  <si>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</si>
  <si>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</si>
  <si>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</si>
  <si>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</si>
  <si>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</si>
  <si>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</si>
  <si>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</si>
  <si>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</si>
  <si>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</si>
  <si>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</si>
  <si>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</si>
  <si>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</si>
  <si>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</si>
  <si>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</si>
  <si>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</si>
  <si>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</si>
  <si>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</si>
  <si>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</si>
  <si>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</si>
  <si>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</si>
  <si>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</si>
  <si>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</si>
  <si>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</si>
  <si>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</si>
  <si>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</si>
  <si>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</si>
  <si>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</si>
  <si>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</si>
  <si>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</si>
  <si>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</si>
  <si>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</si>
  <si>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</si>
  <si>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</si>
  <si>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</si>
  <si>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</si>
  <si>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</si>
  <si>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</si>
  <si>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</si>
  <si>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</si>
  <si>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</si>
  <si>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Σετ εργαλείων για αλλαγή τροχού</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</si>
  <si>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</si>
  <si>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</si>
  <si>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</si>
  <si>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</si>
  <si>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</si>
  <si>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</si>
  <si>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Υφασμάτινα καθίσματα με επένδυση προσκέφαλου &amp; λογότυπο DUCATO</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</si>
  <si>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</si>
  <si>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</si>
  <si>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</si>
  <si>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</si>
  <si>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</si>
  <si>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</si>
  <si>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</si>
  <si>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περιλ. Radio 7" Touch Bluetooth &amp; DAB &amp; CP/AA, διπλή θύρα USB, αυτόματο κλιματισμό</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</si>
  <si>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</si>
  <si>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CITY, περιλ. ηλεκτρικά αναδιπλούμενους καθρέπτες, κάμερα οπισθοπορείας, Blind Spot Assist &amp;  Rear Cross Path Detection</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</si>
  <si>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</si>
  <si>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</si>
  <si>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</si>
  <si>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</si>
  <si>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</si>
  <si>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</si>
  <si>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</si>
  <si>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</si>
  <si>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</si>
  <si>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</si>
  <si>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</si>
  <si>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</si>
  <si>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</si>
  <si>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</si>
  <si>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</si>
  <si>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</si>
  <si>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</si>
  <si>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</si>
  <si>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</si>
  <si>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</si>
  <si>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</si>
  <si>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</si>
  <si>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</si>
  <si>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</si>
  <si>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</si>
  <si>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</si>
  <si>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</si>
  <si>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</si>
  <si>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</si>
  <si>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</si>
  <si>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</si>
  <si>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</si>
  <si>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</si>
  <si>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</si>
  <si>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</si>
  <si>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</si>
  <si>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</si>
  <si>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</si>
  <si>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</si>
  <si>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</si>
  <si>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</si>
  <si>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</si>
  <si>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</si>
  <si>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</si>
  <si>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</si>
  <si>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</si>
  <si>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</si>
  <si>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</si>
  <si>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</si>
  <si>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</si>
  <si>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</si>
  <si>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</si>
  <si>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</si>
  <si>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</si>
  <si>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</si>
  <si>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</si>
  <si>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</si>
  <si>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</si>
  <si>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</si>
  <si>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</si>
  <si>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</si>
  <si>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</si>
  <si>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</si>
  <si>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</si>
  <si>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</si>
  <si>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</si>
  <si>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</si>
  <si>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</si>
  <si>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</si>
  <si>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</si>
  <si>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</si>
  <si>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</si>
  <si>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</si>
  <si>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</si>
  <si>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</si>
  <si>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</si>
  <si>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</si>
  <si>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</si>
  <si>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</si>
  <si>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</si>
  <si>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</si>
  <si>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</si>
  <si>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</si>
  <si>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</si>
  <si>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</si>
  <si>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</si>
  <si>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</si>
  <si>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</si>
  <si>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</si>
  <si>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</si>
  <si>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</si>
  <si>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</si>
  <si>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</si>
  <si>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</si>
  <si>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</si>
  <si>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</si>
  <si>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</si>
  <si>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</si>
  <si>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</si>
  <si>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Ρεζέρβα κανονικού μεγέθους με μαύρη ατσάλινη ζάντα (PACK TECNICO)</t>
  </si>
  <si>
    <t>Βαμμένος εμπρός προφυλακτήρας (χρώμα 113)</t>
  </si>
  <si>
    <t>DUCATO CHASSIS 3.5tn 2.2mjet 140Hp L2</t>
  </si>
  <si>
    <t>DUCATO CHASSIS 3.5tn 2.2mjet 140Hp L3</t>
  </si>
  <si>
    <t>DUCATO CHASSIS 3.5tn 2.2mjet 140Hp L4</t>
  </si>
  <si>
    <t>DUCATO CHASSIS DOUBLE CABIN 3.5tn 2.2mjet 140Hp L4</t>
  </si>
  <si>
    <t>A06</t>
  </si>
  <si>
    <t>Πακέτο WORKSITE (Ελαστικά 17" M+S, , GRIP CONTROL, Αυξημένο ωφέλιμο, αυξημένο ύψος από το έδαφος, προστατευτική ποδιά κινητήρα)</t>
  </si>
  <si>
    <t>Πακέτο SAFETY (Πακέτο Προειδοποίησης Αλλαγής Λωρίδας, AEBS Πακέτο, BLIND SPOT ALERT, αισθητήρες στάθμευσης εμπρός, 7" Touch screen, Πακέτο Visibility)</t>
  </si>
  <si>
    <t>FIORINO 1.3 Mjet 95hp E6.4 (Χώρισμα τύπου σκάλας)</t>
  </si>
  <si>
    <t>225.2LV.2</t>
  </si>
  <si>
    <t>Προεγκατάσταση ηχοσυστήματος χωρίς ηχεία και κεραία</t>
  </si>
  <si>
    <t>194</t>
  </si>
  <si>
    <t>Χώρισμα τύπου σκάλας (ανοικτό από την πλευρά του συνοδηγού)</t>
  </si>
  <si>
    <t>406</t>
  </si>
  <si>
    <t>Ατσάλινες ζάντες 15" γκρι</t>
  </si>
  <si>
    <t>Κιτ επισκευής ελαστικού FIX &amp; GO</t>
  </si>
  <si>
    <t>Ύφασμα Ellegant</t>
  </si>
  <si>
    <t>Κλιματισμός με χειροκίνητη ρύθμιση (PACK TECNICO)</t>
  </si>
  <si>
    <t>Θερμαινόμενα πίσω παράθυρα (PACK TECNICO)</t>
  </si>
  <si>
    <t>Υαλοκαθαριστήρας στο πίσω τζάμι (PACK TECNICO)</t>
  </si>
  <si>
    <t>RADIO 7" Touch SCreen με  Apple Car Play / Android Auto / BT / USB / DAB (PACK TECNICO)</t>
  </si>
  <si>
    <t>Αισθητήρες στάθμευσης πίσω (PACK TECNICO)</t>
  </si>
  <si>
    <t>Δίφυλλη πίσω πόρτα με τζάμια (PACK TECNICO)</t>
  </si>
  <si>
    <t>Συνθετική επένδυση χώρου φόρτωσης (πάτωμα) (PACK TECNICO)</t>
  </si>
  <si>
    <t>Θύρα USB (PACK TECNICO)</t>
  </si>
  <si>
    <t>Τάσια τροχών 15" (PACK TECINICO)</t>
  </si>
  <si>
    <t>Εφεδρικός τροχός κανονικού μεγέθους (PACK TECNICO)</t>
  </si>
  <si>
    <t>082</t>
  </si>
  <si>
    <t>Προεγκατάσταση ηχοσυστήματος με ηχεία και κεραία</t>
  </si>
  <si>
    <t>347</t>
  </si>
  <si>
    <t>Αυτόματη λειτουργία φώτων και υαλοκαθαριστήρων</t>
  </si>
  <si>
    <t>414</t>
  </si>
  <si>
    <t>Radio bluetooth</t>
  </si>
  <si>
    <t>5CF</t>
  </si>
  <si>
    <t>Παστέλ χρώμα</t>
  </si>
  <si>
    <t>5SS</t>
  </si>
  <si>
    <t>Ελαστικά 185/65 R15 CLASSE Β</t>
  </si>
  <si>
    <t>9U5</t>
  </si>
  <si>
    <t>DRL Φώτα ημέρας</t>
  </si>
  <si>
    <t>DUCATO DROPSIDE 3.5tn 2.2mjet 140Hp L5</t>
  </si>
  <si>
    <t>DUCATO CHASSIS 3.5tn 2.2mjet 140Hp L5</t>
  </si>
  <si>
    <t>Ατσάλινες ζάντες 15" μαύρες (PACK TECNICO)</t>
  </si>
  <si>
    <t>FIORINO E6.4</t>
  </si>
  <si>
    <t>ΠΡΟΤΕΙΝΟΜΕΝΟΣ ΤΙΜΟΚΑΤΑΛΟΓΟΣ FIAT PROFESSIONAL ΜΕ ΙΣΧΥ ΑΠ0 15/02/2023</t>
  </si>
  <si>
    <t>Ισχύς προτεινόμενου τιμοκαταλόγου λιανικής από 15/02/2023</t>
  </si>
  <si>
    <t>Αρ. Πρωτοκόλλου 2328 16-2-2023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</si>
</sst>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2">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sz val="16"/>
      <name val="Calibri"/>
      <family val="2"/>
      <scheme val="minor"/>
    </font>
    <font>
      <sz val="16"/>
      <color rgb="FF222222"/>
      <name val="Calibri"/>
      <family val="2"/>
      <scheme val="minor"/>
    </font>
    <font>
      <b/>
      <sz val="16"/>
      <name val="Calibri"/>
      <family val="2"/>
      <scheme val="minor"/>
    </font>
    <font>
      <b/>
      <sz val="16"/>
      <color indexed="9"/>
      <name val="Calibri"/>
      <family val="2"/>
      <scheme val="minor"/>
    </font>
    <font>
      <sz val="16"/>
      <color theme="1"/>
      <name val="Calibri"/>
      <family val="2"/>
      <scheme val="minor"/>
    </font>
    <font>
      <sz val="8"/>
      <name val="MS Sans Serif"/>
      <charset val="161"/>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98">
    <xf numFmtId="0" fontId="0" fillId="0" borderId="0" xfId="0"/>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38" fillId="59" borderId="30" xfId="360" applyNumberFormat="1" applyFont="1" applyFill="1" applyBorder="1" applyAlignment="1">
      <alignment horizontal="center" vertical="center"/>
    </xf>
    <xf numFmtId="0" fontId="238" fillId="0" borderId="30" xfId="375" applyFont="1" applyBorder="1" applyAlignment="1">
      <alignment horizontal="center" vertical="center" wrapText="1"/>
    </xf>
    <xf numFmtId="0" fontId="238"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45" fillId="37" borderId="30" xfId="376" applyFont="1" applyFill="1" applyBorder="1" applyAlignment="1" applyProtection="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wrapText="1"/>
    </xf>
    <xf numFmtId="0" fontId="238" fillId="0" borderId="0" xfId="375" applyFont="1" applyAlignment="1">
      <alignment horizontal="left" vertical="center" wrapText="1"/>
    </xf>
    <xf numFmtId="0" fontId="243" fillId="0" borderId="0" xfId="357" applyFont="1" applyAlignment="1">
      <alignment horizontal="left" vertical="center"/>
    </xf>
    <xf numFmtId="0" fontId="243" fillId="0" borderId="0" xfId="357" applyFont="1" applyBorder="1" applyAlignment="1">
      <alignment horizontal="left" vertical="center"/>
    </xf>
    <xf numFmtId="0" fontId="239" fillId="0" borderId="0" xfId="375" applyFont="1" applyFill="1" applyBorder="1" applyAlignment="1">
      <alignment horizontal="center" wrapText="1"/>
    </xf>
    <xf numFmtId="0" fontId="238" fillId="0" borderId="0" xfId="375" applyFont="1" applyAlignment="1">
      <alignment wrapText="1"/>
    </xf>
    <xf numFmtId="0" fontId="239" fillId="0" borderId="0" xfId="376" applyFont="1" applyBorder="1" applyAlignment="1" applyProtection="1">
      <alignment horizontal="center" vertical="center" wrapText="1"/>
    </xf>
    <xf numFmtId="0" fontId="242" fillId="0" borderId="35"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5"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pplyProtection="1">
      <alignment horizontal="center" vertical="center" wrapText="1"/>
    </xf>
    <xf numFmtId="0" fontId="238" fillId="0" borderId="31" xfId="375" applyFont="1" applyFill="1" applyBorder="1" applyAlignment="1">
      <alignment horizontal="center" vertical="center" wrapText="1"/>
    </xf>
    <xf numFmtId="0" fontId="245" fillId="37" borderId="57" xfId="375" applyFont="1" applyFill="1" applyBorder="1" applyAlignment="1">
      <alignment horizontal="center" vertical="center" wrapText="1"/>
    </xf>
    <xf numFmtId="49" fontId="241" fillId="37" borderId="57"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9" fillId="0" borderId="0" xfId="375" applyFont="1" applyAlignment="1">
      <alignment horizont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9" fillId="0" borderId="0" xfId="376" applyFont="1" applyAlignment="1">
      <alignment horizontal="center" vertical="center" wrapText="1"/>
    </xf>
    <xf numFmtId="0" fontId="245" fillId="37" borderId="30" xfId="376" applyFont="1" applyFill="1" applyBorder="1" applyAlignment="1">
      <alignment horizontal="center"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3" fontId="238" fillId="0" borderId="30" xfId="360" quotePrefix="1" applyNumberFormat="1" applyFont="1" applyFill="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Fill="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4" fontId="243" fillId="0" borderId="30" xfId="375" applyNumberFormat="1" applyFont="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Fill="1" applyBorder="1" applyAlignment="1">
      <alignment horizontal="center" vertical="center" wrapText="1"/>
    </xf>
    <xf numFmtId="3" fontId="238" fillId="0" borderId="30" xfId="360" quotePrefix="1" applyNumberFormat="1" applyFont="1" applyBorder="1" applyAlignment="1">
      <alignment horizontal="center" vertical="center"/>
    </xf>
    <xf numFmtId="4" fontId="21" fillId="0" borderId="30" xfId="375" applyNumberFormat="1" applyFont="1" applyBorder="1" applyAlignment="1">
      <alignment horizontal="center" vertical="center" wrapText="1"/>
    </xf>
    <xf numFmtId="3" fontId="238" fillId="0" borderId="30" xfId="375" applyNumberFormat="1" applyFont="1" applyFill="1" applyBorder="1" applyAlignment="1">
      <alignment vertical="center" wrapText="1"/>
    </xf>
    <xf numFmtId="4" fontId="244" fillId="0" borderId="30" xfId="375" applyNumberFormat="1" applyFont="1" applyFill="1" applyBorder="1" applyAlignment="1">
      <alignment horizontal="center" vertical="center" wrapText="1"/>
    </xf>
    <xf numFmtId="0" fontId="238" fillId="97" borderId="0" xfId="375" applyFont="1" applyFill="1" applyAlignment="1">
      <alignment horizontal="center" vertical="center" wrapText="1"/>
    </xf>
    <xf numFmtId="0" fontId="238" fillId="97" borderId="0" xfId="375" applyFont="1" applyFill="1" applyBorder="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Border="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Border="1" applyAlignment="1">
      <alignment horizontal="center" vertical="center" wrapText="1"/>
    </xf>
    <xf numFmtId="0" fontId="238" fillId="0" borderId="30" xfId="375" quotePrefix="1" applyFont="1" applyBorder="1" applyAlignment="1">
      <alignment horizontal="center" vertical="center" wrapText="1"/>
    </xf>
    <xf numFmtId="0" fontId="245" fillId="37" borderId="31" xfId="376" applyFont="1" applyFill="1" applyBorder="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4" fontId="21" fillId="0" borderId="29" xfId="375" applyNumberFormat="1" applyFont="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0" fontId="238" fillId="0" borderId="0" xfId="0" applyFont="1" applyAlignment="1">
      <alignment horizontal="left"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38" fillId="0" borderId="31" xfId="375" applyFont="1" applyBorder="1" applyAlignment="1">
      <alignment horizontal="center" vertical="center" wrapText="1"/>
    </xf>
    <xf numFmtId="0" fontId="245" fillId="37" borderId="58" xfId="375" applyFont="1" applyFill="1" applyBorder="1" applyAlignment="1">
      <alignment horizontal="center" vertical="center" wrapText="1"/>
    </xf>
    <xf numFmtId="0" fontId="245" fillId="37" borderId="31" xfId="375" applyFont="1" applyFill="1" applyBorder="1" applyAlignment="1">
      <alignment horizontal="center" vertical="center" wrapText="1"/>
    </xf>
    <xf numFmtId="49" fontId="241" fillId="37" borderId="29" xfId="375" quotePrefix="1" applyNumberFormat="1" applyFont="1" applyFill="1" applyBorder="1" applyAlignment="1">
      <alignment horizontal="center" vertical="center" wrapText="1"/>
    </xf>
    <xf numFmtId="3" fontId="238" fillId="0" borderId="29" xfId="375" applyNumberFormat="1" applyFont="1" applyBorder="1" applyAlignment="1">
      <alignment vertical="center" wrapText="1"/>
    </xf>
    <xf numFmtId="3" fontId="238" fillId="98" borderId="29" xfId="375" applyNumberFormat="1" applyFont="1" applyFill="1" applyBorder="1" applyAlignment="1">
      <alignment vertical="center" wrapText="1"/>
    </xf>
    <xf numFmtId="0" fontId="246" fillId="0" borderId="0" xfId="0" applyFont="1" applyAlignment="1">
      <alignment horizontal="center" vertical="center"/>
    </xf>
    <xf numFmtId="0" fontId="247" fillId="0" borderId="0" xfId="0" applyFont="1"/>
    <xf numFmtId="3" fontId="248" fillId="0" borderId="0" xfId="0" applyNumberFormat="1" applyFont="1" applyAlignment="1">
      <alignment horizontal="center" vertical="center"/>
    </xf>
    <xf numFmtId="1" fontId="246" fillId="0" borderId="0" xfId="0" applyNumberFormat="1" applyFont="1" applyAlignment="1">
      <alignment horizontal="center" vertical="center" wrapText="1"/>
    </xf>
    <xf numFmtId="2" fontId="246" fillId="0" borderId="0" xfId="0" applyNumberFormat="1" applyFont="1" applyAlignment="1">
      <alignment horizontal="center" vertical="center" wrapText="1"/>
    </xf>
    <xf numFmtId="10" fontId="246" fillId="0" borderId="0" xfId="0" applyNumberFormat="1" applyFont="1" applyAlignment="1">
      <alignment horizontal="center" vertical="center" wrapText="1"/>
    </xf>
    <xf numFmtId="0" fontId="246" fillId="0" borderId="0" xfId="0" applyFont="1" applyAlignment="1">
      <alignment vertical="center"/>
    </xf>
    <xf numFmtId="217" fontId="246" fillId="0" borderId="0" xfId="0" applyNumberFormat="1" applyFont="1" applyAlignment="1">
      <alignment vertical="center"/>
    </xf>
    <xf numFmtId="0" fontId="249" fillId="37" borderId="23" xfId="0" applyFont="1" applyFill="1" applyBorder="1" applyAlignment="1">
      <alignment horizontal="center" vertical="center" wrapText="1"/>
    </xf>
    <xf numFmtId="0" fontId="249" fillId="37" borderId="30" xfId="0" applyFont="1" applyFill="1" applyBorder="1" applyAlignment="1">
      <alignment horizontal="center" vertical="center" wrapText="1"/>
    </xf>
    <xf numFmtId="0" fontId="249" fillId="37" borderId="30" xfId="0" applyFont="1" applyFill="1" applyBorder="1" applyAlignment="1">
      <alignment vertical="center" wrapText="1"/>
    </xf>
    <xf numFmtId="3" fontId="249" fillId="37" borderId="56" xfId="0" applyNumberFormat="1" applyFont="1" applyFill="1" applyBorder="1" applyAlignment="1">
      <alignment horizontal="center" vertical="center" wrapText="1"/>
    </xf>
    <xf numFmtId="0" fontId="248" fillId="0" borderId="33" xfId="298" applyFont="1" applyFill="1" applyBorder="1" applyAlignment="1" applyProtection="1">
      <alignment horizontal="center" vertical="center" wrapText="1"/>
    </xf>
    <xf numFmtId="0" fontId="248" fillId="0" borderId="33" xfId="298" applyFont="1" applyFill="1" applyBorder="1" applyAlignment="1" applyProtection="1">
      <alignment vertical="center" wrapText="1"/>
    </xf>
    <xf numFmtId="0" fontId="248" fillId="0" borderId="34" xfId="298" applyFont="1" applyFill="1" applyBorder="1" applyAlignment="1" applyProtection="1">
      <alignment horizontal="center" vertical="center" wrapText="1"/>
    </xf>
    <xf numFmtId="0" fontId="246" fillId="0" borderId="0" xfId="0" applyFont="1" applyFill="1" applyAlignment="1">
      <alignment horizontal="center" vertical="center"/>
    </xf>
    <xf numFmtId="1" fontId="246" fillId="0" borderId="0" xfId="0" applyNumberFormat="1" applyFont="1" applyFill="1" applyAlignment="1">
      <alignment horizontal="center" vertical="center" wrapText="1"/>
    </xf>
    <xf numFmtId="2" fontId="246" fillId="0" borderId="0" xfId="0" applyNumberFormat="1" applyFont="1" applyFill="1" applyAlignment="1">
      <alignment horizontal="center" vertical="center" wrapText="1"/>
    </xf>
    <xf numFmtId="10" fontId="246" fillId="0" borderId="0" xfId="0" applyNumberFormat="1" applyFont="1" applyFill="1" applyAlignment="1">
      <alignment horizontal="center" vertical="center" wrapText="1"/>
    </xf>
    <xf numFmtId="0" fontId="246" fillId="0" borderId="0" xfId="0" applyFont="1" applyFill="1" applyAlignment="1">
      <alignment vertical="center"/>
    </xf>
    <xf numFmtId="217" fontId="246" fillId="0" borderId="0" xfId="0" applyNumberFormat="1" applyFont="1" applyFill="1" applyAlignment="1">
      <alignment vertical="center"/>
    </xf>
    <xf numFmtId="0" fontId="246" fillId="0" borderId="29" xfId="0" applyFont="1" applyFill="1" applyBorder="1" applyAlignment="1">
      <alignment horizontal="center" vertical="center" wrapText="1"/>
    </xf>
    <xf numFmtId="0" fontId="246" fillId="0" borderId="29" xfId="0" applyFont="1" applyFill="1" applyBorder="1" applyAlignment="1">
      <alignment horizontal="left" vertical="center" wrapText="1"/>
    </xf>
    <xf numFmtId="4" fontId="248" fillId="0" borderId="29" xfId="0" applyNumberFormat="1" applyFont="1" applyFill="1" applyBorder="1" applyAlignment="1">
      <alignment horizontal="center" vertical="center" wrapText="1"/>
    </xf>
    <xf numFmtId="4" fontId="246" fillId="0" borderId="29" xfId="0" applyNumberFormat="1" applyFont="1" applyFill="1" applyBorder="1" applyAlignment="1">
      <alignment horizontal="center" vertical="center" wrapText="1"/>
    </xf>
    <xf numFmtId="3" fontId="248" fillId="0" borderId="29" xfId="0" applyNumberFormat="1" applyFont="1" applyFill="1" applyBorder="1" applyAlignment="1">
      <alignment horizontal="center" vertical="center" wrapText="1"/>
    </xf>
    <xf numFmtId="3" fontId="246" fillId="0" borderId="0" xfId="0" applyNumberFormat="1" applyFont="1" applyFill="1" applyAlignment="1">
      <alignment horizontal="center" vertical="center"/>
    </xf>
    <xf numFmtId="3" fontId="246" fillId="0" borderId="29" xfId="0" applyNumberFormat="1" applyFont="1" applyFill="1" applyBorder="1" applyAlignment="1">
      <alignment horizontal="left" vertical="center" wrapText="1"/>
    </xf>
    <xf numFmtId="0" fontId="248" fillId="0" borderId="0" xfId="375" applyFont="1" applyFill="1" applyAlignment="1">
      <alignment horizontal="left" vertical="center"/>
    </xf>
    <xf numFmtId="0" fontId="250" fillId="0" borderId="0" xfId="0" applyFont="1" applyFill="1" applyAlignment="1">
      <alignment vertical="center"/>
    </xf>
    <xf numFmtId="0" fontId="250" fillId="0" borderId="0" xfId="0" applyFont="1" applyFill="1" applyAlignment="1">
      <alignment horizontal="center" vertical="center"/>
    </xf>
    <xf numFmtId="0" fontId="250" fillId="0" borderId="0" xfId="0" applyFont="1" applyFill="1" applyAlignment="1">
      <alignment horizontal="left" vertical="center"/>
    </xf>
    <xf numFmtId="0" fontId="250" fillId="0" borderId="0" xfId="0" applyFont="1" applyFill="1" applyAlignment="1">
      <alignment vertical="center" wrapText="1"/>
    </xf>
    <xf numFmtId="0" fontId="250" fillId="0" borderId="0" xfId="0" applyFont="1" applyFill="1" applyAlignment="1">
      <alignment horizontal="center" vertical="center" wrapText="1"/>
    </xf>
    <xf numFmtId="0" fontId="250" fillId="0" borderId="0" xfId="0" applyFont="1" applyFill="1" applyBorder="1" applyAlignment="1">
      <alignment horizontal="left" vertical="center"/>
    </xf>
    <xf numFmtId="0" fontId="250" fillId="0" borderId="0" xfId="0" applyFont="1" applyFill="1" applyBorder="1" applyAlignment="1">
      <alignment vertical="center"/>
    </xf>
    <xf numFmtId="0" fontId="250" fillId="0" borderId="0" xfId="0" applyFont="1" applyFill="1" applyBorder="1" applyAlignment="1">
      <alignment horizontal="center" vertical="center"/>
    </xf>
    <xf numFmtId="3" fontId="246" fillId="0" borderId="0" xfId="0" applyNumberFormat="1" applyFont="1" applyAlignment="1">
      <alignment horizontal="center" vertical="center"/>
    </xf>
    <xf numFmtId="4" fontId="246" fillId="0" borderId="0" xfId="0" applyNumberFormat="1" applyFont="1" applyAlignment="1">
      <alignment horizontal="center" vertical="center"/>
    </xf>
    <xf numFmtId="4" fontId="249" fillId="37" borderId="30" xfId="0" applyNumberFormat="1" applyFont="1" applyFill="1" applyBorder="1" applyAlignment="1">
      <alignment horizontal="center" vertical="center" wrapText="1"/>
    </xf>
    <xf numFmtId="4" fontId="248" fillId="0" borderId="33" xfId="298" applyNumberFormat="1" applyFont="1" applyFill="1" applyBorder="1" applyAlignment="1" applyProtection="1">
      <alignment horizontal="center" vertical="center" wrapText="1"/>
    </xf>
    <xf numFmtId="4" fontId="246" fillId="0" borderId="33" xfId="298" applyNumberFormat="1" applyFont="1" applyFill="1" applyBorder="1" applyAlignment="1" applyProtection="1">
      <alignment horizontal="center" vertical="center" wrapText="1"/>
    </xf>
    <xf numFmtId="4" fontId="250" fillId="0" borderId="0" xfId="0" applyNumberFormat="1" applyFont="1" applyFill="1" applyAlignment="1">
      <alignment horizontal="center" vertical="center"/>
    </xf>
    <xf numFmtId="4" fontId="250" fillId="0" borderId="0" xfId="0" applyNumberFormat="1" applyFont="1" applyFill="1" applyAlignment="1">
      <alignment horizontal="center" vertical="center" wrapText="1"/>
    </xf>
    <xf numFmtId="4" fontId="250" fillId="0" borderId="0" xfId="0" applyNumberFormat="1" applyFont="1" applyFill="1" applyBorder="1" applyAlignment="1">
      <alignment horizontal="center" vertical="center"/>
    </xf>
    <xf numFmtId="217" fontId="246" fillId="0" borderId="0" xfId="0" applyNumberFormat="1" applyFont="1" applyAlignment="1">
      <alignment horizontal="center" vertical="center" wrapText="1"/>
    </xf>
    <xf numFmtId="217" fontId="246" fillId="0" borderId="0" xfId="0" applyNumberFormat="1" applyFont="1" applyFill="1" applyAlignment="1">
      <alignment horizontal="center" vertical="center" wrapText="1"/>
    </xf>
    <xf numFmtId="0" fontId="249" fillId="37" borderId="21" xfId="0" applyFont="1" applyFill="1" applyBorder="1" applyAlignment="1">
      <alignment horizontal="center" vertical="center" wrapText="1"/>
    </xf>
    <xf numFmtId="0" fontId="249" fillId="37" borderId="22" xfId="0" applyFont="1" applyFill="1" applyBorder="1" applyAlignment="1">
      <alignment horizontal="center" vertical="center" wrapText="1"/>
    </xf>
    <xf numFmtId="0" fontId="240" fillId="0" borderId="35"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1912">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6" Type="http://schemas.openxmlformats.org/officeDocument/2006/relationships/externalLink" Target="externalLinks/externalLink5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82550</xdr:rowOff>
    </xdr:from>
    <xdr:to>
      <xdr:col>0</xdr:col>
      <xdr:colOff>1178719</xdr:colOff>
      <xdr:row>1</xdr:row>
      <xdr:rowOff>1066914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00050"/>
          <a:ext cx="1073944" cy="984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91440</xdr:rowOff>
    </xdr:from>
    <xdr:to>
      <xdr:col>0</xdr:col>
      <xdr:colOff>876300</xdr:colOff>
      <xdr:row>0</xdr:row>
      <xdr:rowOff>838200</xdr:rowOff>
    </xdr:to>
    <xdr:pic>
      <xdr:nvPicPr>
        <xdr:cNvPr id="2" name="Picture 1" descr="FIAT_Prof_L">
          <a:extLst>
            <a:ext uri="{FF2B5EF4-FFF2-40B4-BE49-F238E27FC236}">
              <a16:creationId xmlns:a16="http://schemas.microsoft.com/office/drawing/2014/main" id="{2379C182-1E4B-4E56-81A2-42DF198ACB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1</xdr:col>
      <xdr:colOff>0</xdr:colOff>
      <xdr:row>0</xdr:row>
      <xdr:rowOff>693420</xdr:rowOff>
    </xdr:to>
    <xdr:pic>
      <xdr:nvPicPr>
        <xdr:cNvPr id="2" name="Picture 1" descr="FIAT_Prof_L">
          <a:extLst>
            <a:ext uri="{FF2B5EF4-FFF2-40B4-BE49-F238E27FC236}">
              <a16:creationId xmlns:a16="http://schemas.microsoft.com/office/drawing/2014/main" id="{1C4D1885-5148-4E0F-AE0E-EC6646D68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1920"/>
          <a:ext cx="7543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91440</xdr:rowOff>
    </xdr:from>
    <xdr:to>
      <xdr:col>1</xdr:col>
      <xdr:colOff>0</xdr:colOff>
      <xdr:row>0</xdr:row>
      <xdr:rowOff>662940</xdr:rowOff>
    </xdr:to>
    <xdr:pic>
      <xdr:nvPicPr>
        <xdr:cNvPr id="2" name="Picture 1" descr="FIAT_Prof_L">
          <a:extLst>
            <a:ext uri="{FF2B5EF4-FFF2-40B4-BE49-F238E27FC236}">
              <a16:creationId xmlns:a16="http://schemas.microsoft.com/office/drawing/2014/main" id="{C0168473-5C90-4B5F-AABC-10C8F7798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7848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895350</xdr:colOff>
      <xdr:row>0</xdr:row>
      <xdr:rowOff>704850</xdr:rowOff>
    </xdr:to>
    <xdr:pic>
      <xdr:nvPicPr>
        <xdr:cNvPr id="2" name="Picture 1" descr="FIAT_Prof_L">
          <a:extLst>
            <a:ext uri="{FF2B5EF4-FFF2-40B4-BE49-F238E27FC236}">
              <a16:creationId xmlns:a16="http://schemas.microsoft.com/office/drawing/2014/main" id="{6CCC07EF-E4DE-47F2-A7E5-5BF236C0D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38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742950</xdr:rowOff>
    </xdr:to>
    <xdr:pic>
      <xdr:nvPicPr>
        <xdr:cNvPr id="3" name="Picture 2" descr="FIAT_Prof_L">
          <a:extLst>
            <a:ext uri="{FF2B5EF4-FFF2-40B4-BE49-F238E27FC236}">
              <a16:creationId xmlns:a16="http://schemas.microsoft.com/office/drawing/2014/main" id="{1D47C428-EC40-47B1-9AB6-F5C2C6612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0</xdr:row>
      <xdr:rowOff>30480</xdr:rowOff>
    </xdr:from>
    <xdr:to>
      <xdr:col>0</xdr:col>
      <xdr:colOff>906780</xdr:colOff>
      <xdr:row>0</xdr:row>
      <xdr:rowOff>838200</xdr:rowOff>
    </xdr:to>
    <xdr:pic>
      <xdr:nvPicPr>
        <xdr:cNvPr id="2" name="Picture 1" descr="FIAT_Prof_L">
          <a:extLst>
            <a:ext uri="{FF2B5EF4-FFF2-40B4-BE49-F238E27FC236}">
              <a16:creationId xmlns:a16="http://schemas.microsoft.com/office/drawing/2014/main" id="{61865B08-AEC8-4A3D-AC69-C03EABC28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0480"/>
          <a:ext cx="8382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0</xdr:row>
      <xdr:rowOff>76200</xdr:rowOff>
    </xdr:from>
    <xdr:to>
      <xdr:col>0</xdr:col>
      <xdr:colOff>857250</xdr:colOff>
      <xdr:row>0</xdr:row>
      <xdr:rowOff>815340</xdr:rowOff>
    </xdr:to>
    <xdr:pic>
      <xdr:nvPicPr>
        <xdr:cNvPr id="3" name="Picture 2" descr="FIAT_Prof_L">
          <a:extLst>
            <a:ext uri="{FF2B5EF4-FFF2-40B4-BE49-F238E27FC236}">
              <a16:creationId xmlns:a16="http://schemas.microsoft.com/office/drawing/2014/main" id="{BA344C6E-D4C0-4586-A78F-7385E260A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76200"/>
          <a:ext cx="819151"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38099</xdr:colOff>
      <xdr:row>0</xdr:row>
      <xdr:rowOff>0</xdr:rowOff>
    </xdr:from>
    <xdr:to>
      <xdr:col>1</xdr:col>
      <xdr:colOff>0</xdr:colOff>
      <xdr:row>0</xdr:row>
      <xdr:rowOff>944880</xdr:rowOff>
    </xdr:to>
    <xdr:pic>
      <xdr:nvPicPr>
        <xdr:cNvPr id="3" name="Picture 2" descr="FIAT_Prof_L">
          <a:extLst>
            <a:ext uri="{FF2B5EF4-FFF2-40B4-BE49-F238E27FC236}">
              <a16:creationId xmlns:a16="http://schemas.microsoft.com/office/drawing/2014/main" id="{11CFF7FB-0CB1-4F52-B0E5-E65F81BAC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922021"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746760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701040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152400</xdr:rowOff>
    </xdr:to>
    <xdr:pic>
      <xdr:nvPicPr>
        <xdr:cNvPr id="3" name="Picture 2" descr="FIAT_Prof_L">
          <a:extLst>
            <a:ext uri="{FF2B5EF4-FFF2-40B4-BE49-F238E27FC236}">
              <a16:creationId xmlns:a16="http://schemas.microsoft.com/office/drawing/2014/main" id="{B4FB1CF8-087F-4911-ADFA-AF74292F64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203200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88900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106680</xdr:rowOff>
    </xdr:to>
    <xdr:pic>
      <xdr:nvPicPr>
        <xdr:cNvPr id="3" name="Picture 2" descr="FIAT_Prof_L">
          <a:extLst>
            <a:ext uri="{FF2B5EF4-FFF2-40B4-BE49-F238E27FC236}">
              <a16:creationId xmlns:a16="http://schemas.microsoft.com/office/drawing/2014/main" id="{A991D07E-6163-4A53-8572-A6E20AE57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6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274320</xdr:rowOff>
    </xdr:to>
    <xdr:pic>
      <xdr:nvPicPr>
        <xdr:cNvPr id="4" name="Picture 3" descr="FIAT_Prof_L">
          <a:extLst>
            <a:ext uri="{FF2B5EF4-FFF2-40B4-BE49-F238E27FC236}">
              <a16:creationId xmlns:a16="http://schemas.microsoft.com/office/drawing/2014/main" id="{47EC8FED-7252-4E4D-84EA-FA93481CE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15240</xdr:rowOff>
    </xdr:to>
    <xdr:pic>
      <xdr:nvPicPr>
        <xdr:cNvPr id="4" name="Picture 3" descr="FIAT_Prof_L">
          <a:extLst>
            <a:ext uri="{FF2B5EF4-FFF2-40B4-BE49-F238E27FC236}">
              <a16:creationId xmlns:a16="http://schemas.microsoft.com/office/drawing/2014/main" id="{25E9C15E-A7B2-47F2-96C0-8D2F7F9F5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03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247650</xdr:rowOff>
    </xdr:to>
    <xdr:pic>
      <xdr:nvPicPr>
        <xdr:cNvPr id="3" name="Picture 2" descr="FIAT_Prof_L">
          <a:extLst>
            <a:ext uri="{FF2B5EF4-FFF2-40B4-BE49-F238E27FC236}">
              <a16:creationId xmlns:a16="http://schemas.microsoft.com/office/drawing/2014/main" id="{6573DEAB-1B5B-44BD-A224-AF5715623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91440</xdr:rowOff>
    </xdr:to>
    <xdr:pic>
      <xdr:nvPicPr>
        <xdr:cNvPr id="3" name="Picture 2" descr="FIAT_Prof_L">
          <a:extLst>
            <a:ext uri="{FF2B5EF4-FFF2-40B4-BE49-F238E27FC236}">
              <a16:creationId xmlns:a16="http://schemas.microsoft.com/office/drawing/2014/main" id="{E16BA2B8-11AE-477E-A3D9-62E7EC887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Sheet2"/>
    </sheetNames>
    <definedNames>
      <definedName name="_mmm1"/>
      <definedName name="AAAA"/>
      <definedName name="ARGENTINA"/>
      <definedName name="As"/>
      <definedName name="confronto_04dicembre05"/>
      <definedName name="GG"/>
      <definedName name="Ly"/>
      <definedName name="Macro1"/>
      <definedName name="Macro1.Macro1"/>
      <definedName name="Macro2"/>
      <definedName name="mmm"/>
      <definedName name="PRO"/>
      <definedName name="RGAIrett"/>
      <definedName name="SpreadCode.Button11_Click"/>
      <definedName name="SpreadCode.Button2_Click"/>
    </definedNames>
    <sheetDataSet>
      <sheetData sheetId="0">
        <row r="1">
          <cell r="A1" t="str">
            <v>4YV</v>
          </cell>
        </row>
      </sheetData>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FXrates"/>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mat."/>
      <sheetName val="Do not print- input"/>
      <sheetName val="Requirements Stocks"/>
      <sheetName val="EBTDA"/>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Requirements_Stocks"/>
      <sheetName val="Do_not_print-_input"/>
      <sheetName val="Fatturato Rag1 2002"/>
      <sheetName val="Budget 2002 MM"/>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Other Oper"/>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AGGIUSTATORI"/>
      <sheetName val="Ref"/>
      <sheetName val="DADOS GERAIS"/>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1">
          <cell r="B1">
            <v>1997</v>
          </cell>
        </row>
      </sheetData>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row r="1">
          <cell r="B1">
            <v>1997</v>
          </cell>
        </row>
      </sheetData>
      <sheetData sheetId="108" refreshError="1"/>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row r="1">
          <cell r="B1">
            <v>1997</v>
          </cell>
        </row>
      </sheetData>
      <sheetData sheetId="136">
        <row r="1">
          <cell r="B1">
            <v>1997</v>
          </cell>
        </row>
      </sheetData>
      <sheetData sheetId="137">
        <row r="1">
          <cell r="B1">
            <v>1997</v>
          </cell>
        </row>
      </sheetData>
      <sheetData sheetId="138">
        <row r="1">
          <cell r="B1">
            <v>1997</v>
          </cell>
        </row>
      </sheetData>
      <sheetData sheetId="139">
        <row r="1">
          <cell r="B1">
            <v>1997</v>
          </cell>
        </row>
      </sheetData>
      <sheetData sheetId="140">
        <row r="1">
          <cell r="B1">
            <v>1997</v>
          </cell>
        </row>
      </sheetData>
      <sheetData sheetId="141"/>
      <sheetData sheetId="142"/>
      <sheetData sheetId="143">
        <row r="1">
          <cell r="B1">
            <v>1997</v>
          </cell>
        </row>
      </sheetData>
      <sheetData sheetId="144">
        <row r="1">
          <cell r="B1">
            <v>1997</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1">
          <cell r="B1">
            <v>1997</v>
          </cell>
        </row>
      </sheetData>
      <sheetData sheetId="184">
        <row r="1">
          <cell r="E1">
            <v>1998</v>
          </cell>
        </row>
      </sheetData>
      <sheetData sheetId="185"/>
      <sheetData sheetId="186">
        <row r="1">
          <cell r="B1">
            <v>1997</v>
          </cell>
        </row>
      </sheetData>
      <sheetData sheetId="187"/>
      <sheetData sheetId="188"/>
      <sheetData sheetId="189"/>
      <sheetData sheetId="190"/>
      <sheetData sheetId="191"/>
      <sheetData sheetId="192"/>
      <sheetData sheetId="193"/>
      <sheetData sheetId="194"/>
      <sheetData sheetId="195"/>
      <sheetData sheetId="196"/>
      <sheetData sheetId="197"/>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Panda"/>
      <sheetName val="DRIVELINEINVENT"/>
      <sheetName val="Brava-o MY"/>
      <sheetName val="MAREA"/>
      <sheetName val="Marea MY"/>
      <sheetName val="SEI"/>
      <sheetName val="P.TO"/>
      <sheetName val="MULTIPLA"/>
      <sheetName val="COUPE"/>
      <sheetName val="DATA list"/>
      <sheetName val="INSCRITOS"/>
      <sheetName val="PAG21_1"/>
      <sheetName val="NORME"/>
      <sheetName val="Retail Ships Bucket"/>
      <sheetName val="IS_F_Y"/>
      <sheetName val="Brava-o_MY"/>
      <sheetName val="Marea_MY"/>
      <sheetName val="P_TO"/>
      <sheetName val="ECOM_Mensuel"/>
      <sheetName val="DATA_list"/>
      <sheetName val="Tabella Competenze"/>
      <sheetName val="FATT"/>
      <sheetName val="Cassino"/>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Mfg SP (CW 28)"/>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 val="[PRIX.xla][PRIX.xla]_atest_P_29"/>
      <sheetName val="[PRIX.xla][PRIX.xla]_atest_P_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 sheetId="698" refreshError="1">
        <row r="1">
          <cell r="B1" t="str">
            <v>TOFAS BUSINESS UNIT</v>
          </cell>
        </row>
        <row r="18">
          <cell r="B18" t="str">
            <v>Giugno</v>
          </cell>
        </row>
        <row r="19">
          <cell r="B19">
            <v>1999</v>
          </cell>
        </row>
      </sheetData>
      <sheetData sheetId="699" refreshError="1">
        <row r="8">
          <cell r="B8">
            <v>36312</v>
          </cell>
        </row>
        <row r="18">
          <cell r="B18" t="str">
            <v>Giugno</v>
          </cell>
        </row>
        <row r="19">
          <cell r="B19">
            <v>1999</v>
          </cell>
        </row>
      </sheetData>
      <sheetData sheetId="700" refreshError="1">
        <row r="8">
          <cell r="B8">
            <v>36312</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01"/>
  <sheetViews>
    <sheetView tabSelected="1" view="pageBreakPreview" zoomScale="60" zoomScaleNormal="70" workbookViewId="0">
      <pane ySplit="3" topLeftCell="A4" activePane="bottomLeft" state="frozen"/>
      <selection activeCell="A81" sqref="A81"/>
      <selection pane="bottomLeft" activeCell="B1" sqref="B1"/>
    </sheetView>
  </sheetViews>
  <sheetFormatPr defaultColWidth="9.109375" defaultRowHeight="21"/>
  <cols>
    <col min="1" max="1" width="18.88671875" style="146" customWidth="1"/>
    <col min="2" max="2" width="90.88671875" style="152" customWidth="1"/>
    <col min="3" max="6" width="24.44140625" style="184" customWidth="1"/>
    <col min="7" max="7" width="24.44140625" style="148" customWidth="1"/>
    <col min="8" max="8" width="2.33203125" style="146" customWidth="1"/>
    <col min="9" max="9" width="16.88671875" style="149" customWidth="1"/>
    <col min="10" max="10" width="25.109375" style="191" customWidth="1"/>
    <col min="11" max="11" width="25.109375" style="150" customWidth="1"/>
    <col min="12" max="12" width="25.109375" style="151" customWidth="1"/>
    <col min="13" max="13" width="18.33203125" style="152" customWidth="1"/>
    <col min="14" max="14" width="17.88671875" style="153" customWidth="1"/>
    <col min="15" max="15" width="9.44140625" style="152" customWidth="1"/>
    <col min="16" max="16384" width="9.109375" style="152"/>
  </cols>
  <sheetData>
    <row r="1" spans="1:16" ht="24.9" customHeight="1" thickBot="1">
      <c r="B1" s="147" t="s">
        <v>1181</v>
      </c>
    </row>
    <row r="2" spans="1:16" ht="92.4" customHeight="1">
      <c r="A2" s="154"/>
      <c r="B2" s="193" t="s">
        <v>1179</v>
      </c>
      <c r="C2" s="193"/>
      <c r="D2" s="193"/>
      <c r="E2" s="193"/>
      <c r="F2" s="193"/>
      <c r="G2" s="194"/>
    </row>
    <row r="3" spans="1:16" ht="72.75" customHeight="1">
      <c r="A3" s="155" t="s">
        <v>42</v>
      </c>
      <c r="B3" s="156" t="s">
        <v>43</v>
      </c>
      <c r="C3" s="185" t="s">
        <v>201</v>
      </c>
      <c r="D3" s="185" t="s">
        <v>2</v>
      </c>
      <c r="E3" s="185" t="s">
        <v>202</v>
      </c>
      <c r="F3" s="185" t="s">
        <v>15</v>
      </c>
      <c r="G3" s="157" t="s">
        <v>200</v>
      </c>
    </row>
    <row r="4" spans="1:16" s="165" customFormat="1" ht="25.2" customHeight="1">
      <c r="A4" s="158"/>
      <c r="B4" s="159" t="s">
        <v>595</v>
      </c>
      <c r="C4" s="186"/>
      <c r="D4" s="187"/>
      <c r="E4" s="187"/>
      <c r="F4" s="187"/>
      <c r="G4" s="160"/>
      <c r="H4" s="161"/>
      <c r="I4" s="162"/>
      <c r="J4" s="192"/>
      <c r="K4" s="163"/>
      <c r="L4" s="164"/>
      <c r="N4" s="166"/>
    </row>
    <row r="5" spans="1:16" s="165" customFormat="1" ht="25.2" customHeight="1">
      <c r="A5" s="167" t="s">
        <v>790</v>
      </c>
      <c r="B5" s="168" t="str">
        <f>'PANDA VAN S4'!D$2</f>
        <v>PANDA VAN Pop 1.0 GSE 70cv E6DF HYBRID</v>
      </c>
      <c r="C5" s="169">
        <f>'PANDA VAN S4'!D6</f>
        <v>13230.84859941761</v>
      </c>
      <c r="D5" s="170">
        <f>(C5+227.72)*0.1</f>
        <v>1345.8568599417611</v>
      </c>
      <c r="E5" s="170">
        <f>D5+C5</f>
        <v>14576.705459359371</v>
      </c>
      <c r="F5" s="170">
        <f>C5*0.24</f>
        <v>3175.4036638602261</v>
      </c>
      <c r="G5" s="171">
        <f>E5+F5</f>
        <v>17752.109123219598</v>
      </c>
      <c r="H5" s="172"/>
      <c r="I5" s="162"/>
      <c r="J5" s="192"/>
      <c r="K5" s="163"/>
      <c r="L5" s="164"/>
      <c r="N5" s="166"/>
      <c r="P5" s="166"/>
    </row>
    <row r="6" spans="1:16" s="165" customFormat="1" ht="25.2" customHeight="1">
      <c r="A6" s="167" t="s">
        <v>791</v>
      </c>
      <c r="B6" s="168" t="str">
        <f>'PANDA VAN S4'!E$2</f>
        <v>PANDA VAN Pop 0.9 70cv E6DF BENIZINA / CNG</v>
      </c>
      <c r="C6" s="169">
        <f>'PANDA VAN S4'!E6</f>
        <v>14845.95009195493</v>
      </c>
      <c r="D6" s="170">
        <f t="shared" ref="D6:D7" si="0">(C6+227.72)*0.1</f>
        <v>1507.367009195493</v>
      </c>
      <c r="E6" s="170">
        <f t="shared" ref="E6:E7" si="1">D6+C6</f>
        <v>16353.317101150424</v>
      </c>
      <c r="F6" s="170">
        <f t="shared" ref="F6:F7" si="2">C6*0.24</f>
        <v>3563.028022069183</v>
      </c>
      <c r="G6" s="171">
        <f t="shared" ref="G6:G7" si="3">E6+F6</f>
        <v>19916.345123219606</v>
      </c>
      <c r="H6" s="172"/>
      <c r="I6" s="162"/>
      <c r="J6" s="192"/>
      <c r="K6" s="163"/>
      <c r="L6" s="164"/>
      <c r="N6" s="166"/>
      <c r="P6" s="166"/>
    </row>
    <row r="7" spans="1:16" s="165" customFormat="1" ht="25.2" customHeight="1">
      <c r="A7" s="167" t="s">
        <v>792</v>
      </c>
      <c r="B7" s="168" t="str">
        <f>'PANDA VAN S4'!F$2</f>
        <v>PANDA VAN Pop 0.9 Twin Air 85cv E6DF 4x4</v>
      </c>
      <c r="C7" s="169">
        <f>'PANDA VAN S4'!F6</f>
        <v>15653.500838223643</v>
      </c>
      <c r="D7" s="170">
        <f t="shared" si="0"/>
        <v>1588.1220838223644</v>
      </c>
      <c r="E7" s="170">
        <f t="shared" si="1"/>
        <v>17241.622922046008</v>
      </c>
      <c r="F7" s="170">
        <f t="shared" si="2"/>
        <v>3756.8402011736744</v>
      </c>
      <c r="G7" s="171">
        <f t="shared" si="3"/>
        <v>20998.463123219684</v>
      </c>
      <c r="H7" s="172"/>
      <c r="I7" s="162"/>
      <c r="J7" s="192"/>
      <c r="K7" s="163"/>
      <c r="L7" s="164"/>
      <c r="N7" s="166"/>
      <c r="P7" s="166"/>
    </row>
    <row r="8" spans="1:16" s="165" customFormat="1" ht="25.2" customHeight="1">
      <c r="A8" s="167"/>
      <c r="B8" s="159" t="s">
        <v>1178</v>
      </c>
      <c r="C8" s="186"/>
      <c r="D8" s="187"/>
      <c r="E8" s="187"/>
      <c r="F8" s="187"/>
      <c r="G8" s="160"/>
      <c r="H8" s="161"/>
      <c r="I8" s="162"/>
      <c r="J8" s="192"/>
      <c r="K8" s="163"/>
      <c r="L8" s="164"/>
      <c r="N8" s="166"/>
    </row>
    <row r="9" spans="1:16" s="165" customFormat="1" ht="25.2" customHeight="1">
      <c r="A9" s="167" t="s">
        <v>1145</v>
      </c>
      <c r="B9" s="168" t="str">
        <f>'FIORINO S2 E6.4'!D1</f>
        <v>FIORINO 1.3 Mjet 95hp E6.4 (Χώρισμα τύπου σκάλας)</v>
      </c>
      <c r="C9" s="169">
        <f>'FIORINO S2 E6.4'!D5</f>
        <v>16729.27</v>
      </c>
      <c r="D9" s="170">
        <f t="shared" ref="D9" si="4">(C9+227.72)*0.1</f>
        <v>1695.6990000000003</v>
      </c>
      <c r="E9" s="170">
        <f t="shared" ref="E9" si="5">D9+C9</f>
        <v>18424.969000000001</v>
      </c>
      <c r="F9" s="170">
        <f t="shared" ref="F9" si="6">C9*0.24</f>
        <v>4015.0248000000001</v>
      </c>
      <c r="G9" s="171">
        <f t="shared" ref="G9" si="7">E9+F9</f>
        <v>22439.9938</v>
      </c>
      <c r="H9" s="172"/>
      <c r="I9" s="162"/>
      <c r="J9" s="192"/>
      <c r="K9" s="163"/>
      <c r="L9" s="164"/>
      <c r="N9" s="166"/>
      <c r="P9" s="166"/>
    </row>
    <row r="10" spans="1:16" s="165" customFormat="1" ht="25.2" customHeight="1">
      <c r="A10" s="167"/>
      <c r="B10" s="159" t="s">
        <v>1127</v>
      </c>
      <c r="C10" s="186"/>
      <c r="D10" s="187"/>
      <c r="E10" s="187"/>
      <c r="F10" s="187"/>
      <c r="G10" s="160"/>
      <c r="H10" s="161"/>
      <c r="I10" s="162"/>
      <c r="J10" s="192"/>
      <c r="K10" s="163"/>
      <c r="L10" s="164"/>
      <c r="N10" s="166"/>
    </row>
    <row r="11" spans="1:16" s="165" customFormat="1" ht="25.2" customHeight="1">
      <c r="A11" s="167" t="s">
        <v>793</v>
      </c>
      <c r="B11" s="168" t="str">
        <f>'FIORINO S2'!D$2</f>
        <v>FIORINO 1.3 Mjet 95hp SX E6DF (Χώρισμα)</v>
      </c>
      <c r="C11" s="169">
        <f>'FIORINO S2'!D6</f>
        <v>16702.363403673149</v>
      </c>
      <c r="D11" s="170">
        <f t="shared" ref="D11" si="8">(C11+227.72)*0.1</f>
        <v>1693.0083403673152</v>
      </c>
      <c r="E11" s="170">
        <f t="shared" ref="E11" si="9">D11+C11</f>
        <v>18395.371744040465</v>
      </c>
      <c r="F11" s="170">
        <f t="shared" ref="F11" si="10">C11*0.24</f>
        <v>4008.5672168815559</v>
      </c>
      <c r="G11" s="171">
        <f t="shared" ref="G11" si="11">E11+F11</f>
        <v>22403.93896092202</v>
      </c>
      <c r="H11" s="172"/>
      <c r="I11" s="162"/>
      <c r="J11" s="192"/>
      <c r="K11" s="163"/>
      <c r="L11" s="164"/>
      <c r="N11" s="166"/>
      <c r="P11" s="166"/>
    </row>
    <row r="12" spans="1:16" s="165" customFormat="1" ht="25.2" customHeight="1">
      <c r="A12" s="167"/>
      <c r="B12" s="159" t="s">
        <v>1114</v>
      </c>
      <c r="C12" s="186"/>
      <c r="D12" s="187"/>
      <c r="E12" s="187"/>
      <c r="F12" s="187"/>
      <c r="G12" s="160"/>
      <c r="H12" s="161"/>
      <c r="I12" s="162"/>
      <c r="J12" s="192"/>
      <c r="K12" s="163"/>
      <c r="L12" s="164"/>
      <c r="N12" s="166"/>
    </row>
    <row r="13" spans="1:16" s="165" customFormat="1" ht="25.2" customHeight="1">
      <c r="A13" s="167" t="s">
        <v>912</v>
      </c>
      <c r="B13" s="168" t="str">
        <f>'NEW DOBLO VAN S0 ICE'!D1</f>
        <v>NEW DOBLO VAN 1.5 130hp L1H1</v>
      </c>
      <c r="C13" s="169">
        <f>'NEW DOBLO VAN S0 ICE'!D5</f>
        <v>20430.77</v>
      </c>
      <c r="D13" s="170">
        <f t="shared" ref="D13:D16" si="12">(C13+227.72)*0.1</f>
        <v>2065.8490000000002</v>
      </c>
      <c r="E13" s="170">
        <f t="shared" ref="E13:E16" si="13">D13+C13</f>
        <v>22496.618999999999</v>
      </c>
      <c r="F13" s="170">
        <f t="shared" ref="F13:F16" si="14">C13*0.24</f>
        <v>4903.3847999999998</v>
      </c>
      <c r="G13" s="171">
        <f t="shared" ref="G13:G16" si="15">E13+F13</f>
        <v>27400.003799999999</v>
      </c>
      <c r="H13" s="172"/>
      <c r="I13" s="162"/>
      <c r="J13" s="192"/>
      <c r="K13" s="163"/>
      <c r="L13" s="164"/>
      <c r="N13" s="166"/>
      <c r="P13" s="166"/>
    </row>
    <row r="14" spans="1:16" s="165" customFormat="1" ht="25.2" customHeight="1">
      <c r="A14" s="167" t="s">
        <v>913</v>
      </c>
      <c r="B14" s="168" t="str">
        <f>'NEW DOBLO VAN S0 ICE'!E1</f>
        <v>NEW DOBLO VAN 1.5 130hp L2H1</v>
      </c>
      <c r="C14" s="169">
        <f>'NEW DOBLO VAN S0 ICE'!E5</f>
        <v>21177.040000000001</v>
      </c>
      <c r="D14" s="170">
        <f t="shared" si="12"/>
        <v>2140.4760000000001</v>
      </c>
      <c r="E14" s="170">
        <f t="shared" si="13"/>
        <v>23317.516</v>
      </c>
      <c r="F14" s="170">
        <f t="shared" si="14"/>
        <v>5082.4895999999999</v>
      </c>
      <c r="G14" s="171">
        <f t="shared" si="15"/>
        <v>28400.0056</v>
      </c>
      <c r="H14" s="172"/>
      <c r="I14" s="162"/>
      <c r="J14" s="192"/>
      <c r="K14" s="163"/>
      <c r="L14" s="164"/>
      <c r="N14" s="166"/>
      <c r="P14" s="166"/>
    </row>
    <row r="15" spans="1:16" s="165" customFormat="1" ht="25.2" customHeight="1">
      <c r="A15" s="167" t="s">
        <v>914</v>
      </c>
      <c r="B15" s="168" t="str">
        <f>'NEW DOBLO VAN S0 ICE'!F1</f>
        <v>NEW DOBLO VAN 1.5 130hp L1H1 AT</v>
      </c>
      <c r="C15" s="169">
        <f>'NEW DOBLO VAN S0 ICE'!F5</f>
        <v>21774.05</v>
      </c>
      <c r="D15" s="170">
        <f t="shared" si="12"/>
        <v>2200.1770000000001</v>
      </c>
      <c r="E15" s="170">
        <f t="shared" si="13"/>
        <v>23974.226999999999</v>
      </c>
      <c r="F15" s="170">
        <f t="shared" si="14"/>
        <v>5225.7719999999999</v>
      </c>
      <c r="G15" s="171">
        <f t="shared" si="15"/>
        <v>29199.999</v>
      </c>
      <c r="H15" s="172"/>
      <c r="I15" s="162"/>
      <c r="J15" s="192"/>
      <c r="K15" s="163"/>
      <c r="L15" s="164"/>
      <c r="N15" s="166"/>
      <c r="P15" s="166"/>
    </row>
    <row r="16" spans="1:16" s="165" customFormat="1" ht="25.2" customHeight="1">
      <c r="A16" s="167" t="s">
        <v>915</v>
      </c>
      <c r="B16" s="168" t="str">
        <f>'NEW DOBLO VAN S0 ICE'!G1</f>
        <v>NEW DOBLO VAN 1.5 130hp L2H1 AT</v>
      </c>
      <c r="C16" s="169">
        <f>'NEW DOBLO VAN S0 ICE'!G5</f>
        <v>22520.32</v>
      </c>
      <c r="D16" s="170">
        <f t="shared" si="12"/>
        <v>2274.8040000000001</v>
      </c>
      <c r="E16" s="170">
        <f t="shared" si="13"/>
        <v>24795.124</v>
      </c>
      <c r="F16" s="170">
        <f t="shared" si="14"/>
        <v>5404.8768</v>
      </c>
      <c r="G16" s="171">
        <f t="shared" si="15"/>
        <v>30200.000800000002</v>
      </c>
      <c r="H16" s="172"/>
      <c r="I16" s="162"/>
      <c r="J16" s="192"/>
      <c r="K16" s="163"/>
      <c r="L16" s="164"/>
      <c r="N16" s="166"/>
      <c r="P16" s="166"/>
    </row>
    <row r="17" spans="1:16" s="165" customFormat="1" ht="25.2" customHeight="1">
      <c r="A17" s="167"/>
      <c r="B17" s="159" t="s">
        <v>1115</v>
      </c>
      <c r="C17" s="186"/>
      <c r="D17" s="187"/>
      <c r="E17" s="187"/>
      <c r="F17" s="187"/>
      <c r="G17" s="160"/>
      <c r="H17" s="161"/>
      <c r="I17" s="162"/>
      <c r="J17" s="192"/>
      <c r="K17" s="163"/>
      <c r="L17" s="164"/>
      <c r="N17" s="166"/>
    </row>
    <row r="18" spans="1:16" s="165" customFormat="1" ht="25.2" customHeight="1">
      <c r="A18" s="167">
        <v>5111210</v>
      </c>
      <c r="B18" s="168" t="str">
        <f>'NEW E-DOBLO VAN S0 BEV'!D1</f>
        <v>VAN L1H1 BEV 50kWh</v>
      </c>
      <c r="C18" s="169">
        <f>'NEW E-DOBLO VAN S0 BEV'!D5</f>
        <v>32016.13</v>
      </c>
      <c r="D18" s="170">
        <v>0</v>
      </c>
      <c r="E18" s="170">
        <f t="shared" ref="E18:E19" si="16">D18+C18</f>
        <v>32016.13</v>
      </c>
      <c r="F18" s="170">
        <f t="shared" ref="F18:F19" si="17">C18*0.24</f>
        <v>7683.8711999999996</v>
      </c>
      <c r="G18" s="171">
        <f t="shared" ref="G18:G19" si="18">E18+F18</f>
        <v>39700.001199999999</v>
      </c>
      <c r="H18" s="172"/>
      <c r="I18" s="162"/>
      <c r="J18" s="192"/>
      <c r="K18" s="163"/>
      <c r="L18" s="164"/>
      <c r="N18" s="166"/>
      <c r="P18" s="166"/>
    </row>
    <row r="19" spans="1:16" s="165" customFormat="1" ht="25.2" customHeight="1">
      <c r="A19" s="167">
        <v>5113210</v>
      </c>
      <c r="B19" s="168" t="str">
        <f>'NEW E-DOBLO VAN S0 BEV'!E1</f>
        <v>VAN L2H1 BEV 50kWh</v>
      </c>
      <c r="C19" s="169">
        <f>'NEW E-DOBLO VAN S0 BEV'!E5</f>
        <v>32983.870000000003</v>
      </c>
      <c r="D19" s="170">
        <v>0</v>
      </c>
      <c r="E19" s="170">
        <f t="shared" si="16"/>
        <v>32983.870000000003</v>
      </c>
      <c r="F19" s="170">
        <f t="shared" si="17"/>
        <v>7916.1288000000004</v>
      </c>
      <c r="G19" s="171">
        <f t="shared" si="18"/>
        <v>40899.998800000001</v>
      </c>
      <c r="H19" s="172"/>
      <c r="I19" s="162"/>
      <c r="J19" s="192"/>
      <c r="K19" s="163"/>
      <c r="L19" s="164"/>
      <c r="N19" s="166"/>
      <c r="P19" s="166"/>
    </row>
    <row r="20" spans="1:16" s="165" customFormat="1" ht="25.2" customHeight="1">
      <c r="A20" s="167"/>
      <c r="B20" s="159" t="s">
        <v>1116</v>
      </c>
      <c r="C20" s="186"/>
      <c r="D20" s="187"/>
      <c r="E20" s="187"/>
      <c r="F20" s="187"/>
      <c r="G20" s="160"/>
      <c r="H20" s="161"/>
      <c r="I20" s="162"/>
      <c r="J20" s="192"/>
      <c r="K20" s="163"/>
      <c r="L20" s="164"/>
      <c r="N20" s="166"/>
    </row>
    <row r="21" spans="1:16" s="165" customFormat="1" ht="25.2" customHeight="1">
      <c r="A21" s="167" t="s">
        <v>1128</v>
      </c>
      <c r="B21" s="168" t="str">
        <f>'SCUDO S1 ICE'!D1</f>
        <v xml:space="preserve"> SCUDO VAN 1.5 120hp L2Η1</v>
      </c>
      <c r="C21" s="169">
        <f>'SCUDO S1 ICE'!D5</f>
        <v>26141</v>
      </c>
      <c r="D21" s="170">
        <f t="shared" ref="D21:D24" si="19">(C21+227.72)*0.1</f>
        <v>2636.8720000000003</v>
      </c>
      <c r="E21" s="170">
        <f t="shared" ref="E21:E24" si="20">D21+C21</f>
        <v>28777.871999999999</v>
      </c>
      <c r="F21" s="170">
        <f t="shared" ref="F21:F24" si="21">C21*0.24</f>
        <v>6273.84</v>
      </c>
      <c r="G21" s="171">
        <f t="shared" ref="G21:G24" si="22">E21+F21</f>
        <v>35051.712</v>
      </c>
      <c r="H21" s="172"/>
      <c r="I21" s="162"/>
      <c r="J21" s="192"/>
      <c r="K21" s="163"/>
      <c r="L21" s="164"/>
      <c r="N21" s="166"/>
      <c r="P21" s="166"/>
    </row>
    <row r="22" spans="1:16" s="165" customFormat="1" ht="25.2" customHeight="1">
      <c r="A22" s="167" t="s">
        <v>1129</v>
      </c>
      <c r="B22" s="168" t="str">
        <f>'SCUDO S1 ICE'!E1</f>
        <v xml:space="preserve"> SCUDO VAN 2.0 145hp L2H1</v>
      </c>
      <c r="C22" s="169">
        <f>'SCUDO S1 ICE'!E5</f>
        <v>27731</v>
      </c>
      <c r="D22" s="170">
        <f t="shared" si="19"/>
        <v>2795.8720000000003</v>
      </c>
      <c r="E22" s="170">
        <f t="shared" si="20"/>
        <v>30526.871999999999</v>
      </c>
      <c r="F22" s="170">
        <f t="shared" si="21"/>
        <v>6655.44</v>
      </c>
      <c r="G22" s="171">
        <f t="shared" si="22"/>
        <v>37182.311999999998</v>
      </c>
      <c r="H22" s="172"/>
      <c r="I22" s="162"/>
      <c r="J22" s="192"/>
      <c r="K22" s="163"/>
      <c r="L22" s="164"/>
      <c r="N22" s="166"/>
      <c r="P22" s="166"/>
    </row>
    <row r="23" spans="1:16" s="165" customFormat="1" ht="25.2" customHeight="1">
      <c r="A23" s="167" t="s">
        <v>1131</v>
      </c>
      <c r="B23" s="168" t="str">
        <f>'SCUDO S1 ICE'!F1</f>
        <v xml:space="preserve"> SCUDO VAN 2.0 145hp L2H1 AUTO</v>
      </c>
      <c r="C23" s="169">
        <f>'SCUDO S1 ICE'!F5</f>
        <v>29431</v>
      </c>
      <c r="D23" s="170">
        <f t="shared" si="19"/>
        <v>2965.8720000000003</v>
      </c>
      <c r="E23" s="170">
        <f t="shared" si="20"/>
        <v>32396.871999999999</v>
      </c>
      <c r="F23" s="170">
        <f t="shared" si="21"/>
        <v>7063.44</v>
      </c>
      <c r="G23" s="171">
        <f t="shared" si="22"/>
        <v>39460.311999999998</v>
      </c>
      <c r="H23" s="172"/>
      <c r="I23" s="162"/>
      <c r="J23" s="192"/>
      <c r="K23" s="163"/>
      <c r="L23" s="164"/>
      <c r="N23" s="166"/>
      <c r="P23" s="166"/>
    </row>
    <row r="24" spans="1:16" s="165" customFormat="1" ht="25.2" customHeight="1">
      <c r="A24" s="167" t="s">
        <v>1132</v>
      </c>
      <c r="B24" s="168" t="str">
        <f>'SCUDO S1 ICE'!G1</f>
        <v xml:space="preserve"> SCUDO VAN 2.0 145hp L3H1</v>
      </c>
      <c r="C24" s="169">
        <f>'SCUDO S1 ICE'!G5</f>
        <v>28921</v>
      </c>
      <c r="D24" s="170">
        <f t="shared" si="19"/>
        <v>2914.8720000000003</v>
      </c>
      <c r="E24" s="170">
        <f t="shared" si="20"/>
        <v>31835.871999999999</v>
      </c>
      <c r="F24" s="170">
        <f t="shared" si="21"/>
        <v>6941.04</v>
      </c>
      <c r="G24" s="171">
        <f t="shared" si="22"/>
        <v>38776.911999999997</v>
      </c>
      <c r="H24" s="172"/>
      <c r="I24" s="162"/>
      <c r="J24" s="192"/>
      <c r="K24" s="163"/>
      <c r="L24" s="164"/>
      <c r="N24" s="166"/>
      <c r="P24" s="166"/>
    </row>
    <row r="25" spans="1:16" s="165" customFormat="1" ht="25.2" customHeight="1">
      <c r="A25" s="167" t="s">
        <v>1133</v>
      </c>
      <c r="B25" s="168" t="str">
        <f>'SCUDO S1 ICE'!H1</f>
        <v xml:space="preserve"> SCUDO VAN 2.0 145hp L3H1 AUTO</v>
      </c>
      <c r="C25" s="169">
        <f>'SCUDO S1 ICE'!H5</f>
        <v>30621</v>
      </c>
      <c r="D25" s="170">
        <f t="shared" ref="D25" si="23">(C25+227.72)*0.1</f>
        <v>3084.8720000000003</v>
      </c>
      <c r="E25" s="170">
        <f t="shared" ref="E25" si="24">D25+C25</f>
        <v>33705.872000000003</v>
      </c>
      <c r="F25" s="170">
        <f t="shared" ref="F25" si="25">C25*0.24</f>
        <v>7349.04</v>
      </c>
      <c r="G25" s="171">
        <f t="shared" ref="G25" si="26">E25+F25</f>
        <v>41054.912000000004</v>
      </c>
      <c r="H25" s="172"/>
      <c r="I25" s="162"/>
      <c r="J25" s="192"/>
      <c r="K25" s="163"/>
      <c r="L25" s="164"/>
      <c r="N25" s="166"/>
      <c r="P25" s="166"/>
    </row>
    <row r="26" spans="1:16" s="165" customFormat="1" ht="25.2" customHeight="1">
      <c r="A26" s="167"/>
      <c r="B26" s="159" t="s">
        <v>1117</v>
      </c>
      <c r="C26" s="186"/>
      <c r="D26" s="187"/>
      <c r="E26" s="187"/>
      <c r="F26" s="187"/>
      <c r="G26" s="160"/>
      <c r="H26" s="161"/>
      <c r="I26" s="162"/>
      <c r="J26" s="192"/>
      <c r="K26" s="163"/>
      <c r="L26" s="164"/>
      <c r="N26" s="166"/>
    </row>
    <row r="27" spans="1:16" s="165" customFormat="1" ht="25.2" customHeight="1">
      <c r="A27" s="167" t="s">
        <v>1134</v>
      </c>
      <c r="B27" s="173" t="str">
        <f>'SCUDO S1 BEV'!D1</f>
        <v>SCUDO COMBI L3 75kWh</v>
      </c>
      <c r="C27" s="169">
        <f>'SCUDO S1 BEV'!D5</f>
        <v>46935.48</v>
      </c>
      <c r="D27" s="170">
        <v>0</v>
      </c>
      <c r="E27" s="170">
        <f t="shared" ref="E27:E29" si="27">D27+C27</f>
        <v>46935.48</v>
      </c>
      <c r="F27" s="170">
        <f t="shared" ref="F27:F29" si="28">C27*0.24</f>
        <v>11264.5152</v>
      </c>
      <c r="G27" s="171">
        <f t="shared" ref="G27:G29" si="29">E27+F27</f>
        <v>58199.995200000005</v>
      </c>
      <c r="H27" s="172"/>
      <c r="I27" s="162"/>
      <c r="J27" s="192"/>
      <c r="K27" s="163"/>
      <c r="L27" s="164"/>
      <c r="N27" s="166"/>
      <c r="P27" s="166"/>
    </row>
    <row r="28" spans="1:16" s="165" customFormat="1" ht="24.6" customHeight="1">
      <c r="A28" s="167">
        <v>5072211</v>
      </c>
      <c r="B28" s="173" t="str">
        <f>'SCUDO S1 BEV'!E1</f>
        <v xml:space="preserve">SCUDO VAN L2 50kWh </v>
      </c>
      <c r="C28" s="169">
        <f>'SCUDO S1 BEV'!E5</f>
        <v>37338.71</v>
      </c>
      <c r="D28" s="170">
        <v>0</v>
      </c>
      <c r="E28" s="170">
        <f t="shared" si="27"/>
        <v>37338.71</v>
      </c>
      <c r="F28" s="170">
        <f t="shared" si="28"/>
        <v>8961.2903999999999</v>
      </c>
      <c r="G28" s="171">
        <f t="shared" si="29"/>
        <v>46300.000399999997</v>
      </c>
      <c r="H28" s="172"/>
      <c r="I28" s="162"/>
      <c r="J28" s="192"/>
      <c r="K28" s="163"/>
      <c r="L28" s="164"/>
      <c r="N28" s="166"/>
      <c r="P28" s="166"/>
    </row>
    <row r="29" spans="1:16" s="165" customFormat="1" ht="25.2" customHeight="1">
      <c r="A29" s="167">
        <v>5072221</v>
      </c>
      <c r="B29" s="173" t="str">
        <f>'SCUDO S1 BEV'!F1</f>
        <v>SCUDO VAN L2 75kWh</v>
      </c>
      <c r="C29" s="169">
        <f>'SCUDO S1 BEV'!F5</f>
        <v>42580.65</v>
      </c>
      <c r="D29" s="170">
        <v>0</v>
      </c>
      <c r="E29" s="170">
        <f t="shared" si="27"/>
        <v>42580.65</v>
      </c>
      <c r="F29" s="170">
        <f t="shared" si="28"/>
        <v>10219.356</v>
      </c>
      <c r="G29" s="171">
        <f t="shared" si="29"/>
        <v>52800.006000000001</v>
      </c>
      <c r="H29" s="172"/>
      <c r="I29" s="162"/>
      <c r="J29" s="192"/>
      <c r="K29" s="163"/>
      <c r="L29" s="164"/>
      <c r="N29" s="166"/>
      <c r="P29" s="166"/>
    </row>
    <row r="30" spans="1:16" s="165" customFormat="1" ht="25.2" customHeight="1">
      <c r="A30" s="167">
        <v>5073211</v>
      </c>
      <c r="B30" s="173" t="str">
        <f>'SCUDO S1 BEV'!G1</f>
        <v xml:space="preserve">SCUDO VAN L3 50kWh </v>
      </c>
      <c r="C30" s="169">
        <f>'SCUDO S1 BEV'!G5</f>
        <v>38467.74</v>
      </c>
      <c r="D30" s="170">
        <v>0</v>
      </c>
      <c r="E30" s="170">
        <f t="shared" ref="E30" si="30">D30+C30</f>
        <v>38467.74</v>
      </c>
      <c r="F30" s="170">
        <f t="shared" ref="F30" si="31">C30*0.24</f>
        <v>9232.257599999999</v>
      </c>
      <c r="G30" s="171">
        <f t="shared" ref="G30" si="32">E30+F30</f>
        <v>47699.997599999995</v>
      </c>
      <c r="H30" s="172"/>
      <c r="I30" s="162"/>
      <c r="J30" s="192"/>
      <c r="K30" s="163"/>
      <c r="L30" s="164"/>
      <c r="N30" s="166"/>
      <c r="P30" s="166"/>
    </row>
    <row r="31" spans="1:16" s="165" customFormat="1" ht="25.2" customHeight="1">
      <c r="A31" s="167">
        <v>5073221</v>
      </c>
      <c r="B31" s="173" t="str">
        <f>'SCUDO S1 BEV'!H1</f>
        <v>SCUDO VAN L3 75kWh</v>
      </c>
      <c r="C31" s="169">
        <f>'SCUDO S1 BEV'!H5</f>
        <v>43709.68</v>
      </c>
      <c r="D31" s="170">
        <v>0</v>
      </c>
      <c r="E31" s="170">
        <f t="shared" ref="E31" si="33">D31+C31</f>
        <v>43709.68</v>
      </c>
      <c r="F31" s="170">
        <f t="shared" ref="F31" si="34">C31*0.24</f>
        <v>10490.323199999999</v>
      </c>
      <c r="G31" s="171">
        <f t="shared" ref="G31" si="35">E31+F31</f>
        <v>54200.003199999999</v>
      </c>
      <c r="H31" s="172"/>
      <c r="I31" s="162"/>
      <c r="J31" s="192"/>
      <c r="K31" s="163"/>
      <c r="L31" s="164"/>
      <c r="N31" s="166"/>
      <c r="P31" s="166"/>
    </row>
    <row r="32" spans="1:16" s="165" customFormat="1" ht="25.2" customHeight="1">
      <c r="A32" s="167"/>
      <c r="B32" s="159" t="s">
        <v>1118</v>
      </c>
      <c r="C32" s="186"/>
      <c r="D32" s="187"/>
      <c r="E32" s="187"/>
      <c r="F32" s="187"/>
      <c r="G32" s="160"/>
      <c r="H32" s="161"/>
      <c r="I32" s="162"/>
      <c r="J32" s="192"/>
      <c r="K32" s="163"/>
      <c r="L32" s="164"/>
      <c r="N32" s="166"/>
    </row>
    <row r="33" spans="1:16" s="165" customFormat="1" ht="25.2" customHeight="1">
      <c r="A33" s="167" t="s">
        <v>1037</v>
      </c>
      <c r="B33" s="168" t="str">
        <f>'NEW DUCATO VAN S9'!D1</f>
        <v>DUCATO VAN 3.5tn 2.2mjet 140Hp L1H1</v>
      </c>
      <c r="C33" s="169">
        <f>'NEW DUCATO VAN S9'!D5</f>
        <v>30163</v>
      </c>
      <c r="D33" s="170">
        <f t="shared" ref="D33:D39" si="36">(C33+227.72)*0.1</f>
        <v>3039.0720000000001</v>
      </c>
      <c r="E33" s="170">
        <f t="shared" ref="E33:E39" si="37">D33+C33</f>
        <v>33202.072</v>
      </c>
      <c r="F33" s="170">
        <f t="shared" ref="F33:F39" si="38">C33*0.24</f>
        <v>7239.12</v>
      </c>
      <c r="G33" s="171">
        <f t="shared" ref="G33:G39" si="39">E33+F33</f>
        <v>40441.192000000003</v>
      </c>
      <c r="H33" s="172"/>
      <c r="I33" s="162"/>
      <c r="J33" s="192"/>
      <c r="K33" s="163"/>
      <c r="L33" s="164"/>
      <c r="N33" s="166"/>
      <c r="P33" s="166"/>
    </row>
    <row r="34" spans="1:16" s="165" customFormat="1" ht="25.2" customHeight="1">
      <c r="A34" s="167" t="s">
        <v>1038</v>
      </c>
      <c r="B34" s="168" t="str">
        <f>'NEW DUCATO VAN S9'!E1</f>
        <v>DUCATO VAN 3.5tn 2.2mjet 140Hp L1H1 AUTO</v>
      </c>
      <c r="C34" s="169">
        <f>'NEW DUCATO VAN S9'!E5</f>
        <v>31954</v>
      </c>
      <c r="D34" s="170">
        <f t="shared" si="36"/>
        <v>3218.1720000000005</v>
      </c>
      <c r="E34" s="170">
        <f t="shared" si="37"/>
        <v>35172.171999999999</v>
      </c>
      <c r="F34" s="170">
        <f t="shared" si="38"/>
        <v>7668.96</v>
      </c>
      <c r="G34" s="171">
        <f t="shared" si="39"/>
        <v>42841.131999999998</v>
      </c>
      <c r="H34" s="172"/>
      <c r="I34" s="162"/>
      <c r="J34" s="192"/>
      <c r="K34" s="163"/>
      <c r="L34" s="164"/>
      <c r="N34" s="166"/>
      <c r="P34" s="166"/>
    </row>
    <row r="35" spans="1:16" s="165" customFormat="1" ht="25.2" customHeight="1">
      <c r="A35" s="167" t="s">
        <v>1039</v>
      </c>
      <c r="B35" s="168" t="str">
        <f>'NEW DUCATO VAN S9'!F1</f>
        <v>DUCATO VAN 3.5tn 2.2mjet 140Hp L2H1</v>
      </c>
      <c r="C35" s="169">
        <f>'NEW DUCATO VAN S9'!F5</f>
        <v>30870</v>
      </c>
      <c r="D35" s="170">
        <f t="shared" si="36"/>
        <v>3109.7720000000004</v>
      </c>
      <c r="E35" s="170">
        <f t="shared" si="37"/>
        <v>33979.771999999997</v>
      </c>
      <c r="F35" s="170">
        <f t="shared" si="38"/>
        <v>7408.7999999999993</v>
      </c>
      <c r="G35" s="171">
        <f t="shared" si="39"/>
        <v>41388.572</v>
      </c>
      <c r="H35" s="172"/>
      <c r="I35" s="162"/>
      <c r="J35" s="192"/>
      <c r="K35" s="163"/>
      <c r="L35" s="164"/>
      <c r="N35" s="166"/>
      <c r="P35" s="166"/>
    </row>
    <row r="36" spans="1:16" s="165" customFormat="1" ht="25.2" customHeight="1">
      <c r="A36" s="167" t="s">
        <v>1040</v>
      </c>
      <c r="B36" s="168" t="str">
        <f>'NEW DUCATO VAN S9'!G1</f>
        <v>DUCATO VAN 3.5tn 2.2mjet 140Hp L2H2</v>
      </c>
      <c r="C36" s="169">
        <f>'NEW DUCATO VAN S9'!G5</f>
        <v>31383</v>
      </c>
      <c r="D36" s="170">
        <f t="shared" si="36"/>
        <v>3161.0720000000001</v>
      </c>
      <c r="E36" s="170">
        <f t="shared" si="37"/>
        <v>34544.072</v>
      </c>
      <c r="F36" s="170">
        <f t="shared" si="38"/>
        <v>7531.92</v>
      </c>
      <c r="G36" s="171">
        <f t="shared" si="39"/>
        <v>42075.991999999998</v>
      </c>
      <c r="H36" s="172"/>
      <c r="I36" s="162"/>
      <c r="J36" s="192"/>
      <c r="K36" s="163"/>
      <c r="L36" s="164"/>
      <c r="N36" s="166"/>
      <c r="P36" s="166"/>
    </row>
    <row r="37" spans="1:16" s="165" customFormat="1" ht="25.2" customHeight="1">
      <c r="A37" s="167" t="s">
        <v>1041</v>
      </c>
      <c r="B37" s="168" t="str">
        <f>'NEW DUCATO VAN S9'!H1</f>
        <v>DUCATO VAN 3.5tn 2.2mjet 140Hp L2H2 AUTO</v>
      </c>
      <c r="C37" s="169">
        <f>'NEW DUCATO VAN S9'!H5</f>
        <v>33174</v>
      </c>
      <c r="D37" s="170">
        <f t="shared" si="36"/>
        <v>3340.1720000000005</v>
      </c>
      <c r="E37" s="170">
        <f t="shared" si="37"/>
        <v>36514.171999999999</v>
      </c>
      <c r="F37" s="170">
        <f t="shared" si="38"/>
        <v>7961.7599999999993</v>
      </c>
      <c r="G37" s="171">
        <f t="shared" si="39"/>
        <v>44475.932000000001</v>
      </c>
      <c r="H37" s="172"/>
      <c r="I37" s="162"/>
      <c r="J37" s="192"/>
      <c r="K37" s="163"/>
      <c r="L37" s="164"/>
      <c r="N37" s="166"/>
      <c r="P37" s="166"/>
    </row>
    <row r="38" spans="1:16" s="165" customFormat="1" ht="25.2" customHeight="1">
      <c r="A38" s="167" t="s">
        <v>1042</v>
      </c>
      <c r="B38" s="168" t="str">
        <f>'NEW DUCATO VAN S9'!I1</f>
        <v>DUCATO VAN 3.5tn 2.2mjet 140Hp L3H2</v>
      </c>
      <c r="C38" s="169">
        <f>'NEW DUCATO VAN S9'!I5</f>
        <v>32090</v>
      </c>
      <c r="D38" s="170">
        <f t="shared" si="36"/>
        <v>3231.7720000000004</v>
      </c>
      <c r="E38" s="170">
        <f t="shared" si="37"/>
        <v>35321.771999999997</v>
      </c>
      <c r="F38" s="170">
        <f t="shared" si="38"/>
        <v>7701.5999999999995</v>
      </c>
      <c r="G38" s="171">
        <f t="shared" si="39"/>
        <v>43023.371999999996</v>
      </c>
      <c r="H38" s="172"/>
      <c r="I38" s="162"/>
      <c r="J38" s="192"/>
      <c r="K38" s="163"/>
      <c r="L38" s="164"/>
      <c r="N38" s="166"/>
      <c r="P38" s="166"/>
    </row>
    <row r="39" spans="1:16" s="165" customFormat="1" ht="25.2" customHeight="1">
      <c r="A39" s="167" t="s">
        <v>1043</v>
      </c>
      <c r="B39" s="168" t="str">
        <f>'NEW DUCATO VAN S9'!J1</f>
        <v>DUCATO VAN 3.5tn 2.2mjet 140Hp L4H2</v>
      </c>
      <c r="C39" s="169">
        <f>'NEW DUCATO VAN S9'!J5</f>
        <v>32603</v>
      </c>
      <c r="D39" s="170">
        <f t="shared" si="36"/>
        <v>3283.0720000000001</v>
      </c>
      <c r="E39" s="170">
        <f t="shared" si="37"/>
        <v>35886.072</v>
      </c>
      <c r="F39" s="170">
        <f t="shared" si="38"/>
        <v>7824.7199999999993</v>
      </c>
      <c r="G39" s="171">
        <f t="shared" si="39"/>
        <v>43710.792000000001</v>
      </c>
      <c r="H39" s="172"/>
      <c r="I39" s="162"/>
      <c r="J39" s="192"/>
      <c r="K39" s="163"/>
      <c r="L39" s="164"/>
      <c r="N39" s="166"/>
      <c r="P39" s="166"/>
    </row>
    <row r="40" spans="1:16" s="165" customFormat="1" ht="25.2" customHeight="1">
      <c r="A40" s="167"/>
      <c r="B40" s="159" t="s">
        <v>1119</v>
      </c>
      <c r="C40" s="186"/>
      <c r="D40" s="187"/>
      <c r="E40" s="187"/>
      <c r="F40" s="187"/>
      <c r="G40" s="160"/>
      <c r="H40" s="161"/>
      <c r="I40" s="162"/>
      <c r="J40" s="192"/>
      <c r="K40" s="163"/>
      <c r="L40" s="164"/>
      <c r="N40" s="166"/>
    </row>
    <row r="41" spans="1:16" s="165" customFormat="1" ht="25.2" customHeight="1">
      <c r="A41" s="167" t="s">
        <v>1044</v>
      </c>
      <c r="B41" s="173" t="str">
        <f>'NEW DUCATO DROPSIDE S9'!D1</f>
        <v>DUCATO DROPSIDE 3.5tn 2.2mjet 140Hp L2</v>
      </c>
      <c r="C41" s="169">
        <f>'NEW DUCATO DROPSIDE S9'!D5</f>
        <v>31684</v>
      </c>
      <c r="D41" s="170">
        <f t="shared" ref="D41:D45" si="40">(C41+227.72)*0.08</f>
        <v>2552.9376000000002</v>
      </c>
      <c r="E41" s="170">
        <f t="shared" ref="E41:E45" si="41">D41+C41</f>
        <v>34236.937599999997</v>
      </c>
      <c r="F41" s="170">
        <f t="shared" ref="F41:F45" si="42">C41*0.24</f>
        <v>7604.16</v>
      </c>
      <c r="G41" s="171">
        <f t="shared" ref="G41:G45" si="43">E41+F41</f>
        <v>41841.097599999994</v>
      </c>
      <c r="H41" s="172"/>
      <c r="I41" s="162"/>
      <c r="J41" s="192"/>
      <c r="K41" s="163"/>
      <c r="L41" s="164"/>
      <c r="N41" s="166"/>
      <c r="P41" s="166"/>
    </row>
    <row r="42" spans="1:16" s="165" customFormat="1" ht="25.2" customHeight="1">
      <c r="A42" s="167" t="s">
        <v>1048</v>
      </c>
      <c r="B42" s="173" t="str">
        <f>'NEW DUCATO DROPSIDE S9'!E1</f>
        <v>DUCATO DROPSIDE 3.5tn 2.2mjet 140Hp L3</v>
      </c>
      <c r="C42" s="169">
        <f>'NEW DUCATO DROPSIDE S9'!E5</f>
        <v>32378</v>
      </c>
      <c r="D42" s="170">
        <f t="shared" si="40"/>
        <v>2608.4576000000002</v>
      </c>
      <c r="E42" s="170">
        <f t="shared" si="41"/>
        <v>34986.457600000002</v>
      </c>
      <c r="F42" s="170">
        <f t="shared" si="42"/>
        <v>7770.7199999999993</v>
      </c>
      <c r="G42" s="171">
        <f t="shared" si="43"/>
        <v>42757.177600000003</v>
      </c>
      <c r="H42" s="172"/>
      <c r="I42" s="162"/>
      <c r="J42" s="192"/>
      <c r="K42" s="163"/>
      <c r="L42" s="164"/>
      <c r="N42" s="166"/>
      <c r="P42" s="166"/>
    </row>
    <row r="43" spans="1:16" s="165" customFormat="1" ht="25.2" customHeight="1">
      <c r="A43" s="167" t="s">
        <v>1045</v>
      </c>
      <c r="B43" s="173" t="str">
        <f>'NEW DUCATO DROPSIDE S9'!F1</f>
        <v>DUCATO DROPSIDE 3.5tn 2.2mjet 140Hp L4</v>
      </c>
      <c r="C43" s="169">
        <f>'NEW DUCATO DROPSIDE S9'!F5</f>
        <v>33072</v>
      </c>
      <c r="D43" s="170">
        <f t="shared" si="40"/>
        <v>2663.9776000000002</v>
      </c>
      <c r="E43" s="170">
        <f t="shared" si="41"/>
        <v>35735.977599999998</v>
      </c>
      <c r="F43" s="170">
        <f t="shared" si="42"/>
        <v>7937.28</v>
      </c>
      <c r="G43" s="171">
        <f t="shared" si="43"/>
        <v>43673.257599999997</v>
      </c>
      <c r="H43" s="172"/>
      <c r="I43" s="162"/>
      <c r="J43" s="192"/>
      <c r="K43" s="163"/>
      <c r="L43" s="164"/>
      <c r="N43" s="166"/>
      <c r="P43" s="166"/>
    </row>
    <row r="44" spans="1:16" s="165" customFormat="1" ht="25.2" customHeight="1">
      <c r="A44" s="170" t="s">
        <v>1046</v>
      </c>
      <c r="B44" s="173" t="str">
        <f>'NEW DUCATO DROPSIDE S9'!G1</f>
        <v>DUCATO DROPSIDE DOUBLE CABIN 3.5tn 2.2mjet 140Hp L4</v>
      </c>
      <c r="C44" s="169">
        <f>'NEW DUCATO DROPSIDE S9'!G5</f>
        <v>33766</v>
      </c>
      <c r="D44" s="170">
        <f t="shared" si="40"/>
        <v>2719.4976000000001</v>
      </c>
      <c r="E44" s="170">
        <f t="shared" si="41"/>
        <v>36485.497600000002</v>
      </c>
      <c r="F44" s="170">
        <f t="shared" si="42"/>
        <v>8103.84</v>
      </c>
      <c r="G44" s="171">
        <f t="shared" si="43"/>
        <v>44589.337599999999</v>
      </c>
      <c r="H44" s="172"/>
      <c r="I44" s="162"/>
      <c r="J44" s="192"/>
      <c r="K44" s="163"/>
      <c r="L44" s="164"/>
      <c r="N44" s="166"/>
      <c r="P44" s="166"/>
    </row>
    <row r="45" spans="1:16" s="165" customFormat="1" ht="25.2" customHeight="1">
      <c r="A45" s="167" t="s">
        <v>1047</v>
      </c>
      <c r="B45" s="173" t="str">
        <f>'NEW DUCATO DROPSIDE S9'!H1</f>
        <v>DUCATO DROPSIDE 3.5tn 2.2mjet 140Hp L5</v>
      </c>
      <c r="C45" s="169">
        <f>'NEW DUCATO DROPSIDE S9'!H5</f>
        <v>33766</v>
      </c>
      <c r="D45" s="170">
        <f t="shared" si="40"/>
        <v>2719.4976000000001</v>
      </c>
      <c r="E45" s="170">
        <f t="shared" si="41"/>
        <v>36485.497600000002</v>
      </c>
      <c r="F45" s="170">
        <f t="shared" si="42"/>
        <v>8103.84</v>
      </c>
      <c r="G45" s="171">
        <f t="shared" si="43"/>
        <v>44589.337599999999</v>
      </c>
      <c r="H45" s="172"/>
      <c r="I45" s="162"/>
      <c r="J45" s="192"/>
      <c r="K45" s="163"/>
      <c r="L45" s="164"/>
      <c r="N45" s="166"/>
      <c r="P45" s="166"/>
    </row>
    <row r="46" spans="1:16" s="165" customFormat="1" ht="25.2" customHeight="1">
      <c r="A46" s="167"/>
      <c r="B46" s="159" t="s">
        <v>1120</v>
      </c>
      <c r="C46" s="186"/>
      <c r="D46" s="187"/>
      <c r="E46" s="187"/>
      <c r="F46" s="187"/>
      <c r="G46" s="160"/>
      <c r="H46" s="161"/>
      <c r="I46" s="162"/>
      <c r="J46" s="192"/>
      <c r="K46" s="163"/>
      <c r="L46" s="164"/>
      <c r="N46" s="166"/>
    </row>
    <row r="47" spans="1:16" s="165" customFormat="1" ht="25.2" customHeight="1">
      <c r="A47" s="167" t="s">
        <v>1061</v>
      </c>
      <c r="B47" s="173" t="str">
        <f>'NEW DUCATO CHASSIS S9'!D1</f>
        <v>DUCATO CHASSIS 3.5tn 2.2mjet 140Hp L2</v>
      </c>
      <c r="C47" s="169">
        <f>'NEW DUCATO CHASSIS S9'!D5</f>
        <v>28989</v>
      </c>
      <c r="D47" s="170">
        <f>(C47+227.72)*0.05</f>
        <v>1460.8360000000002</v>
      </c>
      <c r="E47" s="170">
        <f t="shared" ref="E47:E51" si="44">D47+C47</f>
        <v>30449.835999999999</v>
      </c>
      <c r="F47" s="170">
        <f t="shared" ref="F47:F51" si="45">C47*0.24</f>
        <v>6957.36</v>
      </c>
      <c r="G47" s="171">
        <f t="shared" ref="G47:G51" si="46">E47+F47</f>
        <v>37407.195999999996</v>
      </c>
      <c r="H47" s="172"/>
      <c r="I47" s="162"/>
      <c r="J47" s="192"/>
      <c r="K47" s="163"/>
      <c r="L47" s="164"/>
      <c r="N47" s="166"/>
      <c r="P47" s="166"/>
    </row>
    <row r="48" spans="1:16" s="165" customFormat="1" ht="25.2" customHeight="1">
      <c r="A48" s="167" t="s">
        <v>1062</v>
      </c>
      <c r="B48" s="173" t="str">
        <f>'NEW DUCATO CHASSIS S9'!E1</f>
        <v>DUCATO CHASSIS 3.5tn 2.2mjet 140Hp L3</v>
      </c>
      <c r="C48" s="169">
        <f>'NEW DUCATO CHASSIS S9'!E5</f>
        <v>29693</v>
      </c>
      <c r="D48" s="170">
        <f t="shared" ref="D48:D51" si="47">(C48+227.72)*0.05</f>
        <v>1496.0360000000001</v>
      </c>
      <c r="E48" s="170">
        <f t="shared" si="44"/>
        <v>31189.036</v>
      </c>
      <c r="F48" s="170">
        <f t="shared" si="45"/>
        <v>7126.32</v>
      </c>
      <c r="G48" s="171">
        <f t="shared" si="46"/>
        <v>38315.356</v>
      </c>
      <c r="H48" s="172"/>
      <c r="I48" s="162"/>
      <c r="J48" s="192"/>
      <c r="K48" s="163"/>
      <c r="L48" s="164"/>
      <c r="N48" s="166"/>
      <c r="P48" s="166"/>
    </row>
    <row r="49" spans="1:16" s="165" customFormat="1" ht="25.2" customHeight="1">
      <c r="A49" s="167" t="s">
        <v>1063</v>
      </c>
      <c r="B49" s="173" t="str">
        <f>'NEW DUCATO CHASSIS S9'!F1</f>
        <v>DUCATO CHASSIS 3.5tn 2.2mjet 140Hp L4</v>
      </c>
      <c r="C49" s="169">
        <f>'NEW DUCATO CHASSIS S9'!F5</f>
        <v>30397</v>
      </c>
      <c r="D49" s="170">
        <f t="shared" si="47"/>
        <v>1531.2360000000001</v>
      </c>
      <c r="E49" s="170">
        <f t="shared" si="44"/>
        <v>31928.236000000001</v>
      </c>
      <c r="F49" s="170">
        <f t="shared" si="45"/>
        <v>7295.28</v>
      </c>
      <c r="G49" s="171">
        <f t="shared" si="46"/>
        <v>39223.516000000003</v>
      </c>
      <c r="H49" s="172"/>
      <c r="I49" s="162"/>
      <c r="J49" s="192"/>
      <c r="K49" s="163"/>
      <c r="L49" s="164"/>
      <c r="N49" s="166"/>
      <c r="P49" s="166"/>
    </row>
    <row r="50" spans="1:16" s="165" customFormat="1" ht="25.2" customHeight="1">
      <c r="A50" s="167" t="s">
        <v>1065</v>
      </c>
      <c r="B50" s="173" t="str">
        <f>'NEW DUCATO CHASSIS S9'!G1</f>
        <v>DUCATO CHASSIS DOUBLE CABIN 3.5tn 2.2mjet 140Hp L4</v>
      </c>
      <c r="C50" s="169">
        <f>'NEW DUCATO CHASSIS S9'!G5</f>
        <v>31101</v>
      </c>
      <c r="D50" s="170">
        <f t="shared" si="47"/>
        <v>1566.4360000000001</v>
      </c>
      <c r="E50" s="170">
        <f t="shared" si="44"/>
        <v>32667.436000000002</v>
      </c>
      <c r="F50" s="170">
        <f t="shared" si="45"/>
        <v>7464.24</v>
      </c>
      <c r="G50" s="171">
        <f t="shared" si="46"/>
        <v>40131.675999999999</v>
      </c>
      <c r="H50" s="172"/>
      <c r="I50" s="162"/>
      <c r="J50" s="192"/>
      <c r="K50" s="163"/>
      <c r="L50" s="164"/>
      <c r="N50" s="166"/>
      <c r="P50" s="166"/>
    </row>
    <row r="51" spans="1:16" s="165" customFormat="1" ht="25.2" customHeight="1">
      <c r="A51" s="167" t="s">
        <v>1064</v>
      </c>
      <c r="B51" s="173" t="str">
        <f>'NEW DUCATO CHASSIS S9'!H1</f>
        <v>DUCATO CHASSIS 3.5tn 2.2mjet 140Hp L5</v>
      </c>
      <c r="C51" s="169">
        <f>'NEW DUCATO CHASSIS S9'!H5</f>
        <v>31101</v>
      </c>
      <c r="D51" s="170">
        <f t="shared" si="47"/>
        <v>1566.4360000000001</v>
      </c>
      <c r="E51" s="170">
        <f t="shared" si="44"/>
        <v>32667.436000000002</v>
      </c>
      <c r="F51" s="170">
        <f t="shared" si="45"/>
        <v>7464.24</v>
      </c>
      <c r="G51" s="171">
        <f t="shared" si="46"/>
        <v>40131.675999999999</v>
      </c>
      <c r="H51" s="172"/>
      <c r="I51" s="162"/>
      <c r="J51" s="192"/>
      <c r="K51" s="163"/>
      <c r="L51" s="164"/>
      <c r="N51" s="166"/>
      <c r="P51" s="166"/>
    </row>
    <row r="52" spans="1:16" s="165" customFormat="1" ht="25.2" customHeight="1">
      <c r="A52" s="167"/>
      <c r="B52" s="159" t="s">
        <v>1121</v>
      </c>
      <c r="C52" s="186"/>
      <c r="D52" s="187"/>
      <c r="E52" s="187"/>
      <c r="F52" s="187"/>
      <c r="G52" s="160"/>
      <c r="H52" s="161"/>
      <c r="I52" s="162"/>
      <c r="J52" s="192"/>
      <c r="K52" s="163"/>
      <c r="L52" s="164"/>
      <c r="N52" s="166"/>
    </row>
    <row r="53" spans="1:16" s="165" customFormat="1" ht="25.2" customHeight="1">
      <c r="A53" s="167" t="s">
        <v>794</v>
      </c>
      <c r="B53" s="168" t="str">
        <f>'DOBLO CARGO S2'!$D2</f>
        <v>DOBLO 1.6 Mjet2 120hp SX L1H1 (Χώρισμα)</v>
      </c>
      <c r="C53" s="169">
        <f>'DOBLO CARGO S2'!$D6</f>
        <v>19171.189475391096</v>
      </c>
      <c r="D53" s="170">
        <f t="shared" ref="D53:D55" si="48">(C53+227.72)*0.1</f>
        <v>1939.8909475391099</v>
      </c>
      <c r="E53" s="170">
        <f t="shared" ref="E53:E55" si="49">D53+C53</f>
        <v>21111.080422930205</v>
      </c>
      <c r="F53" s="170">
        <f t="shared" ref="F53:F55" si="50">C53*0.24</f>
        <v>4601.085474093863</v>
      </c>
      <c r="G53" s="171">
        <f t="shared" ref="G53:G55" si="51">E53+F53</f>
        <v>25712.165897024068</v>
      </c>
      <c r="H53" s="172"/>
      <c r="I53" s="162"/>
      <c r="J53" s="192"/>
      <c r="K53" s="163"/>
      <c r="L53" s="164"/>
      <c r="N53" s="166"/>
      <c r="P53" s="166"/>
    </row>
    <row r="54" spans="1:16" s="165" customFormat="1" ht="25.2" customHeight="1">
      <c r="A54" s="167" t="s">
        <v>795</v>
      </c>
      <c r="B54" s="168" t="str">
        <f>'DOBLO CARGO S2'!$E$2</f>
        <v>DOBLO 1.6 Mjet2 120hp SX L2H1 (Χώρισμα)</v>
      </c>
      <c r="C54" s="169">
        <f>'DOBLO CARGO S2'!$E$6</f>
        <v>19730.880221659776</v>
      </c>
      <c r="D54" s="170">
        <f t="shared" ref="D54" si="52">(C54+227.72)*0.1</f>
        <v>1995.8600221659779</v>
      </c>
      <c r="E54" s="170">
        <f t="shared" ref="E54" si="53">D54+C54</f>
        <v>21726.740243825752</v>
      </c>
      <c r="F54" s="170">
        <f t="shared" ref="F54" si="54">C54*0.24</f>
        <v>4735.4112531983465</v>
      </c>
      <c r="G54" s="171">
        <f t="shared" ref="G54" si="55">E54+F54</f>
        <v>26462.151497024097</v>
      </c>
      <c r="H54" s="172"/>
      <c r="I54" s="162"/>
      <c r="J54" s="192"/>
      <c r="K54" s="163"/>
      <c r="L54" s="164"/>
      <c r="N54" s="166"/>
      <c r="P54" s="166"/>
    </row>
    <row r="55" spans="1:16" s="165" customFormat="1" ht="25.2" customHeight="1">
      <c r="A55" s="167" t="s">
        <v>796</v>
      </c>
      <c r="B55" s="168" t="str">
        <f>'DOBLO CARGO S2'!$F$2</f>
        <v>DOBLO 1.6 Mjet2 120hp SX L2H2 (Χώρισμα)</v>
      </c>
      <c r="C55" s="169">
        <f>'DOBLO CARGO S2'!$F$6</f>
        <v>20290.570967928354</v>
      </c>
      <c r="D55" s="170">
        <f t="shared" si="48"/>
        <v>2051.8290967928356</v>
      </c>
      <c r="E55" s="170">
        <f t="shared" si="49"/>
        <v>22342.400064721191</v>
      </c>
      <c r="F55" s="170">
        <f t="shared" si="50"/>
        <v>4869.7370323028044</v>
      </c>
      <c r="G55" s="171">
        <f t="shared" si="51"/>
        <v>27212.137097023995</v>
      </c>
      <c r="H55" s="172"/>
      <c r="I55" s="162"/>
      <c r="J55" s="192"/>
      <c r="K55" s="163"/>
      <c r="L55" s="164"/>
      <c r="N55" s="166"/>
      <c r="P55" s="166"/>
    </row>
    <row r="56" spans="1:16" s="165" customFormat="1" ht="25.2" customHeight="1">
      <c r="A56" s="167"/>
      <c r="B56" s="159" t="s">
        <v>1122</v>
      </c>
      <c r="C56" s="186"/>
      <c r="D56" s="187"/>
      <c r="E56" s="187"/>
      <c r="F56" s="187"/>
      <c r="G56" s="160"/>
      <c r="H56" s="161"/>
      <c r="I56" s="162"/>
      <c r="J56" s="192"/>
      <c r="K56" s="163"/>
      <c r="L56" s="164"/>
      <c r="N56" s="166"/>
    </row>
    <row r="57" spans="1:16" s="165" customFormat="1" ht="25.2" customHeight="1">
      <c r="A57" s="167" t="s">
        <v>650</v>
      </c>
      <c r="B57" s="168" t="str">
        <f>'SCUDO VAN S0 ICE'!D2</f>
        <v xml:space="preserve"> SCUDO VAN 1.5 120hp L1H1</v>
      </c>
      <c r="C57" s="169">
        <f>'SCUDO VAN S0 ICE'!D6</f>
        <v>24351.709997014954</v>
      </c>
      <c r="D57" s="170">
        <f t="shared" ref="D57:D59" si="56">(C57+227.72)*0.1</f>
        <v>2457.9429997014959</v>
      </c>
      <c r="E57" s="170">
        <f t="shared" ref="E57:E59" si="57">D57+C57</f>
        <v>26809.65299671645</v>
      </c>
      <c r="F57" s="170">
        <f t="shared" ref="F57:F59" si="58">C57*0.24</f>
        <v>5844.410399283589</v>
      </c>
      <c r="G57" s="171">
        <f t="shared" ref="G57:G59" si="59">E57+F57</f>
        <v>32654.063396000038</v>
      </c>
      <c r="H57" s="172"/>
      <c r="I57" s="162"/>
      <c r="J57" s="192"/>
      <c r="K57" s="163"/>
      <c r="L57" s="164"/>
      <c r="N57" s="166"/>
      <c r="P57" s="166"/>
    </row>
    <row r="58" spans="1:16" s="165" customFormat="1" ht="25.2" customHeight="1">
      <c r="A58" s="167" t="s">
        <v>651</v>
      </c>
      <c r="B58" s="168" t="str">
        <f>'SCUDO VAN S0 ICE'!E2</f>
        <v xml:space="preserve"> SCUDO VAN 1.5 120hp L2H1</v>
      </c>
      <c r="C58" s="169">
        <f>'SCUDO VAN S0 ICE'!E6</f>
        <v>25012.60551940303</v>
      </c>
      <c r="D58" s="170">
        <f t="shared" si="56"/>
        <v>2524.0325519403032</v>
      </c>
      <c r="E58" s="170">
        <f t="shared" si="57"/>
        <v>27536.638071343332</v>
      </c>
      <c r="F58" s="170">
        <f t="shared" si="58"/>
        <v>6003.0253246567272</v>
      </c>
      <c r="G58" s="171">
        <f t="shared" si="59"/>
        <v>33539.663396000062</v>
      </c>
      <c r="H58" s="172"/>
      <c r="I58" s="162"/>
      <c r="J58" s="192"/>
      <c r="K58" s="163"/>
      <c r="L58" s="164"/>
      <c r="N58" s="166"/>
      <c r="P58" s="166"/>
    </row>
    <row r="59" spans="1:16" s="165" customFormat="1" ht="25.2" customHeight="1">
      <c r="A59" s="167" t="s">
        <v>652</v>
      </c>
      <c r="B59" s="168" t="str">
        <f>'SCUDO VAN S0 ICE'!F2</f>
        <v xml:space="preserve"> SCUDO VAN 2.0 145hp AT L2H1</v>
      </c>
      <c r="C59" s="169">
        <f>'SCUDO VAN S0 ICE'!F6</f>
        <v>28234.471191044766</v>
      </c>
      <c r="D59" s="170">
        <f t="shared" si="56"/>
        <v>2846.2191191044767</v>
      </c>
      <c r="E59" s="170">
        <f t="shared" si="57"/>
        <v>31080.690310149243</v>
      </c>
      <c r="F59" s="170">
        <f t="shared" si="58"/>
        <v>6776.2730858507439</v>
      </c>
      <c r="G59" s="171">
        <f t="shared" si="59"/>
        <v>37856.963395999985</v>
      </c>
      <c r="H59" s="172"/>
      <c r="I59" s="162"/>
      <c r="J59" s="192"/>
      <c r="K59" s="163"/>
      <c r="L59" s="164"/>
      <c r="N59" s="166"/>
      <c r="P59" s="166"/>
    </row>
    <row r="60" spans="1:16" s="165" customFormat="1" ht="25.2" customHeight="1">
      <c r="A60" s="167"/>
      <c r="B60" s="159" t="s">
        <v>1123</v>
      </c>
      <c r="C60" s="186"/>
      <c r="D60" s="187"/>
      <c r="E60" s="187"/>
      <c r="F60" s="187"/>
      <c r="G60" s="160"/>
      <c r="H60" s="161"/>
      <c r="I60" s="162"/>
      <c r="J60" s="192"/>
      <c r="K60" s="163"/>
      <c r="L60" s="164"/>
      <c r="N60" s="166"/>
    </row>
    <row r="61" spans="1:16" s="165" customFormat="1" ht="25.2" customHeight="1">
      <c r="A61" s="167">
        <v>5072220</v>
      </c>
      <c r="B61" s="173" t="str">
        <f>'SCUDO VAN S0 BEV'!D2</f>
        <v>SCUDO VAN L2 75kWh</v>
      </c>
      <c r="C61" s="169">
        <f>'SCUDO VAN S0 BEV'!D6</f>
        <v>42137.423640000001</v>
      </c>
      <c r="D61" s="170">
        <v>0</v>
      </c>
      <c r="E61" s="170">
        <f t="shared" ref="E61" si="60">D61+C61</f>
        <v>42137.423640000001</v>
      </c>
      <c r="F61" s="170">
        <f t="shared" ref="F61" si="61">C61*0.24</f>
        <v>10112.981673599999</v>
      </c>
      <c r="G61" s="171">
        <f t="shared" ref="G61" si="62">E61+F61</f>
        <v>52250.4053136</v>
      </c>
      <c r="H61" s="172"/>
      <c r="I61" s="162"/>
      <c r="J61" s="192"/>
      <c r="K61" s="163"/>
      <c r="L61" s="164"/>
      <c r="N61" s="166"/>
      <c r="P61" s="166"/>
    </row>
    <row r="62" spans="1:16" s="165" customFormat="1" ht="25.2" customHeight="1">
      <c r="A62" s="167"/>
      <c r="B62" s="159" t="s">
        <v>1124</v>
      </c>
      <c r="C62" s="186"/>
      <c r="D62" s="187"/>
      <c r="E62" s="187"/>
      <c r="F62" s="187"/>
      <c r="G62" s="160"/>
      <c r="H62" s="161"/>
      <c r="I62" s="162"/>
      <c r="J62" s="192"/>
      <c r="K62" s="163"/>
      <c r="L62" s="164"/>
      <c r="N62" s="166"/>
    </row>
    <row r="63" spans="1:16" s="165" customFormat="1" ht="25.2" customHeight="1">
      <c r="A63" s="167" t="s">
        <v>605</v>
      </c>
      <c r="B63" s="168" t="str">
        <f>'DUCATO VAN S8'!D2</f>
        <v>DUCATO VAN 3.0tn 2.2mjet 140Hp L1H1</v>
      </c>
      <c r="C63" s="169">
        <f>'DUCATO VAN S8'!D6</f>
        <v>26021.370968320003</v>
      </c>
      <c r="D63" s="170">
        <f t="shared" ref="D63:D68" si="63">(C63+227.72)*0.1</f>
        <v>2624.9090968320006</v>
      </c>
      <c r="E63" s="170">
        <f t="shared" ref="E63:E68" si="64">D63+C63</f>
        <v>28646.280065152005</v>
      </c>
      <c r="F63" s="170">
        <f t="shared" ref="F63:F68" si="65">C63*0.24</f>
        <v>6245.1290323968005</v>
      </c>
      <c r="G63" s="171">
        <f t="shared" ref="G63:G68" si="66">E63+F63</f>
        <v>34891.409097548807</v>
      </c>
      <c r="H63" s="172"/>
      <c r="I63" s="162"/>
      <c r="J63" s="192"/>
      <c r="K63" s="163"/>
      <c r="L63" s="164"/>
      <c r="N63" s="166"/>
      <c r="P63" s="166"/>
    </row>
    <row r="64" spans="1:16" s="165" customFormat="1" ht="25.2" customHeight="1">
      <c r="A64" s="167" t="s">
        <v>606</v>
      </c>
      <c r="B64" s="168" t="str">
        <f>'DUCATO VAN S8'!E2</f>
        <v>DUCATO VAN 3.3tn 2.2mjet 140Hp L2H2</v>
      </c>
      <c r="C64" s="169">
        <f>'DUCATO VAN S8'!E6</f>
        <v>28226.521905920003</v>
      </c>
      <c r="D64" s="170">
        <f t="shared" si="63"/>
        <v>2845.4241905920007</v>
      </c>
      <c r="E64" s="170">
        <f t="shared" si="64"/>
        <v>31071.946096512002</v>
      </c>
      <c r="F64" s="170">
        <f t="shared" si="65"/>
        <v>6774.3652574207999</v>
      </c>
      <c r="G64" s="171">
        <f t="shared" si="66"/>
        <v>37846.311353932804</v>
      </c>
      <c r="H64" s="172"/>
      <c r="I64" s="162"/>
      <c r="J64" s="192"/>
      <c r="K64" s="163"/>
      <c r="L64" s="164"/>
      <c r="N64" s="166"/>
      <c r="P64" s="166"/>
    </row>
    <row r="65" spans="1:16" s="165" customFormat="1" ht="25.2" customHeight="1">
      <c r="A65" s="167" t="s">
        <v>607</v>
      </c>
      <c r="B65" s="168" t="str">
        <f>'DUCATO VAN S8'!F2</f>
        <v>DUCATO VAN 3.5tn 2.2mjet 140Hp L2H2</v>
      </c>
      <c r="C65" s="169">
        <f>'DUCATO VAN S8'!F6</f>
        <v>28905.032407680003</v>
      </c>
      <c r="D65" s="170">
        <f t="shared" si="63"/>
        <v>2913.2752407680005</v>
      </c>
      <c r="E65" s="170">
        <f t="shared" si="64"/>
        <v>31818.307648448004</v>
      </c>
      <c r="F65" s="170">
        <f t="shared" si="65"/>
        <v>6937.2077778432003</v>
      </c>
      <c r="G65" s="171">
        <f t="shared" si="66"/>
        <v>38755.515426291204</v>
      </c>
      <c r="H65" s="172"/>
      <c r="I65" s="162"/>
      <c r="J65" s="192"/>
      <c r="K65" s="163"/>
      <c r="L65" s="164"/>
      <c r="N65" s="166"/>
      <c r="P65" s="166"/>
    </row>
    <row r="66" spans="1:16" s="165" customFormat="1" ht="25.2" customHeight="1">
      <c r="A66" s="167" t="s">
        <v>608</v>
      </c>
      <c r="B66" s="168" t="str">
        <f>'DUCATO VAN S8'!G2</f>
        <v>DUCATO VAN 3.5tn 2.2mjet 160Hp L2H2</v>
      </c>
      <c r="C66" s="169">
        <f>'DUCATO VAN S8'!G6</f>
        <v>29583.542909440006</v>
      </c>
      <c r="D66" s="170">
        <f t="shared" si="63"/>
        <v>2981.1262909440011</v>
      </c>
      <c r="E66" s="170">
        <f t="shared" si="64"/>
        <v>32564.669200384007</v>
      </c>
      <c r="F66" s="170">
        <f t="shared" si="65"/>
        <v>7100.0502982656008</v>
      </c>
      <c r="G66" s="171">
        <f t="shared" si="66"/>
        <v>39664.719498649611</v>
      </c>
      <c r="H66" s="172"/>
      <c r="I66" s="162"/>
      <c r="J66" s="192"/>
      <c r="K66" s="163"/>
      <c r="L66" s="164"/>
      <c r="N66" s="166"/>
      <c r="P66" s="166"/>
    </row>
    <row r="67" spans="1:16" s="165" customFormat="1" ht="25.2" customHeight="1">
      <c r="A67" s="167" t="s">
        <v>609</v>
      </c>
      <c r="B67" s="168" t="str">
        <f>'DUCATO VAN S8'!H2</f>
        <v>DUCATO VAN 3.5tn 2.2mjet 140Hp L3H2</v>
      </c>
      <c r="C67" s="169">
        <f>'DUCATO VAN S8'!H6</f>
        <v>29753.173265919999</v>
      </c>
      <c r="D67" s="170">
        <f t="shared" si="63"/>
        <v>2998.0893265920004</v>
      </c>
      <c r="E67" s="170">
        <f t="shared" si="64"/>
        <v>32751.262592512001</v>
      </c>
      <c r="F67" s="170">
        <f t="shared" si="65"/>
        <v>7140.7615838207994</v>
      </c>
      <c r="G67" s="171">
        <f t="shared" si="66"/>
        <v>39892.024176332801</v>
      </c>
      <c r="H67" s="172"/>
      <c r="I67" s="162"/>
      <c r="J67" s="192"/>
      <c r="K67" s="163"/>
      <c r="L67" s="164"/>
      <c r="N67" s="166"/>
      <c r="P67" s="166"/>
    </row>
    <row r="68" spans="1:16" s="165" customFormat="1" ht="25.2" customHeight="1">
      <c r="A68" s="167" t="s">
        <v>610</v>
      </c>
      <c r="B68" s="168" t="str">
        <f>'DUCATO VAN S8'!I2</f>
        <v>DUCATO VAN 3.5tn 2.2mjet 160Hp L4H2</v>
      </c>
      <c r="C68" s="169">
        <f>'DUCATO VAN S8'!I6</f>
        <v>31279.824625920002</v>
      </c>
      <c r="D68" s="170">
        <f t="shared" si="63"/>
        <v>3150.7544625920004</v>
      </c>
      <c r="E68" s="170">
        <f t="shared" si="64"/>
        <v>34430.579088512</v>
      </c>
      <c r="F68" s="170">
        <f t="shared" si="65"/>
        <v>7507.1579102208007</v>
      </c>
      <c r="G68" s="171">
        <f t="shared" si="66"/>
        <v>41937.736998732798</v>
      </c>
      <c r="H68" s="172"/>
      <c r="I68" s="162"/>
      <c r="J68" s="192"/>
      <c r="K68" s="163"/>
      <c r="L68" s="164"/>
      <c r="N68" s="166"/>
      <c r="P68" s="166"/>
    </row>
    <row r="69" spans="1:16" s="165" customFormat="1" ht="25.2" customHeight="1">
      <c r="A69" s="167"/>
      <c r="B69" s="159" t="s">
        <v>1125</v>
      </c>
      <c r="C69" s="186"/>
      <c r="D69" s="187"/>
      <c r="E69" s="187"/>
      <c r="F69" s="187"/>
      <c r="G69" s="160"/>
      <c r="H69" s="161"/>
      <c r="I69" s="162"/>
      <c r="J69" s="192"/>
      <c r="K69" s="163"/>
      <c r="L69" s="164"/>
      <c r="N69" s="166"/>
    </row>
    <row r="70" spans="1:16" s="165" customFormat="1" ht="25.2" customHeight="1">
      <c r="A70" s="167" t="s">
        <v>611</v>
      </c>
      <c r="B70" s="173" t="str">
        <f>'DUCATO VAN S8 AT9'!D2</f>
        <v>VAN 3.5tn 2.2mjet 140Hp L2H2 AT9</v>
      </c>
      <c r="C70" s="169">
        <f>'DUCATO VAN S8 AT9'!D6</f>
        <v>31025.390015360001</v>
      </c>
      <c r="D70" s="170">
        <f t="shared" ref="D70" si="67">(C70+227.72)*0.1</f>
        <v>3125.3110015360003</v>
      </c>
      <c r="E70" s="170">
        <f t="shared" ref="E70" si="68">D70+C70</f>
        <v>34150.701016896004</v>
      </c>
      <c r="F70" s="170">
        <f t="shared" ref="F70" si="69">C70*0.24</f>
        <v>7446.0936036863995</v>
      </c>
      <c r="G70" s="171">
        <f t="shared" ref="G70" si="70">E70+F70</f>
        <v>41596.794620582405</v>
      </c>
      <c r="H70" s="172"/>
      <c r="I70" s="162"/>
      <c r="J70" s="192"/>
      <c r="K70" s="163"/>
      <c r="L70" s="164"/>
      <c r="N70" s="166"/>
      <c r="P70" s="166"/>
    </row>
    <row r="71" spans="1:16" s="165" customFormat="1" ht="25.2" customHeight="1">
      <c r="A71" s="167"/>
      <c r="B71" s="159" t="s">
        <v>1126</v>
      </c>
      <c r="C71" s="186"/>
      <c r="D71" s="187"/>
      <c r="E71" s="187"/>
      <c r="F71" s="187"/>
      <c r="G71" s="160"/>
      <c r="H71" s="161"/>
      <c r="I71" s="162"/>
      <c r="J71" s="192"/>
      <c r="K71" s="163"/>
      <c r="L71" s="164"/>
      <c r="N71" s="166"/>
    </row>
    <row r="72" spans="1:16" s="165" customFormat="1" ht="25.2" customHeight="1">
      <c r="A72" s="167" t="s">
        <v>612</v>
      </c>
      <c r="B72" s="173" t="str">
        <f>'DUCATO DROPSIDE CHASSIS S8'!D2</f>
        <v>DUCATO CHASSIS DROPSIDE 3.3tn 2.2mjet 140Hp L2</v>
      </c>
      <c r="C72" s="169">
        <f>'DUCATO DROPSIDE CHASSIS S8'!D6</f>
        <v>28339.149995520002</v>
      </c>
      <c r="D72" s="170">
        <f t="shared" ref="D72:D73" si="71">(C72+227.72)*0.08</f>
        <v>2285.3495996416004</v>
      </c>
      <c r="E72" s="170">
        <f t="shared" ref="E72:E73" si="72">D72+C72</f>
        <v>30624.4995951616</v>
      </c>
      <c r="F72" s="170">
        <f t="shared" ref="F72:F73" si="73">C72*0.24</f>
        <v>6801.3959989248006</v>
      </c>
      <c r="G72" s="171">
        <f t="shared" ref="G72:G73" si="74">E72+F72</f>
        <v>37425.895594086403</v>
      </c>
      <c r="H72" s="172"/>
      <c r="I72" s="162"/>
      <c r="J72" s="192"/>
      <c r="K72" s="163"/>
      <c r="L72" s="164"/>
      <c r="N72" s="166"/>
      <c r="P72" s="166"/>
    </row>
    <row r="73" spans="1:16" s="165" customFormat="1" ht="25.2" customHeight="1">
      <c r="A73" s="167" t="s">
        <v>613</v>
      </c>
      <c r="B73" s="173" t="str">
        <f>'DUCATO DROPSIDE CHASSIS S8'!E2</f>
        <v>DUCATO DOUBLE CAB CHASSIS DROPSIDE 3.5tn 2.2mjet 160Hp L4</v>
      </c>
      <c r="C73" s="169">
        <f>'DUCATO DROPSIDE CHASSIS S8'!E6</f>
        <v>31783.122525440001</v>
      </c>
      <c r="D73" s="170">
        <f t="shared" si="71"/>
        <v>2560.8674020352005</v>
      </c>
      <c r="E73" s="170">
        <f t="shared" si="72"/>
        <v>34343.989927475202</v>
      </c>
      <c r="F73" s="170">
        <f t="shared" si="73"/>
        <v>7627.9494061056002</v>
      </c>
      <c r="G73" s="171">
        <f t="shared" si="74"/>
        <v>41971.939333580805</v>
      </c>
      <c r="H73" s="172"/>
      <c r="I73" s="162"/>
      <c r="J73" s="192"/>
      <c r="K73" s="163"/>
      <c r="L73" s="164"/>
      <c r="N73" s="166"/>
      <c r="P73" s="166"/>
    </row>
    <row r="74" spans="1:16" s="165" customFormat="1" ht="25.2" customHeight="1">
      <c r="A74" s="167"/>
      <c r="B74" s="159" t="s">
        <v>417</v>
      </c>
      <c r="C74" s="186"/>
      <c r="D74" s="187"/>
      <c r="E74" s="187"/>
      <c r="F74" s="187"/>
      <c r="G74" s="160"/>
      <c r="H74" s="161"/>
      <c r="I74" s="162"/>
      <c r="J74" s="192"/>
      <c r="K74" s="163"/>
      <c r="L74" s="164"/>
      <c r="N74" s="166"/>
    </row>
    <row r="75" spans="1:16" s="165" customFormat="1" ht="25.2" customHeight="1">
      <c r="A75" s="167" t="s">
        <v>798</v>
      </c>
      <c r="B75" s="173" t="str">
        <f>'e-DUCATO VAN'!$D$1</f>
        <v>e-DUCATO VAN 3,5tn L2H2 47kWh</v>
      </c>
      <c r="C75" s="169">
        <f>'e-DUCATO VAN'!$D$4</f>
        <v>56457.647496000005</v>
      </c>
      <c r="D75" s="170">
        <v>0</v>
      </c>
      <c r="E75" s="170">
        <f>C75</f>
        <v>56457.647496000005</v>
      </c>
      <c r="F75" s="170">
        <f>E75*0.24</f>
        <v>13549.835399040001</v>
      </c>
      <c r="G75" s="171">
        <f>E75+F75</f>
        <v>70007.482895040011</v>
      </c>
      <c r="H75" s="172"/>
      <c r="I75" s="162"/>
      <c r="J75" s="192"/>
      <c r="K75" s="163"/>
      <c r="L75" s="164"/>
      <c r="N75" s="166"/>
    </row>
    <row r="76" spans="1:16" s="165" customFormat="1" ht="25.2" customHeight="1">
      <c r="A76" s="167" t="s">
        <v>799</v>
      </c>
      <c r="B76" s="173" t="str">
        <f>'e-DUCATO VAN'!$E$1</f>
        <v>e-DUCATO VAN 3,5tn L2H2 79kWh</v>
      </c>
      <c r="C76" s="169">
        <f>'e-DUCATO VAN'!$E$4</f>
        <v>73286.179511999988</v>
      </c>
      <c r="D76" s="170">
        <v>0</v>
      </c>
      <c r="E76" s="170">
        <f t="shared" ref="E76:E84" si="75">C76</f>
        <v>73286.179511999988</v>
      </c>
      <c r="F76" s="170">
        <f t="shared" ref="F76:F84" si="76">E76*0.24</f>
        <v>17588.683082879998</v>
      </c>
      <c r="G76" s="171">
        <f t="shared" ref="G76:G84" si="77">E76+F76</f>
        <v>90874.862594879989</v>
      </c>
      <c r="H76" s="172"/>
      <c r="I76" s="162"/>
      <c r="J76" s="192"/>
      <c r="K76" s="163"/>
      <c r="L76" s="164"/>
      <c r="N76" s="166"/>
    </row>
    <row r="77" spans="1:16" s="165" customFormat="1" ht="25.2" customHeight="1">
      <c r="A77" s="167" t="s">
        <v>800</v>
      </c>
      <c r="B77" s="173" t="str">
        <f>'e-DUCATO VAN'!$F$1</f>
        <v>e-DUCATO VAN 3,5tn L3H2 47kWh</v>
      </c>
      <c r="C77" s="169">
        <f>'e-DUCATO VAN'!$F$4</f>
        <v>58114.327008</v>
      </c>
      <c r="D77" s="170">
        <v>0</v>
      </c>
      <c r="E77" s="170">
        <f t="shared" si="75"/>
        <v>58114.327008</v>
      </c>
      <c r="F77" s="170">
        <f t="shared" si="76"/>
        <v>13947.43848192</v>
      </c>
      <c r="G77" s="171">
        <f t="shared" si="77"/>
        <v>72061.765489919999</v>
      </c>
      <c r="H77" s="172"/>
      <c r="I77" s="162"/>
      <c r="J77" s="192"/>
      <c r="K77" s="163"/>
      <c r="L77" s="164"/>
      <c r="N77" s="166"/>
    </row>
    <row r="78" spans="1:16" s="165" customFormat="1" ht="25.2" customHeight="1">
      <c r="A78" s="167" t="s">
        <v>801</v>
      </c>
      <c r="B78" s="173" t="str">
        <f>'e-DUCATO VAN'!$G$1</f>
        <v>e-DUCATO VAN 3,5tn L3H2 79kWh</v>
      </c>
      <c r="C78" s="169">
        <f>'e-DUCATO VAN'!$G$4</f>
        <v>74942.859024000005</v>
      </c>
      <c r="D78" s="170">
        <v>0</v>
      </c>
      <c r="E78" s="170">
        <f t="shared" si="75"/>
        <v>74942.859024000005</v>
      </c>
      <c r="F78" s="170">
        <f t="shared" si="76"/>
        <v>17986.286165760001</v>
      </c>
      <c r="G78" s="171">
        <f t="shared" si="77"/>
        <v>92929.145189760005</v>
      </c>
      <c r="H78" s="172"/>
      <c r="I78" s="162"/>
      <c r="J78" s="192"/>
      <c r="K78" s="163"/>
      <c r="L78" s="164"/>
      <c r="N78" s="166"/>
    </row>
    <row r="79" spans="1:16" s="165" customFormat="1" ht="25.2" customHeight="1">
      <c r="A79" s="167" t="s">
        <v>802</v>
      </c>
      <c r="B79" s="173" t="str">
        <f>'e-DUCATO VAN'!$H$1</f>
        <v>e-DUCATO VAN 3,5tn L3H3 47kWh</v>
      </c>
      <c r="C79" s="169">
        <f>'e-DUCATO VAN'!$H$4</f>
        <v>58463.100504000002</v>
      </c>
      <c r="D79" s="170">
        <v>0</v>
      </c>
      <c r="E79" s="170">
        <f t="shared" si="75"/>
        <v>58463.100504000002</v>
      </c>
      <c r="F79" s="170">
        <f t="shared" si="76"/>
        <v>14031.14412096</v>
      </c>
      <c r="G79" s="171">
        <f t="shared" si="77"/>
        <v>72494.244624960003</v>
      </c>
      <c r="H79" s="172"/>
      <c r="I79" s="162"/>
      <c r="J79" s="192"/>
      <c r="K79" s="163"/>
      <c r="L79" s="164"/>
      <c r="N79" s="166"/>
    </row>
    <row r="80" spans="1:16" s="165" customFormat="1" ht="25.2" customHeight="1">
      <c r="A80" s="167" t="s">
        <v>803</v>
      </c>
      <c r="B80" s="173" t="str">
        <f>'e-DUCATO VAN'!$I$1</f>
        <v>e-DUCATO VAN 3,5tn L3H3 79kWh</v>
      </c>
      <c r="C80" s="169">
        <f>'e-DUCATO VAN'!$I$4</f>
        <v>75291.632519999999</v>
      </c>
      <c r="D80" s="170">
        <v>0</v>
      </c>
      <c r="E80" s="170">
        <f t="shared" si="75"/>
        <v>75291.632519999999</v>
      </c>
      <c r="F80" s="170">
        <f t="shared" si="76"/>
        <v>18069.9918048</v>
      </c>
      <c r="G80" s="171">
        <f t="shared" si="77"/>
        <v>93361.624324799996</v>
      </c>
      <c r="H80" s="172"/>
      <c r="I80" s="162"/>
      <c r="J80" s="192"/>
      <c r="K80" s="163"/>
      <c r="L80" s="164"/>
      <c r="N80" s="166"/>
    </row>
    <row r="81" spans="1:14" s="165" customFormat="1" ht="25.2" customHeight="1">
      <c r="A81" s="167" t="s">
        <v>804</v>
      </c>
      <c r="B81" s="173" t="str">
        <f>'e-DUCATO VAN'!$J$1</f>
        <v>e-DUCATO VAN 3,5tn L4H2 47kWh</v>
      </c>
      <c r="C81" s="169">
        <f>'e-DUCATO VAN'!$J$4</f>
        <v>59771.006519999995</v>
      </c>
      <c r="D81" s="170">
        <v>0</v>
      </c>
      <c r="E81" s="170">
        <f t="shared" si="75"/>
        <v>59771.006519999995</v>
      </c>
      <c r="F81" s="170">
        <f t="shared" si="76"/>
        <v>14345.041564799998</v>
      </c>
      <c r="G81" s="171">
        <f t="shared" si="77"/>
        <v>74116.048084799986</v>
      </c>
      <c r="H81" s="172"/>
      <c r="I81" s="162"/>
      <c r="J81" s="192"/>
      <c r="K81" s="163"/>
      <c r="L81" s="164"/>
      <c r="N81" s="166"/>
    </row>
    <row r="82" spans="1:14" s="165" customFormat="1" ht="25.2" customHeight="1">
      <c r="A82" s="167" t="s">
        <v>805</v>
      </c>
      <c r="B82" s="173" t="str">
        <f>'e-DUCATO VAN'!$K$1</f>
        <v>e-DUCATO VAN 3,5tn L4H2 79kWh</v>
      </c>
      <c r="C82" s="169">
        <f>'e-DUCATO VAN'!$K$4</f>
        <v>76599.538535999993</v>
      </c>
      <c r="D82" s="170">
        <v>0</v>
      </c>
      <c r="E82" s="170">
        <f t="shared" si="75"/>
        <v>76599.538535999993</v>
      </c>
      <c r="F82" s="170">
        <f t="shared" si="76"/>
        <v>18383.889248639996</v>
      </c>
      <c r="G82" s="171">
        <f t="shared" si="77"/>
        <v>94983.427784639993</v>
      </c>
      <c r="H82" s="172"/>
      <c r="I82" s="162"/>
      <c r="J82" s="192"/>
      <c r="K82" s="163"/>
      <c r="L82" s="164"/>
      <c r="N82" s="166"/>
    </row>
    <row r="83" spans="1:14" s="165" customFormat="1" ht="25.2" customHeight="1">
      <c r="A83" s="167" t="s">
        <v>806</v>
      </c>
      <c r="B83" s="173" t="str">
        <f>'e-DUCATO VAN'!$L$1</f>
        <v>e-DUCATO VAN 3,5tn L4H3 47kWh</v>
      </c>
      <c r="C83" s="169">
        <f>'e-DUCATO VAN'!$L$4</f>
        <v>60119.780015999997</v>
      </c>
      <c r="D83" s="170">
        <v>0</v>
      </c>
      <c r="E83" s="170">
        <f t="shared" si="75"/>
        <v>60119.780015999997</v>
      </c>
      <c r="F83" s="170">
        <f t="shared" si="76"/>
        <v>14428.747203839999</v>
      </c>
      <c r="G83" s="171">
        <f t="shared" si="77"/>
        <v>74548.527219839991</v>
      </c>
      <c r="H83" s="172"/>
      <c r="I83" s="162"/>
      <c r="J83" s="192"/>
      <c r="K83" s="163"/>
      <c r="L83" s="164"/>
      <c r="N83" s="166"/>
    </row>
    <row r="84" spans="1:14" s="165" customFormat="1" ht="25.2" customHeight="1">
      <c r="A84" s="167" t="s">
        <v>807</v>
      </c>
      <c r="B84" s="173" t="str">
        <f>'e-DUCATO VAN'!$M$1</f>
        <v>e-DUCATO VAN 3,5tn L4H3 79kWh</v>
      </c>
      <c r="C84" s="169">
        <f>'e-DUCATO VAN'!$M$4</f>
        <v>76948.312032000002</v>
      </c>
      <c r="D84" s="170">
        <v>0</v>
      </c>
      <c r="E84" s="170">
        <f t="shared" si="75"/>
        <v>76948.312032000002</v>
      </c>
      <c r="F84" s="170">
        <f t="shared" si="76"/>
        <v>18467.594887679999</v>
      </c>
      <c r="G84" s="171">
        <f t="shared" si="77"/>
        <v>95415.906919679997</v>
      </c>
      <c r="H84" s="172"/>
      <c r="I84" s="162"/>
      <c r="J84" s="192"/>
      <c r="K84" s="163"/>
      <c r="L84" s="164"/>
      <c r="N84" s="166"/>
    </row>
    <row r="85" spans="1:14" s="165" customFormat="1" ht="25.2" customHeight="1">
      <c r="A85" s="167"/>
      <c r="B85" s="159" t="s">
        <v>418</v>
      </c>
      <c r="C85" s="186"/>
      <c r="D85" s="187"/>
      <c r="E85" s="187"/>
      <c r="F85" s="187"/>
      <c r="G85" s="160"/>
      <c r="H85" s="161"/>
      <c r="I85" s="162"/>
      <c r="J85" s="192"/>
      <c r="K85" s="163"/>
      <c r="L85" s="164"/>
      <c r="N85" s="166"/>
    </row>
    <row r="86" spans="1:14" s="165" customFormat="1" ht="25.2" customHeight="1">
      <c r="A86" s="167" t="s">
        <v>808</v>
      </c>
      <c r="B86" s="173" t="str">
        <f>'e-DUCATO CHASSIS'!$D$1</f>
        <v>e-DUCATO CHASSIS 3,5tn L2 47kWh</v>
      </c>
      <c r="C86" s="169">
        <f>'e-DUCATO CHASSIS'!$D$4</f>
        <v>53972.801220000001</v>
      </c>
      <c r="D86" s="170">
        <v>0</v>
      </c>
      <c r="E86" s="170">
        <f t="shared" ref="E86:E93" si="78">C86</f>
        <v>53972.801220000001</v>
      </c>
      <c r="F86" s="170">
        <f t="shared" ref="F86:F93" si="79">E86*0.24</f>
        <v>12953.472292799999</v>
      </c>
      <c r="G86" s="171">
        <f t="shared" ref="G86:G93" si="80">E86+F86</f>
        <v>66926.273512800006</v>
      </c>
      <c r="H86" s="172"/>
      <c r="I86" s="162"/>
      <c r="J86" s="192"/>
      <c r="K86" s="163"/>
      <c r="L86" s="164"/>
      <c r="N86" s="166"/>
    </row>
    <row r="87" spans="1:14" s="165" customFormat="1" ht="25.2" customHeight="1">
      <c r="A87" s="167" t="s">
        <v>809</v>
      </c>
      <c r="B87" s="173" t="str">
        <f>'e-DUCATO CHASSIS'!$E$1</f>
        <v>e-DUCATO CHASSIS 3,5tn L2 79kWh</v>
      </c>
      <c r="C87" s="169">
        <f>'e-DUCATO CHASSIS'!$E$4</f>
        <v>70801.160243999999</v>
      </c>
      <c r="D87" s="170">
        <v>0</v>
      </c>
      <c r="E87" s="170">
        <f t="shared" si="78"/>
        <v>70801.160243999999</v>
      </c>
      <c r="F87" s="170">
        <f t="shared" si="79"/>
        <v>16992.278458559998</v>
      </c>
      <c r="G87" s="171">
        <f t="shared" si="80"/>
        <v>87793.438702560001</v>
      </c>
      <c r="H87" s="172"/>
      <c r="I87" s="162"/>
      <c r="J87" s="192"/>
      <c r="K87" s="163"/>
      <c r="L87" s="164"/>
      <c r="N87" s="166"/>
    </row>
    <row r="88" spans="1:14" s="165" customFormat="1" ht="25.2" customHeight="1">
      <c r="A88" s="167" t="s">
        <v>810</v>
      </c>
      <c r="B88" s="173" t="str">
        <f>'e-DUCATO CHASSIS'!$F$1</f>
        <v>e-DUCATO CHASSIS 3,5tn L3 47kWh</v>
      </c>
      <c r="C88" s="169">
        <f>'e-DUCATO CHASSIS'!$F$4</f>
        <v>55106.320487999998</v>
      </c>
      <c r="D88" s="170">
        <v>0</v>
      </c>
      <c r="E88" s="170">
        <f t="shared" si="78"/>
        <v>55106.320487999998</v>
      </c>
      <c r="F88" s="170">
        <f t="shared" si="79"/>
        <v>13225.51691712</v>
      </c>
      <c r="G88" s="171">
        <f t="shared" si="80"/>
        <v>68331.837405119993</v>
      </c>
      <c r="H88" s="172"/>
      <c r="I88" s="162"/>
      <c r="J88" s="192"/>
      <c r="K88" s="163"/>
      <c r="L88" s="164"/>
      <c r="N88" s="166"/>
    </row>
    <row r="89" spans="1:14" s="165" customFormat="1" ht="25.2" customHeight="1">
      <c r="A89" s="167" t="s">
        <v>811</v>
      </c>
      <c r="B89" s="173" t="str">
        <f>'e-DUCATO CHASSIS'!$G$1</f>
        <v>e-DUCATO CHASSIS 3,5tn L3 79kWh</v>
      </c>
      <c r="C89" s="169">
        <f>'e-DUCATO CHASSIS'!$G$4</f>
        <v>71934.679511999988</v>
      </c>
      <c r="D89" s="170">
        <v>0</v>
      </c>
      <c r="E89" s="170">
        <f t="shared" si="78"/>
        <v>71934.679511999988</v>
      </c>
      <c r="F89" s="170">
        <f t="shared" si="79"/>
        <v>17264.323082879997</v>
      </c>
      <c r="G89" s="171">
        <f t="shared" si="80"/>
        <v>89199.002594879988</v>
      </c>
      <c r="H89" s="172"/>
      <c r="I89" s="162"/>
      <c r="J89" s="192"/>
      <c r="K89" s="163"/>
      <c r="L89" s="164"/>
      <c r="N89" s="166"/>
    </row>
    <row r="90" spans="1:14" s="165" customFormat="1" ht="25.2" customHeight="1">
      <c r="A90" s="167" t="s">
        <v>812</v>
      </c>
      <c r="B90" s="173" t="str">
        <f>'e-DUCATO CHASSIS'!$H$1</f>
        <v>e-DUCATO CHASSIS 3,5tn L4 47kWh</v>
      </c>
      <c r="C90" s="169">
        <f>'e-DUCATO CHASSIS'!$H$4</f>
        <v>56239.699200000003</v>
      </c>
      <c r="D90" s="170">
        <v>0</v>
      </c>
      <c r="E90" s="170">
        <f t="shared" si="78"/>
        <v>56239.699200000003</v>
      </c>
      <c r="F90" s="170">
        <f t="shared" si="79"/>
        <v>13497.527808000001</v>
      </c>
      <c r="G90" s="171">
        <f t="shared" si="80"/>
        <v>69737.227008000002</v>
      </c>
      <c r="H90" s="172"/>
      <c r="I90" s="162"/>
      <c r="J90" s="192"/>
      <c r="K90" s="163"/>
      <c r="L90" s="164"/>
      <c r="N90" s="166"/>
    </row>
    <row r="91" spans="1:14" s="165" customFormat="1" ht="25.2" customHeight="1">
      <c r="A91" s="167" t="s">
        <v>813</v>
      </c>
      <c r="B91" s="173" t="str">
        <f>'e-DUCATO CHASSIS'!$I$1</f>
        <v>e-DUCATO CHASSIS 3,5tn L4 79kWh</v>
      </c>
      <c r="C91" s="169">
        <f>'e-DUCATO CHASSIS'!$I$4</f>
        <v>73068.198779999992</v>
      </c>
      <c r="D91" s="170">
        <v>0</v>
      </c>
      <c r="E91" s="170">
        <f t="shared" si="78"/>
        <v>73068.198779999992</v>
      </c>
      <c r="F91" s="170">
        <f t="shared" si="79"/>
        <v>17536.367707199999</v>
      </c>
      <c r="G91" s="171">
        <f t="shared" si="80"/>
        <v>90604.566487199991</v>
      </c>
      <c r="H91" s="172"/>
      <c r="I91" s="162"/>
      <c r="J91" s="192"/>
      <c r="K91" s="163"/>
      <c r="L91" s="164"/>
      <c r="N91" s="166"/>
    </row>
    <row r="92" spans="1:14" s="165" customFormat="1" ht="25.2" customHeight="1">
      <c r="A92" s="167" t="s">
        <v>814</v>
      </c>
      <c r="B92" s="173" t="str">
        <f>'e-DUCATO CHASSIS'!$J$1</f>
        <v>e-DUCATO CHASSIS 3,5tn L5 47kWh</v>
      </c>
      <c r="C92" s="169">
        <f>'e-DUCATO CHASSIS'!$J$4</f>
        <v>57373.359023999998</v>
      </c>
      <c r="D92" s="170">
        <v>0</v>
      </c>
      <c r="E92" s="170">
        <f t="shared" si="78"/>
        <v>57373.359023999998</v>
      </c>
      <c r="F92" s="170">
        <f t="shared" si="79"/>
        <v>13769.606165759998</v>
      </c>
      <c r="G92" s="171">
        <f t="shared" si="80"/>
        <v>71142.965189759998</v>
      </c>
      <c r="H92" s="172"/>
      <c r="I92" s="162"/>
      <c r="J92" s="192"/>
      <c r="K92" s="163"/>
      <c r="L92" s="164"/>
      <c r="N92" s="166"/>
    </row>
    <row r="93" spans="1:14" s="165" customFormat="1" ht="25.2" customHeight="1">
      <c r="A93" s="167" t="s">
        <v>815</v>
      </c>
      <c r="B93" s="173" t="str">
        <f>'e-DUCATO CHASSIS'!$K$1</f>
        <v>e-DUCATO CHASSIS 3,5tn L5 79kWh</v>
      </c>
      <c r="C93" s="169">
        <f>'e-DUCATO CHASSIS'!$K$4</f>
        <v>74201.718047999995</v>
      </c>
      <c r="D93" s="170">
        <v>0</v>
      </c>
      <c r="E93" s="170">
        <f t="shared" si="78"/>
        <v>74201.718047999995</v>
      </c>
      <c r="F93" s="170">
        <f t="shared" si="79"/>
        <v>17808.412331519998</v>
      </c>
      <c r="G93" s="171">
        <f t="shared" si="80"/>
        <v>92010.130379519993</v>
      </c>
      <c r="H93" s="172"/>
      <c r="I93" s="162"/>
      <c r="J93" s="192"/>
      <c r="K93" s="163"/>
      <c r="L93" s="164"/>
      <c r="N93" s="166"/>
    </row>
    <row r="94" spans="1:14" s="165" customFormat="1" ht="25.2" customHeight="1">
      <c r="A94" s="174" t="s">
        <v>916</v>
      </c>
      <c r="B94" s="175"/>
      <c r="C94" s="188"/>
      <c r="D94" s="188"/>
      <c r="E94" s="188"/>
      <c r="F94" s="188"/>
      <c r="G94" s="176"/>
      <c r="H94" s="176"/>
      <c r="I94" s="162"/>
      <c r="J94" s="192"/>
      <c r="K94" s="163"/>
      <c r="L94" s="164"/>
      <c r="N94" s="166"/>
    </row>
    <row r="95" spans="1:14" s="165" customFormat="1" ht="25.2" customHeight="1">
      <c r="A95" s="177" t="s">
        <v>917</v>
      </c>
      <c r="B95" s="178"/>
      <c r="C95" s="189"/>
      <c r="D95" s="189"/>
      <c r="E95" s="189"/>
      <c r="F95" s="189"/>
      <c r="G95" s="179"/>
      <c r="H95" s="179"/>
      <c r="I95" s="162"/>
      <c r="J95" s="192"/>
      <c r="K95" s="163"/>
      <c r="L95" s="164"/>
      <c r="N95" s="166"/>
    </row>
    <row r="96" spans="1:14" s="165" customFormat="1" ht="25.2" customHeight="1">
      <c r="A96" s="177" t="s">
        <v>918</v>
      </c>
      <c r="B96" s="178"/>
      <c r="C96" s="189"/>
      <c r="D96" s="189"/>
      <c r="E96" s="189"/>
      <c r="F96" s="189"/>
      <c r="G96" s="179"/>
      <c r="H96" s="179"/>
      <c r="I96" s="162"/>
      <c r="J96" s="192"/>
      <c r="K96" s="163"/>
      <c r="L96" s="164"/>
      <c r="N96" s="166"/>
    </row>
    <row r="97" spans="1:14" s="165" customFormat="1" ht="25.2" customHeight="1">
      <c r="A97" s="180" t="s">
        <v>203</v>
      </c>
      <c r="B97" s="181"/>
      <c r="C97" s="190"/>
      <c r="D97" s="190"/>
      <c r="E97" s="190"/>
      <c r="F97" s="190"/>
      <c r="G97" s="182"/>
      <c r="H97" s="182"/>
      <c r="I97" s="162"/>
      <c r="J97" s="192"/>
      <c r="K97" s="163"/>
      <c r="L97" s="164"/>
      <c r="N97" s="166"/>
    </row>
    <row r="98" spans="1:14" s="165" customFormat="1">
      <c r="A98" s="176"/>
      <c r="B98" s="175"/>
      <c r="C98" s="188"/>
      <c r="D98" s="188"/>
      <c r="E98" s="188"/>
      <c r="F98" s="188"/>
      <c r="G98" s="176"/>
      <c r="H98" s="176"/>
      <c r="I98" s="162"/>
      <c r="J98" s="192"/>
      <c r="K98" s="163"/>
      <c r="L98" s="164"/>
      <c r="N98" s="166"/>
    </row>
    <row r="99" spans="1:14">
      <c r="G99" s="183"/>
    </row>
    <row r="100" spans="1:14">
      <c r="G100" s="183"/>
    </row>
    <row r="101" spans="1:14">
      <c r="G101" s="183"/>
    </row>
  </sheetData>
  <sortState xmlns:xlrd2="http://schemas.microsoft.com/office/spreadsheetml/2017/richdata2" ref="A102:P109">
    <sortCondition ref="A102:A109"/>
  </sortState>
  <mergeCells count="1">
    <mergeCell ref="B2:G2"/>
  </mergeCells>
  <phoneticPr fontId="0" type="noConversion"/>
  <conditionalFormatting sqref="J1:J1048576">
    <cfRule type="cellIs" dxfId="1911" priority="2" operator="notEqual">
      <formula>0</formula>
    </cfRule>
  </conditionalFormatting>
  <printOptions horizontalCentered="1"/>
  <pageMargins left="0.51181102362204722" right="0.51181102362204722" top="0.55118110236220474" bottom="0.55118110236220474" header="0.31496062992125984" footer="0.31496062992125984"/>
  <pageSetup paperSize="9" scale="40" fitToHeight="0" orientation="portrait" r:id="rId1"/>
  <headerFooter alignWithMargins="0"/>
  <rowBreaks count="1" manualBreakCount="1">
    <brk id="7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A952-9CE8-4127-8683-79B31A55EB17}">
  <sheetPr>
    <tabColor rgb="FF92D050"/>
    <pageSetUpPr fitToPage="1"/>
  </sheetPr>
  <dimension ref="A1:J122"/>
  <sheetViews>
    <sheetView showGridLines="0" view="pageBreakPreview" zoomScale="50" zoomScaleNormal="70" zoomScaleSheetLayoutView="50" workbookViewId="0">
      <pane ySplit="7" topLeftCell="A8" activePane="bottomLeft" state="frozen"/>
      <selection activeCell="B25" sqref="B25"/>
      <selection pane="bottomLeft" activeCell="J57" sqref="J57"/>
    </sheetView>
  </sheetViews>
  <sheetFormatPr defaultColWidth="8" defaultRowHeight="20.399999999999999"/>
  <cols>
    <col min="1" max="1" width="14" style="48" customWidth="1"/>
    <col min="2" max="2" width="145.88671875" style="33" customWidth="1"/>
    <col min="3" max="3" width="14" style="48" customWidth="1"/>
    <col min="4" max="4" width="50.88671875" style="2" customWidth="1"/>
    <col min="5" max="7" width="20.33203125" style="2" customWidth="1"/>
    <col min="8" max="9" width="6.6640625" style="33" customWidth="1"/>
    <col min="10" max="10" width="9.5546875" style="33" customWidth="1"/>
    <col min="11" max="11" width="8" style="33"/>
    <col min="12" max="12" width="8.44140625" style="33" bestFit="1" customWidth="1"/>
    <col min="13" max="16384" width="8" style="33"/>
  </cols>
  <sheetData>
    <row r="1" spans="1:10" ht="88.2" customHeight="1">
      <c r="A1" s="54"/>
      <c r="B1" s="51" t="str">
        <f>'NEW DOBLO VAN S0 ICE'!B1</f>
        <v>Ισχύς προτεινόμενου τιμοκαταλόγου λιανικής από 15/02/2023</v>
      </c>
      <c r="C1" s="54"/>
      <c r="D1" s="20" t="s">
        <v>1144</v>
      </c>
      <c r="E1" s="195"/>
      <c r="F1" s="196"/>
      <c r="G1" s="196"/>
    </row>
    <row r="2" spans="1:10" s="36" customFormat="1" ht="25.2" customHeight="1">
      <c r="A2" s="55"/>
      <c r="B2" s="3" t="s">
        <v>207</v>
      </c>
      <c r="C2" s="55"/>
      <c r="D2" s="4">
        <f>D3+D4+D5</f>
        <v>22439.9938</v>
      </c>
      <c r="E2" s="35"/>
      <c r="F2" s="5" t="s">
        <v>214</v>
      </c>
      <c r="G2" s="6"/>
    </row>
    <row r="3" spans="1:10" s="36" customFormat="1" ht="25.2" customHeight="1">
      <c r="A3" s="37"/>
      <c r="B3" s="13" t="s">
        <v>91</v>
      </c>
      <c r="C3" s="37"/>
      <c r="D3" s="94">
        <f>(D5+227.72)*0.1</f>
        <v>1695.6990000000003</v>
      </c>
      <c r="E3" s="38"/>
      <c r="F3" s="12" t="s">
        <v>343</v>
      </c>
      <c r="G3" s="13" t="s">
        <v>206</v>
      </c>
      <c r="H3" s="39"/>
      <c r="I3" s="39"/>
      <c r="J3" s="39"/>
    </row>
    <row r="4" spans="1:10" s="36" customFormat="1" ht="25.2" customHeight="1">
      <c r="A4" s="37"/>
      <c r="B4" s="13" t="s">
        <v>15</v>
      </c>
      <c r="C4" s="37"/>
      <c r="D4" s="94">
        <f>D5*0.24</f>
        <v>4015.0248000000001</v>
      </c>
      <c r="E4" s="2"/>
      <c r="F4" s="12">
        <v>123</v>
      </c>
      <c r="G4" s="13" t="s">
        <v>410</v>
      </c>
      <c r="H4" s="39"/>
      <c r="I4" s="39"/>
      <c r="J4" s="39"/>
    </row>
    <row r="5" spans="1:10" s="42" customFormat="1" ht="25.2" customHeight="1">
      <c r="A5" s="40"/>
      <c r="B5" s="52" t="s">
        <v>208</v>
      </c>
      <c r="C5" s="40"/>
      <c r="D5" s="98">
        <v>16729.27</v>
      </c>
      <c r="E5" s="17"/>
      <c r="F5" s="12" t="s">
        <v>95</v>
      </c>
      <c r="G5" s="13" t="s">
        <v>411</v>
      </c>
      <c r="H5" s="41"/>
      <c r="I5" s="41"/>
      <c r="J5" s="41"/>
    </row>
    <row r="6" spans="1:10" s="36" customFormat="1" ht="25.2" customHeight="1">
      <c r="A6" s="114"/>
      <c r="B6" s="13" t="s">
        <v>412</v>
      </c>
      <c r="C6" s="114"/>
      <c r="D6" s="140" t="s">
        <v>1145</v>
      </c>
      <c r="E6" s="2"/>
      <c r="F6" s="2"/>
      <c r="G6" s="2"/>
    </row>
    <row r="7" spans="1:10" s="36" customFormat="1" ht="49.95" customHeight="1">
      <c r="A7" s="141" t="s">
        <v>3</v>
      </c>
      <c r="B7" s="142" t="s">
        <v>213</v>
      </c>
      <c r="C7" s="141" t="s">
        <v>3</v>
      </c>
      <c r="D7" s="142" t="s">
        <v>188</v>
      </c>
      <c r="E7" s="142" t="s">
        <v>187</v>
      </c>
      <c r="F7" s="142" t="s">
        <v>192</v>
      </c>
      <c r="G7" s="142" t="s">
        <v>193</v>
      </c>
      <c r="H7" s="1"/>
    </row>
    <row r="8" spans="1:10" ht="25.2" customHeight="1">
      <c r="A8" s="143" t="s">
        <v>26</v>
      </c>
      <c r="B8" s="144" t="s">
        <v>94</v>
      </c>
      <c r="C8" s="143" t="s">
        <v>26</v>
      </c>
      <c r="D8" s="122" t="s">
        <v>343</v>
      </c>
      <c r="E8" s="123" t="s">
        <v>95</v>
      </c>
      <c r="F8" s="123" t="s">
        <v>95</v>
      </c>
      <c r="G8" s="123" t="s">
        <v>95</v>
      </c>
    </row>
    <row r="9" spans="1:10" ht="25.2" customHeight="1">
      <c r="A9" s="143" t="s">
        <v>5</v>
      </c>
      <c r="B9" s="144" t="s">
        <v>4</v>
      </c>
      <c r="C9" s="143" t="s">
        <v>5</v>
      </c>
      <c r="D9" s="122" t="s">
        <v>343</v>
      </c>
      <c r="E9" s="123" t="s">
        <v>95</v>
      </c>
      <c r="F9" s="123" t="s">
        <v>95</v>
      </c>
      <c r="G9" s="123" t="s">
        <v>95</v>
      </c>
    </row>
    <row r="10" spans="1:10" ht="25.2" customHeight="1">
      <c r="A10" s="143" t="s">
        <v>6</v>
      </c>
      <c r="B10" s="144" t="s">
        <v>413</v>
      </c>
      <c r="C10" s="143" t="s">
        <v>6</v>
      </c>
      <c r="D10" s="122" t="s">
        <v>343</v>
      </c>
      <c r="E10" s="123" t="s">
        <v>95</v>
      </c>
      <c r="F10" s="123" t="s">
        <v>95</v>
      </c>
      <c r="G10" s="123" t="s">
        <v>95</v>
      </c>
    </row>
    <row r="11" spans="1:10" ht="25.2" customHeight="1">
      <c r="A11" s="143" t="s">
        <v>7</v>
      </c>
      <c r="B11" s="144" t="s">
        <v>23</v>
      </c>
      <c r="C11" s="143" t="s">
        <v>7</v>
      </c>
      <c r="D11" s="122" t="s">
        <v>343</v>
      </c>
      <c r="E11" s="123" t="s">
        <v>95</v>
      </c>
      <c r="F11" s="123" t="s">
        <v>95</v>
      </c>
      <c r="G11" s="123" t="s">
        <v>95</v>
      </c>
    </row>
    <row r="12" spans="1:10" ht="25.2" customHeight="1">
      <c r="A12" s="143" t="s">
        <v>37</v>
      </c>
      <c r="B12" s="144" t="s">
        <v>57</v>
      </c>
      <c r="C12" s="143" t="s">
        <v>37</v>
      </c>
      <c r="D12" s="122" t="s">
        <v>343</v>
      </c>
      <c r="E12" s="123" t="s">
        <v>95</v>
      </c>
      <c r="F12" s="123" t="s">
        <v>95</v>
      </c>
      <c r="G12" s="123" t="s">
        <v>95</v>
      </c>
    </row>
    <row r="13" spans="1:10" ht="25.2" customHeight="1">
      <c r="A13" s="143" t="s">
        <v>27</v>
      </c>
      <c r="B13" s="144" t="s">
        <v>344</v>
      </c>
      <c r="C13" s="143" t="s">
        <v>27</v>
      </c>
      <c r="D13" s="122" t="s">
        <v>343</v>
      </c>
      <c r="E13" s="123" t="s">
        <v>95</v>
      </c>
      <c r="F13" s="123" t="s">
        <v>95</v>
      </c>
      <c r="G13" s="123" t="s">
        <v>95</v>
      </c>
    </row>
    <row r="14" spans="1:10" ht="25.2" customHeight="1">
      <c r="A14" s="143" t="s">
        <v>9</v>
      </c>
      <c r="B14" s="144" t="s">
        <v>101</v>
      </c>
      <c r="C14" s="143" t="s">
        <v>9</v>
      </c>
      <c r="D14" s="122" t="s">
        <v>343</v>
      </c>
      <c r="E14" s="123" t="s">
        <v>95</v>
      </c>
      <c r="F14" s="123" t="s">
        <v>95</v>
      </c>
      <c r="G14" s="123" t="s">
        <v>95</v>
      </c>
    </row>
    <row r="15" spans="1:10" ht="25.2" customHeight="1">
      <c r="A15" s="143" t="s">
        <v>596</v>
      </c>
      <c r="B15" s="144" t="s">
        <v>1146</v>
      </c>
      <c r="C15" s="143" t="s">
        <v>596</v>
      </c>
      <c r="D15" s="122" t="s">
        <v>343</v>
      </c>
      <c r="E15" s="123" t="s">
        <v>95</v>
      </c>
      <c r="F15" s="123" t="s">
        <v>95</v>
      </c>
      <c r="G15" s="123" t="s">
        <v>95</v>
      </c>
    </row>
    <row r="16" spans="1:10" ht="25.2" customHeight="1">
      <c r="A16" s="143" t="s">
        <v>55</v>
      </c>
      <c r="B16" s="144" t="s">
        <v>54</v>
      </c>
      <c r="C16" s="143" t="s">
        <v>55</v>
      </c>
      <c r="D16" s="122" t="s">
        <v>343</v>
      </c>
      <c r="E16" s="123" t="s">
        <v>95</v>
      </c>
      <c r="F16" s="123" t="s">
        <v>95</v>
      </c>
      <c r="G16" s="123" t="s">
        <v>95</v>
      </c>
    </row>
    <row r="17" spans="1:7" ht="25.2" customHeight="1">
      <c r="A17" s="143" t="s">
        <v>1147</v>
      </c>
      <c r="B17" s="144" t="s">
        <v>1148</v>
      </c>
      <c r="C17" s="143" t="s">
        <v>1147</v>
      </c>
      <c r="D17" s="122" t="s">
        <v>343</v>
      </c>
      <c r="E17" s="123" t="s">
        <v>95</v>
      </c>
      <c r="F17" s="123" t="s">
        <v>95</v>
      </c>
      <c r="G17" s="123" t="s">
        <v>95</v>
      </c>
    </row>
    <row r="18" spans="1:7" ht="25.2" customHeight="1">
      <c r="A18" s="143" t="s">
        <v>341</v>
      </c>
      <c r="B18" s="144" t="s">
        <v>345</v>
      </c>
      <c r="C18" s="143" t="s">
        <v>341</v>
      </c>
      <c r="D18" s="122" t="s">
        <v>343</v>
      </c>
      <c r="E18" s="123" t="s">
        <v>95</v>
      </c>
      <c r="F18" s="123" t="s">
        <v>95</v>
      </c>
      <c r="G18" s="123" t="s">
        <v>95</v>
      </c>
    </row>
    <row r="19" spans="1:7" ht="25.2" customHeight="1">
      <c r="A19" s="143" t="s">
        <v>158</v>
      </c>
      <c r="B19" s="144" t="s">
        <v>352</v>
      </c>
      <c r="C19" s="143" t="s">
        <v>158</v>
      </c>
      <c r="D19" s="122" t="s">
        <v>343</v>
      </c>
      <c r="E19" s="123" t="s">
        <v>95</v>
      </c>
      <c r="F19" s="123" t="s">
        <v>95</v>
      </c>
      <c r="G19" s="123" t="s">
        <v>95</v>
      </c>
    </row>
    <row r="20" spans="1:7" ht="25.2" customHeight="1">
      <c r="A20" s="143" t="s">
        <v>170</v>
      </c>
      <c r="B20" s="144" t="s">
        <v>30</v>
      </c>
      <c r="C20" s="143" t="s">
        <v>170</v>
      </c>
      <c r="D20" s="122" t="s">
        <v>343</v>
      </c>
      <c r="E20" s="123" t="s">
        <v>95</v>
      </c>
      <c r="F20" s="123" t="s">
        <v>95</v>
      </c>
      <c r="G20" s="123" t="s">
        <v>95</v>
      </c>
    </row>
    <row r="21" spans="1:7" ht="25.2" customHeight="1">
      <c r="A21" s="143" t="s">
        <v>99</v>
      </c>
      <c r="B21" s="144" t="s">
        <v>72</v>
      </c>
      <c r="C21" s="143" t="s">
        <v>99</v>
      </c>
      <c r="D21" s="122" t="s">
        <v>343</v>
      </c>
      <c r="E21" s="123" t="s">
        <v>95</v>
      </c>
      <c r="F21" s="123" t="s">
        <v>95</v>
      </c>
      <c r="G21" s="123" t="s">
        <v>95</v>
      </c>
    </row>
    <row r="22" spans="1:7" ht="25.2" customHeight="1">
      <c r="A22" s="143" t="s">
        <v>1149</v>
      </c>
      <c r="B22" s="144" t="s">
        <v>1150</v>
      </c>
      <c r="C22" s="143" t="s">
        <v>1149</v>
      </c>
      <c r="D22" s="122" t="s">
        <v>343</v>
      </c>
      <c r="E22" s="123" t="s">
        <v>95</v>
      </c>
      <c r="F22" s="123" t="s">
        <v>95</v>
      </c>
      <c r="G22" s="123" t="s">
        <v>95</v>
      </c>
    </row>
    <row r="23" spans="1:7" ht="25.2" customHeight="1">
      <c r="A23" s="143" t="s">
        <v>70</v>
      </c>
      <c r="B23" s="144" t="s">
        <v>52</v>
      </c>
      <c r="C23" s="143" t="s">
        <v>70</v>
      </c>
      <c r="D23" s="122" t="s">
        <v>343</v>
      </c>
      <c r="E23" s="123" t="s">
        <v>95</v>
      </c>
      <c r="F23" s="123" t="s">
        <v>95</v>
      </c>
      <c r="G23" s="123" t="s">
        <v>95</v>
      </c>
    </row>
    <row r="24" spans="1:7" ht="25.2" customHeight="1">
      <c r="A24" s="143" t="s">
        <v>53</v>
      </c>
      <c r="B24" s="144" t="s">
        <v>594</v>
      </c>
      <c r="C24" s="143" t="s">
        <v>53</v>
      </c>
      <c r="D24" s="122" t="s">
        <v>343</v>
      </c>
      <c r="E24" s="123" t="s">
        <v>95</v>
      </c>
      <c r="F24" s="123" t="s">
        <v>95</v>
      </c>
      <c r="G24" s="123" t="s">
        <v>95</v>
      </c>
    </row>
    <row r="25" spans="1:7" ht="25.2" customHeight="1">
      <c r="A25" s="143" t="s">
        <v>161</v>
      </c>
      <c r="B25" s="144" t="s">
        <v>1151</v>
      </c>
      <c r="C25" s="143" t="s">
        <v>161</v>
      </c>
      <c r="D25" s="122" t="s">
        <v>343</v>
      </c>
      <c r="E25" s="123" t="s">
        <v>95</v>
      </c>
      <c r="F25" s="123" t="s">
        <v>95</v>
      </c>
      <c r="G25" s="123" t="s">
        <v>95</v>
      </c>
    </row>
    <row r="26" spans="1:7" ht="25.2" customHeight="1">
      <c r="A26" s="143" t="s">
        <v>13</v>
      </c>
      <c r="B26" s="144" t="s">
        <v>19</v>
      </c>
      <c r="C26" s="143" t="s">
        <v>13</v>
      </c>
      <c r="D26" s="122" t="s">
        <v>343</v>
      </c>
      <c r="E26" s="123" t="s">
        <v>95</v>
      </c>
      <c r="F26" s="123" t="s">
        <v>95</v>
      </c>
      <c r="G26" s="123" t="s">
        <v>95</v>
      </c>
    </row>
    <row r="27" spans="1:7" ht="25.2" customHeight="1">
      <c r="A27" s="143" t="s">
        <v>12</v>
      </c>
      <c r="B27" s="144" t="s">
        <v>20</v>
      </c>
      <c r="C27" s="143" t="s">
        <v>12</v>
      </c>
      <c r="D27" s="122" t="s">
        <v>343</v>
      </c>
      <c r="E27" s="123" t="s">
        <v>95</v>
      </c>
      <c r="F27" s="123" t="s">
        <v>95</v>
      </c>
      <c r="G27" s="123" t="s">
        <v>95</v>
      </c>
    </row>
    <row r="28" spans="1:7" ht="25.2" customHeight="1">
      <c r="A28" s="143" t="s">
        <v>33</v>
      </c>
      <c r="B28" s="144" t="s">
        <v>209</v>
      </c>
      <c r="C28" s="143" t="s">
        <v>33</v>
      </c>
      <c r="D28" s="122" t="s">
        <v>343</v>
      </c>
      <c r="E28" s="123" t="s">
        <v>95</v>
      </c>
      <c r="F28" s="123" t="s">
        <v>95</v>
      </c>
      <c r="G28" s="123" t="s">
        <v>95</v>
      </c>
    </row>
    <row r="29" spans="1:7" ht="25.2" customHeight="1">
      <c r="A29" s="143" t="s">
        <v>71</v>
      </c>
      <c r="B29" s="144" t="s">
        <v>210</v>
      </c>
      <c r="C29" s="143" t="s">
        <v>71</v>
      </c>
      <c r="D29" s="122" t="s">
        <v>343</v>
      </c>
      <c r="E29" s="123" t="s">
        <v>95</v>
      </c>
      <c r="F29" s="123" t="s">
        <v>95</v>
      </c>
      <c r="G29" s="123" t="s">
        <v>95</v>
      </c>
    </row>
    <row r="30" spans="1:7" ht="25.2" customHeight="1">
      <c r="A30" s="143" t="s">
        <v>79</v>
      </c>
      <c r="B30" s="144" t="s">
        <v>138</v>
      </c>
      <c r="C30" s="143" t="s">
        <v>79</v>
      </c>
      <c r="D30" s="122" t="s">
        <v>343</v>
      </c>
      <c r="E30" s="123" t="s">
        <v>95</v>
      </c>
      <c r="F30" s="123" t="s">
        <v>95</v>
      </c>
      <c r="G30" s="123" t="s">
        <v>95</v>
      </c>
    </row>
    <row r="31" spans="1:7" ht="25.2" customHeight="1">
      <c r="A31" s="143" t="s">
        <v>173</v>
      </c>
      <c r="B31" s="144" t="s">
        <v>321</v>
      </c>
      <c r="C31" s="143" t="s">
        <v>173</v>
      </c>
      <c r="D31" s="122" t="s">
        <v>343</v>
      </c>
      <c r="E31" s="123" t="s">
        <v>95</v>
      </c>
      <c r="F31" s="123" t="s">
        <v>95</v>
      </c>
      <c r="G31" s="123" t="s">
        <v>95</v>
      </c>
    </row>
    <row r="32" spans="1:7" ht="25.2" customHeight="1">
      <c r="A32" s="143" t="s">
        <v>347</v>
      </c>
      <c r="B32" s="144" t="s">
        <v>357</v>
      </c>
      <c r="C32" s="143" t="s">
        <v>347</v>
      </c>
      <c r="D32" s="122" t="s">
        <v>343</v>
      </c>
      <c r="E32" s="123" t="s">
        <v>95</v>
      </c>
      <c r="F32" s="123" t="s">
        <v>95</v>
      </c>
      <c r="G32" s="123" t="s">
        <v>95</v>
      </c>
    </row>
    <row r="33" spans="1:7" ht="25.2" customHeight="1">
      <c r="A33" s="143" t="s">
        <v>176</v>
      </c>
      <c r="B33" s="144" t="s">
        <v>211</v>
      </c>
      <c r="C33" s="143" t="s">
        <v>176</v>
      </c>
      <c r="D33" s="122" t="s">
        <v>343</v>
      </c>
      <c r="E33" s="123" t="s">
        <v>95</v>
      </c>
      <c r="F33" s="123" t="s">
        <v>95</v>
      </c>
      <c r="G33" s="123" t="s">
        <v>95</v>
      </c>
    </row>
    <row r="34" spans="1:7" ht="25.2" customHeight="1">
      <c r="A34" s="143" t="s">
        <v>96</v>
      </c>
      <c r="B34" s="144" t="s">
        <v>1152</v>
      </c>
      <c r="C34" s="143" t="s">
        <v>96</v>
      </c>
      <c r="D34" s="122" t="s">
        <v>343</v>
      </c>
      <c r="E34" s="123" t="s">
        <v>95</v>
      </c>
      <c r="F34" s="123" t="s">
        <v>95</v>
      </c>
      <c r="G34" s="123" t="s">
        <v>95</v>
      </c>
    </row>
    <row r="35" spans="1:7" ht="25.2" customHeight="1">
      <c r="A35" s="143" t="s">
        <v>41</v>
      </c>
      <c r="B35" s="144" t="s">
        <v>204</v>
      </c>
      <c r="C35" s="143" t="s">
        <v>41</v>
      </c>
      <c r="D35" s="122" t="s">
        <v>343</v>
      </c>
      <c r="E35" s="123" t="s">
        <v>95</v>
      </c>
      <c r="F35" s="123" t="s">
        <v>95</v>
      </c>
      <c r="G35" s="123" t="s">
        <v>95</v>
      </c>
    </row>
    <row r="36" spans="1:7" ht="25.2" customHeight="1">
      <c r="A36" s="143" t="s">
        <v>51</v>
      </c>
      <c r="B36" s="144" t="s">
        <v>50</v>
      </c>
      <c r="C36" s="143" t="s">
        <v>51</v>
      </c>
      <c r="D36" s="122" t="s">
        <v>343</v>
      </c>
      <c r="E36" s="123" t="s">
        <v>95</v>
      </c>
      <c r="F36" s="123" t="s">
        <v>95</v>
      </c>
      <c r="G36" s="123" t="s">
        <v>95</v>
      </c>
    </row>
    <row r="37" spans="1:7" ht="25.2" customHeight="1">
      <c r="A37" s="143" t="s">
        <v>11</v>
      </c>
      <c r="B37" s="144" t="s">
        <v>199</v>
      </c>
      <c r="C37" s="143" t="s">
        <v>11</v>
      </c>
      <c r="D37" s="122" t="s">
        <v>343</v>
      </c>
      <c r="E37" s="123" t="s">
        <v>95</v>
      </c>
      <c r="F37" s="123" t="s">
        <v>95</v>
      </c>
      <c r="G37" s="123" t="s">
        <v>95</v>
      </c>
    </row>
    <row r="38" spans="1:7" ht="25.2" customHeight="1">
      <c r="A38" s="143" t="s">
        <v>333</v>
      </c>
      <c r="B38" s="144" t="s">
        <v>361</v>
      </c>
      <c r="C38" s="143" t="s">
        <v>333</v>
      </c>
      <c r="D38" s="122" t="s">
        <v>343</v>
      </c>
      <c r="E38" s="123" t="s">
        <v>95</v>
      </c>
      <c r="F38" s="123" t="s">
        <v>95</v>
      </c>
      <c r="G38" s="123" t="s">
        <v>95</v>
      </c>
    </row>
    <row r="39" spans="1:7" ht="25.2" customHeight="1">
      <c r="A39" s="143" t="s">
        <v>8</v>
      </c>
      <c r="B39" s="145" t="s">
        <v>1153</v>
      </c>
      <c r="C39" s="143" t="s">
        <v>8</v>
      </c>
      <c r="D39" s="123">
        <f t="shared" ref="D39:D81" si="0">$E39+$F39+$G39</f>
        <v>370.00080000000003</v>
      </c>
      <c r="E39" s="123">
        <v>276.12</v>
      </c>
      <c r="F39" s="123">
        <f t="shared" ref="F39:F80" si="1">E39*0.24</f>
        <v>66.268799999999999</v>
      </c>
      <c r="G39" s="123">
        <f t="shared" ref="G39:G80" si="2">E39*0.1</f>
        <v>27.612000000000002</v>
      </c>
    </row>
    <row r="40" spans="1:7" ht="25.2" customHeight="1">
      <c r="A40" s="143" t="s">
        <v>36</v>
      </c>
      <c r="B40" s="145" t="s">
        <v>1154</v>
      </c>
      <c r="C40" s="143" t="s">
        <v>36</v>
      </c>
      <c r="D40" s="123">
        <f t="shared" si="0"/>
        <v>70.00160000000001</v>
      </c>
      <c r="E40" s="123">
        <v>52.24</v>
      </c>
      <c r="F40" s="123">
        <f t="shared" si="1"/>
        <v>12.537599999999999</v>
      </c>
      <c r="G40" s="123">
        <f t="shared" si="2"/>
        <v>5.2240000000000002</v>
      </c>
    </row>
    <row r="41" spans="1:7" ht="25.2" customHeight="1">
      <c r="A41" s="143" t="s">
        <v>10</v>
      </c>
      <c r="B41" s="145" t="s">
        <v>601</v>
      </c>
      <c r="C41" s="143" t="s">
        <v>10</v>
      </c>
      <c r="D41" s="123">
        <f t="shared" si="0"/>
        <v>43.228399999999993</v>
      </c>
      <c r="E41" s="123">
        <v>32.26</v>
      </c>
      <c r="F41" s="123">
        <f t="shared" si="1"/>
        <v>7.7423999999999991</v>
      </c>
      <c r="G41" s="123">
        <f t="shared" si="2"/>
        <v>3.226</v>
      </c>
    </row>
    <row r="42" spans="1:7" ht="25.2" customHeight="1">
      <c r="A42" s="143" t="s">
        <v>47</v>
      </c>
      <c r="B42" s="145" t="s">
        <v>1155</v>
      </c>
      <c r="C42" s="143" t="s">
        <v>47</v>
      </c>
      <c r="D42" s="123">
        <f t="shared" si="0"/>
        <v>25.0044</v>
      </c>
      <c r="E42" s="123">
        <v>18.66</v>
      </c>
      <c r="F42" s="123">
        <f t="shared" si="1"/>
        <v>4.4783999999999997</v>
      </c>
      <c r="G42" s="123">
        <f t="shared" si="2"/>
        <v>1.8660000000000001</v>
      </c>
    </row>
    <row r="43" spans="1:7" ht="25.2" customHeight="1">
      <c r="A43" s="143" t="s">
        <v>24</v>
      </c>
      <c r="B43" s="145" t="s">
        <v>600</v>
      </c>
      <c r="C43" s="143" t="s">
        <v>24</v>
      </c>
      <c r="D43" s="123">
        <f t="shared" si="0"/>
        <v>100.00419999999998</v>
      </c>
      <c r="E43" s="123">
        <v>74.63</v>
      </c>
      <c r="F43" s="123">
        <f t="shared" si="1"/>
        <v>17.911199999999997</v>
      </c>
      <c r="G43" s="123">
        <f t="shared" si="2"/>
        <v>7.4630000000000001</v>
      </c>
    </row>
    <row r="44" spans="1:7" ht="25.2" customHeight="1">
      <c r="A44" s="143" t="s">
        <v>340</v>
      </c>
      <c r="B44" s="145" t="s">
        <v>1156</v>
      </c>
      <c r="C44" s="143" t="s">
        <v>340</v>
      </c>
      <c r="D44" s="123">
        <f t="shared" si="0"/>
        <v>653.83960000000002</v>
      </c>
      <c r="E44" s="123">
        <v>487.94</v>
      </c>
      <c r="F44" s="123">
        <f t="shared" si="1"/>
        <v>117.1056</v>
      </c>
      <c r="G44" s="123">
        <f t="shared" si="2"/>
        <v>48.794000000000004</v>
      </c>
    </row>
    <row r="45" spans="1:7" ht="25.2" customHeight="1">
      <c r="A45" s="143" t="s">
        <v>93</v>
      </c>
      <c r="B45" s="145" t="s">
        <v>597</v>
      </c>
      <c r="C45" s="143" t="s">
        <v>93</v>
      </c>
      <c r="D45" s="123">
        <f t="shared" si="0"/>
        <v>80.011400000000009</v>
      </c>
      <c r="E45" s="123">
        <v>59.71</v>
      </c>
      <c r="F45" s="123">
        <f t="shared" si="1"/>
        <v>14.330399999999999</v>
      </c>
      <c r="G45" s="123">
        <f t="shared" si="2"/>
        <v>5.9710000000000001</v>
      </c>
    </row>
    <row r="46" spans="1:7" ht="25.2" customHeight="1">
      <c r="A46" s="143" t="s">
        <v>68</v>
      </c>
      <c r="B46" s="145" t="s">
        <v>947</v>
      </c>
      <c r="C46" s="143" t="s">
        <v>68</v>
      </c>
      <c r="D46" s="123">
        <f t="shared" si="0"/>
        <v>43.228399999999993</v>
      </c>
      <c r="E46" s="123">
        <v>32.26</v>
      </c>
      <c r="F46" s="123">
        <f t="shared" si="1"/>
        <v>7.7423999999999991</v>
      </c>
      <c r="G46" s="123">
        <f t="shared" si="2"/>
        <v>3.226</v>
      </c>
    </row>
    <row r="47" spans="1:7" ht="25.2" customHeight="1">
      <c r="A47" s="143" t="s">
        <v>830</v>
      </c>
      <c r="B47" s="145" t="s">
        <v>1177</v>
      </c>
      <c r="C47" s="143" t="s">
        <v>830</v>
      </c>
      <c r="D47" s="123">
        <f t="shared" si="0"/>
        <v>21.614199999999997</v>
      </c>
      <c r="E47" s="123">
        <v>16.13</v>
      </c>
      <c r="F47" s="123">
        <f t="shared" ref="F47" si="3">E47*0.24</f>
        <v>3.8711999999999995</v>
      </c>
      <c r="G47" s="123">
        <f t="shared" ref="G47" si="4">E47*0.1</f>
        <v>1.613</v>
      </c>
    </row>
    <row r="48" spans="1:7" ht="25.2" customHeight="1">
      <c r="A48" s="143" t="s">
        <v>62</v>
      </c>
      <c r="B48" s="145" t="s">
        <v>598</v>
      </c>
      <c r="C48" s="143" t="s">
        <v>62</v>
      </c>
      <c r="D48" s="123">
        <f t="shared" si="0"/>
        <v>49.995400000000004</v>
      </c>
      <c r="E48" s="123">
        <v>37.31</v>
      </c>
      <c r="F48" s="123">
        <f t="shared" si="1"/>
        <v>8.9543999999999997</v>
      </c>
      <c r="G48" s="123">
        <f t="shared" si="2"/>
        <v>3.7310000000000003</v>
      </c>
    </row>
    <row r="49" spans="1:7" ht="25.2" customHeight="1">
      <c r="A49" s="143" t="s">
        <v>82</v>
      </c>
      <c r="B49" s="145" t="s">
        <v>599</v>
      </c>
      <c r="C49" s="143" t="s">
        <v>82</v>
      </c>
      <c r="D49" s="123">
        <f t="shared" si="0"/>
        <v>43.228399999999993</v>
      </c>
      <c r="E49" s="123">
        <v>32.26</v>
      </c>
      <c r="F49" s="123">
        <f t="shared" si="1"/>
        <v>7.7423999999999991</v>
      </c>
      <c r="G49" s="123">
        <f t="shared" si="2"/>
        <v>3.226</v>
      </c>
    </row>
    <row r="50" spans="1:7" ht="25.2" customHeight="1">
      <c r="A50" s="143" t="s">
        <v>31</v>
      </c>
      <c r="B50" s="145" t="s">
        <v>1157</v>
      </c>
      <c r="C50" s="143" t="s">
        <v>31</v>
      </c>
      <c r="D50" s="123">
        <f t="shared" si="0"/>
        <v>124.99520000000001</v>
      </c>
      <c r="E50" s="123">
        <v>93.28</v>
      </c>
      <c r="F50" s="123">
        <f>E50*0.24</f>
        <v>22.3872</v>
      </c>
      <c r="G50" s="123">
        <f>E50*0.1</f>
        <v>9.3280000000000012</v>
      </c>
    </row>
    <row r="51" spans="1:7" ht="25.2" customHeight="1">
      <c r="A51" s="143" t="s">
        <v>25</v>
      </c>
      <c r="B51" s="145" t="s">
        <v>1158</v>
      </c>
      <c r="C51" s="143" t="s">
        <v>25</v>
      </c>
      <c r="D51" s="123">
        <f t="shared" si="0"/>
        <v>100.00419999999998</v>
      </c>
      <c r="E51" s="123">
        <v>74.63</v>
      </c>
      <c r="F51" s="123">
        <f t="shared" si="1"/>
        <v>17.911199999999997</v>
      </c>
      <c r="G51" s="123">
        <f t="shared" si="2"/>
        <v>7.4630000000000001</v>
      </c>
    </row>
    <row r="52" spans="1:7" ht="25.2" customHeight="1">
      <c r="A52" s="143" t="s">
        <v>34</v>
      </c>
      <c r="B52" s="145" t="s">
        <v>1159</v>
      </c>
      <c r="C52" s="143" t="s">
        <v>34</v>
      </c>
      <c r="D52" s="123">
        <f t="shared" si="0"/>
        <v>43.228399999999993</v>
      </c>
      <c r="E52" s="123">
        <v>32.26</v>
      </c>
      <c r="F52" s="123">
        <f>E52*0.24</f>
        <v>7.7423999999999991</v>
      </c>
      <c r="G52" s="123">
        <f>E52*0.1</f>
        <v>3.226</v>
      </c>
    </row>
    <row r="53" spans="1:7" ht="25.2" customHeight="1">
      <c r="A53" s="143" t="s">
        <v>171</v>
      </c>
      <c r="B53" s="145" t="s">
        <v>1160</v>
      </c>
      <c r="C53" s="143" t="s">
        <v>171</v>
      </c>
      <c r="D53" s="123">
        <f t="shared" si="0"/>
        <v>25.0044</v>
      </c>
      <c r="E53" s="123">
        <v>18.66</v>
      </c>
      <c r="F53" s="123">
        <f>E53*0.24</f>
        <v>4.4783999999999997</v>
      </c>
      <c r="G53" s="123">
        <f>E53*0.1</f>
        <v>1.8660000000000001</v>
      </c>
    </row>
    <row r="54" spans="1:7" ht="25.2" customHeight="1">
      <c r="A54" s="143" t="s">
        <v>39</v>
      </c>
      <c r="B54" s="145" t="s">
        <v>1161</v>
      </c>
      <c r="C54" s="143" t="s">
        <v>39</v>
      </c>
      <c r="D54" s="123">
        <f t="shared" si="0"/>
        <v>43.228399999999993</v>
      </c>
      <c r="E54" s="123">
        <v>32.26</v>
      </c>
      <c r="F54" s="123">
        <f>E54*0.24</f>
        <v>7.7423999999999991</v>
      </c>
      <c r="G54" s="123">
        <f>E54*0.1</f>
        <v>3.226</v>
      </c>
    </row>
    <row r="55" spans="1:7" ht="25.2" customHeight="1">
      <c r="A55" s="143" t="s">
        <v>112</v>
      </c>
      <c r="B55" s="145" t="s">
        <v>1162</v>
      </c>
      <c r="C55" s="143" t="s">
        <v>112</v>
      </c>
      <c r="D55" s="123">
        <f t="shared" si="0"/>
        <v>175.00399999999999</v>
      </c>
      <c r="E55" s="123">
        <v>130.6</v>
      </c>
      <c r="F55" s="123">
        <f t="shared" si="1"/>
        <v>31.343999999999998</v>
      </c>
      <c r="G55" s="123">
        <f t="shared" si="2"/>
        <v>13.06</v>
      </c>
    </row>
    <row r="56" spans="1:7" ht="25.2" customHeight="1">
      <c r="A56" s="143" t="s">
        <v>29</v>
      </c>
      <c r="B56" s="144" t="s">
        <v>196</v>
      </c>
      <c r="C56" s="143" t="s">
        <v>29</v>
      </c>
      <c r="D56" s="123">
        <f t="shared" si="0"/>
        <v>351.214</v>
      </c>
      <c r="E56" s="123">
        <v>262.10000000000002</v>
      </c>
      <c r="F56" s="123">
        <f t="shared" si="1"/>
        <v>62.904000000000003</v>
      </c>
      <c r="G56" s="123">
        <f t="shared" si="2"/>
        <v>26.210000000000004</v>
      </c>
    </row>
    <row r="57" spans="1:7" ht="25.2" customHeight="1">
      <c r="A57" s="143" t="s">
        <v>63</v>
      </c>
      <c r="B57" s="144" t="s">
        <v>631</v>
      </c>
      <c r="C57" s="143" t="s">
        <v>63</v>
      </c>
      <c r="D57" s="123">
        <f t="shared" si="0"/>
        <v>37.828200000000002</v>
      </c>
      <c r="E57" s="123">
        <v>28.23</v>
      </c>
      <c r="F57" s="123">
        <f t="shared" si="1"/>
        <v>6.7751999999999999</v>
      </c>
      <c r="G57" s="123">
        <f t="shared" si="2"/>
        <v>2.8230000000000004</v>
      </c>
    </row>
    <row r="58" spans="1:7" ht="25.2" customHeight="1">
      <c r="A58" s="143" t="s">
        <v>1163</v>
      </c>
      <c r="B58" s="144" t="s">
        <v>1164</v>
      </c>
      <c r="C58" s="143" t="s">
        <v>1163</v>
      </c>
      <c r="D58" s="123">
        <f t="shared" si="0"/>
        <v>32.414600000000007</v>
      </c>
      <c r="E58" s="123">
        <v>24.19</v>
      </c>
      <c r="F58" s="123">
        <f t="shared" si="1"/>
        <v>5.8056000000000001</v>
      </c>
      <c r="G58" s="123">
        <f t="shared" si="2"/>
        <v>2.4190000000000005</v>
      </c>
    </row>
    <row r="59" spans="1:7" ht="25.2" customHeight="1">
      <c r="A59" s="143" t="s">
        <v>335</v>
      </c>
      <c r="B59" s="144" t="s">
        <v>350</v>
      </c>
      <c r="C59" s="143" t="s">
        <v>335</v>
      </c>
      <c r="D59" s="123">
        <f t="shared" si="0"/>
        <v>351.214</v>
      </c>
      <c r="E59" s="123">
        <v>262.10000000000002</v>
      </c>
      <c r="F59" s="123">
        <f t="shared" si="1"/>
        <v>62.904000000000003</v>
      </c>
      <c r="G59" s="123">
        <f t="shared" si="2"/>
        <v>26.210000000000004</v>
      </c>
    </row>
    <row r="60" spans="1:7" ht="25.2" customHeight="1">
      <c r="A60" s="143" t="s">
        <v>157</v>
      </c>
      <c r="B60" s="144" t="s">
        <v>351</v>
      </c>
      <c r="C60" s="143" t="s">
        <v>157</v>
      </c>
      <c r="D60" s="123">
        <f t="shared" si="0"/>
        <v>59.429000000000002</v>
      </c>
      <c r="E60" s="123">
        <v>44.35</v>
      </c>
      <c r="F60" s="123">
        <f t="shared" si="1"/>
        <v>10.644</v>
      </c>
      <c r="G60" s="123">
        <f t="shared" si="2"/>
        <v>4.4350000000000005</v>
      </c>
    </row>
    <row r="61" spans="1:7" ht="25.2" customHeight="1">
      <c r="A61" s="143" t="s">
        <v>348</v>
      </c>
      <c r="B61" s="144" t="s">
        <v>355</v>
      </c>
      <c r="C61" s="143" t="s">
        <v>348</v>
      </c>
      <c r="D61" s="123">
        <f t="shared" si="0"/>
        <v>799.99340000000007</v>
      </c>
      <c r="E61" s="123">
        <v>597.01</v>
      </c>
      <c r="F61" s="123">
        <f t="shared" si="1"/>
        <v>143.2824</v>
      </c>
      <c r="G61" s="123">
        <f t="shared" si="2"/>
        <v>59.701000000000001</v>
      </c>
    </row>
    <row r="62" spans="1:7" ht="25.2" customHeight="1">
      <c r="A62" s="143" t="s">
        <v>14</v>
      </c>
      <c r="B62" s="144" t="s">
        <v>18</v>
      </c>
      <c r="C62" s="143" t="s">
        <v>14</v>
      </c>
      <c r="D62" s="123">
        <f t="shared" si="0"/>
        <v>194.51439999999999</v>
      </c>
      <c r="E62" s="123">
        <v>145.16</v>
      </c>
      <c r="F62" s="123">
        <f t="shared" si="1"/>
        <v>34.8384</v>
      </c>
      <c r="G62" s="123">
        <f t="shared" si="2"/>
        <v>14.516</v>
      </c>
    </row>
    <row r="63" spans="1:7" ht="25.2" customHeight="1">
      <c r="A63" s="143" t="s">
        <v>1165</v>
      </c>
      <c r="B63" s="144" t="s">
        <v>1166</v>
      </c>
      <c r="C63" s="143" t="s">
        <v>1165</v>
      </c>
      <c r="D63" s="123">
        <f t="shared" si="0"/>
        <v>129.67179999999999</v>
      </c>
      <c r="E63" s="123">
        <v>96.77</v>
      </c>
      <c r="F63" s="123">
        <f t="shared" si="1"/>
        <v>23.224799999999998</v>
      </c>
      <c r="G63" s="123">
        <f t="shared" si="2"/>
        <v>9.6769999999999996</v>
      </c>
    </row>
    <row r="64" spans="1:7" ht="25.2" customHeight="1">
      <c r="A64" s="143" t="s">
        <v>102</v>
      </c>
      <c r="B64" s="144" t="s">
        <v>61</v>
      </c>
      <c r="C64" s="143" t="s">
        <v>102</v>
      </c>
      <c r="D64" s="123">
        <f t="shared" si="0"/>
        <v>135.08539999999999</v>
      </c>
      <c r="E64" s="123">
        <v>100.81</v>
      </c>
      <c r="F64" s="123">
        <f t="shared" si="1"/>
        <v>24.194399999999998</v>
      </c>
      <c r="G64" s="123">
        <f t="shared" si="2"/>
        <v>10.081000000000001</v>
      </c>
    </row>
    <row r="65" spans="1:7" ht="25.2" customHeight="1">
      <c r="A65" s="143" t="s">
        <v>830</v>
      </c>
      <c r="B65" s="144" t="s">
        <v>831</v>
      </c>
      <c r="C65" s="143" t="s">
        <v>830</v>
      </c>
      <c r="D65" s="123">
        <f t="shared" si="0"/>
        <v>21.614199999999997</v>
      </c>
      <c r="E65" s="123">
        <v>16.13</v>
      </c>
      <c r="F65" s="123">
        <f t="shared" si="1"/>
        <v>3.8711999999999995</v>
      </c>
      <c r="G65" s="123">
        <f t="shared" si="2"/>
        <v>1.613</v>
      </c>
    </row>
    <row r="66" spans="1:7" ht="25.2" customHeight="1">
      <c r="A66" s="143" t="s">
        <v>1167</v>
      </c>
      <c r="B66" s="144" t="s">
        <v>1168</v>
      </c>
      <c r="C66" s="143" t="s">
        <v>1167</v>
      </c>
      <c r="D66" s="123">
        <f t="shared" si="0"/>
        <v>620.00459999999998</v>
      </c>
      <c r="E66" s="123">
        <v>462.69</v>
      </c>
      <c r="F66" s="123">
        <f t="shared" si="1"/>
        <v>111.04559999999999</v>
      </c>
      <c r="G66" s="123">
        <f t="shared" si="2"/>
        <v>46.269000000000005</v>
      </c>
    </row>
    <row r="67" spans="1:7" ht="25.2" customHeight="1">
      <c r="A67" s="143" t="s">
        <v>40</v>
      </c>
      <c r="B67" s="144" t="s">
        <v>139</v>
      </c>
      <c r="C67" s="143" t="s">
        <v>40</v>
      </c>
      <c r="D67" s="123">
        <f t="shared" si="0"/>
        <v>70.242800000000003</v>
      </c>
      <c r="E67" s="123">
        <v>52.42</v>
      </c>
      <c r="F67" s="123">
        <f t="shared" si="1"/>
        <v>12.5808</v>
      </c>
      <c r="G67" s="123">
        <f t="shared" si="2"/>
        <v>5.2420000000000009</v>
      </c>
    </row>
    <row r="68" spans="1:7" ht="25.2" customHeight="1">
      <c r="A68" s="143" t="s">
        <v>174</v>
      </c>
      <c r="B68" s="144" t="s">
        <v>175</v>
      </c>
      <c r="C68" s="143" t="s">
        <v>174</v>
      </c>
      <c r="D68" s="123">
        <f t="shared" si="0"/>
        <v>48.628599999999999</v>
      </c>
      <c r="E68" s="123">
        <v>36.29</v>
      </c>
      <c r="F68" s="123">
        <f t="shared" si="1"/>
        <v>8.7096</v>
      </c>
      <c r="G68" s="123">
        <f t="shared" si="2"/>
        <v>3.629</v>
      </c>
    </row>
    <row r="69" spans="1:7" ht="25.2" customHeight="1">
      <c r="A69" s="143" t="s">
        <v>22</v>
      </c>
      <c r="B69" s="144" t="s">
        <v>353</v>
      </c>
      <c r="C69" s="143" t="s">
        <v>22</v>
      </c>
      <c r="D69" s="123">
        <f t="shared" si="0"/>
        <v>248.54319999999998</v>
      </c>
      <c r="E69" s="123">
        <v>185.48</v>
      </c>
      <c r="F69" s="123">
        <f t="shared" si="1"/>
        <v>44.515199999999993</v>
      </c>
      <c r="G69" s="123">
        <f t="shared" si="2"/>
        <v>18.547999999999998</v>
      </c>
    </row>
    <row r="70" spans="1:7" ht="25.2" customHeight="1">
      <c r="A70" s="143" t="s">
        <v>185</v>
      </c>
      <c r="B70" s="144" t="s">
        <v>186</v>
      </c>
      <c r="C70" s="143" t="s">
        <v>185</v>
      </c>
      <c r="D70" s="123">
        <f t="shared" si="0"/>
        <v>113.47120000000001</v>
      </c>
      <c r="E70" s="123">
        <v>84.68</v>
      </c>
      <c r="F70" s="123">
        <f t="shared" si="1"/>
        <v>20.3232</v>
      </c>
      <c r="G70" s="123">
        <f t="shared" si="2"/>
        <v>8.4680000000000017</v>
      </c>
    </row>
    <row r="71" spans="1:7" ht="25.2" customHeight="1">
      <c r="A71" s="143" t="s">
        <v>220</v>
      </c>
      <c r="B71" s="144" t="s">
        <v>354</v>
      </c>
      <c r="C71" s="143" t="s">
        <v>220</v>
      </c>
      <c r="D71" s="123">
        <f t="shared" si="0"/>
        <v>64.842600000000004</v>
      </c>
      <c r="E71" s="123">
        <v>48.39</v>
      </c>
      <c r="F71" s="123">
        <f t="shared" si="1"/>
        <v>11.6136</v>
      </c>
      <c r="G71" s="123">
        <f t="shared" si="2"/>
        <v>4.8390000000000004</v>
      </c>
    </row>
    <row r="72" spans="1:7" ht="25.2" customHeight="1">
      <c r="A72" s="143" t="s">
        <v>66</v>
      </c>
      <c r="B72" s="144" t="s">
        <v>198</v>
      </c>
      <c r="C72" s="143" t="s">
        <v>66</v>
      </c>
      <c r="D72" s="123">
        <f t="shared" si="0"/>
        <v>75.643000000000001</v>
      </c>
      <c r="E72" s="123">
        <v>56.45</v>
      </c>
      <c r="F72" s="123">
        <f t="shared" si="1"/>
        <v>13.548</v>
      </c>
      <c r="G72" s="123">
        <f t="shared" si="2"/>
        <v>5.6450000000000005</v>
      </c>
    </row>
    <row r="73" spans="1:7" ht="25.2" customHeight="1">
      <c r="A73" s="143" t="s">
        <v>1169</v>
      </c>
      <c r="B73" s="144" t="s">
        <v>1170</v>
      </c>
      <c r="C73" s="143" t="s">
        <v>1169</v>
      </c>
      <c r="D73" s="123">
        <f t="shared" si="0"/>
        <v>113.47120000000001</v>
      </c>
      <c r="E73" s="123">
        <v>84.68</v>
      </c>
      <c r="F73" s="123">
        <f t="shared" si="1"/>
        <v>20.3232</v>
      </c>
      <c r="G73" s="123">
        <f t="shared" si="2"/>
        <v>8.4680000000000017</v>
      </c>
    </row>
    <row r="74" spans="1:7" ht="25.2" customHeight="1">
      <c r="A74" s="143" t="s">
        <v>574</v>
      </c>
      <c r="B74" s="144" t="s">
        <v>575</v>
      </c>
      <c r="C74" s="143" t="s">
        <v>574</v>
      </c>
      <c r="D74" s="123">
        <f t="shared" si="0"/>
        <v>145.88580000000002</v>
      </c>
      <c r="E74" s="123">
        <v>108.87</v>
      </c>
      <c r="F74" s="123">
        <f t="shared" si="1"/>
        <v>26.128800000000002</v>
      </c>
      <c r="G74" s="123">
        <f t="shared" si="2"/>
        <v>10.887</v>
      </c>
    </row>
    <row r="75" spans="1:7" ht="25.2" customHeight="1">
      <c r="A75" s="143" t="s">
        <v>1171</v>
      </c>
      <c r="B75" s="144" t="s">
        <v>1172</v>
      </c>
      <c r="C75" s="143" t="s">
        <v>1171</v>
      </c>
      <c r="D75" s="123">
        <f t="shared" si="0"/>
        <v>43.228399999999993</v>
      </c>
      <c r="E75" s="123">
        <v>32.26</v>
      </c>
      <c r="F75" s="123">
        <f t="shared" si="1"/>
        <v>7.7423999999999991</v>
      </c>
      <c r="G75" s="123">
        <f t="shared" si="2"/>
        <v>3.226</v>
      </c>
    </row>
    <row r="76" spans="1:7" ht="25.2" customHeight="1">
      <c r="A76" s="143" t="s">
        <v>346</v>
      </c>
      <c r="B76" s="144" t="s">
        <v>362</v>
      </c>
      <c r="C76" s="143" t="s">
        <v>346</v>
      </c>
      <c r="D76" s="123">
        <f t="shared" si="0"/>
        <v>167.5</v>
      </c>
      <c r="E76" s="123">
        <v>125</v>
      </c>
      <c r="F76" s="123">
        <f t="shared" si="1"/>
        <v>30</v>
      </c>
      <c r="G76" s="123">
        <f t="shared" si="2"/>
        <v>12.5</v>
      </c>
    </row>
    <row r="77" spans="1:7" ht="25.2" customHeight="1">
      <c r="A77" s="143" t="s">
        <v>229</v>
      </c>
      <c r="B77" s="144" t="s">
        <v>358</v>
      </c>
      <c r="C77" s="143" t="s">
        <v>229</v>
      </c>
      <c r="D77" s="123">
        <f t="shared" si="0"/>
        <v>21.614199999999997</v>
      </c>
      <c r="E77" s="123">
        <v>16.13</v>
      </c>
      <c r="F77" s="123">
        <f t="shared" si="1"/>
        <v>3.8711999999999995</v>
      </c>
      <c r="G77" s="123">
        <f t="shared" si="2"/>
        <v>1.613</v>
      </c>
    </row>
    <row r="78" spans="1:7" ht="25.2" customHeight="1">
      <c r="A78" s="143" t="s">
        <v>45</v>
      </c>
      <c r="B78" s="144" t="s">
        <v>90</v>
      </c>
      <c r="C78" s="143" t="s">
        <v>45</v>
      </c>
      <c r="D78" s="123">
        <f t="shared" si="0"/>
        <v>32.414600000000007</v>
      </c>
      <c r="E78" s="123">
        <v>24.19</v>
      </c>
      <c r="F78" s="123">
        <f t="shared" si="1"/>
        <v>5.8056000000000001</v>
      </c>
      <c r="G78" s="123">
        <f t="shared" si="2"/>
        <v>2.4190000000000005</v>
      </c>
    </row>
    <row r="79" spans="1:7" ht="25.2" customHeight="1">
      <c r="A79" s="143" t="s">
        <v>60</v>
      </c>
      <c r="B79" s="144" t="s">
        <v>197</v>
      </c>
      <c r="C79" s="143" t="s">
        <v>60</v>
      </c>
      <c r="D79" s="123">
        <f t="shared" si="0"/>
        <v>70.242800000000003</v>
      </c>
      <c r="E79" s="123">
        <v>52.42</v>
      </c>
      <c r="F79" s="123">
        <f t="shared" si="1"/>
        <v>12.5808</v>
      </c>
      <c r="G79" s="123">
        <f t="shared" si="2"/>
        <v>5.2420000000000009</v>
      </c>
    </row>
    <row r="80" spans="1:7" ht="24.6" customHeight="1">
      <c r="A80" s="143" t="s">
        <v>1173</v>
      </c>
      <c r="B80" s="144" t="s">
        <v>1174</v>
      </c>
      <c r="C80" s="143" t="s">
        <v>1173</v>
      </c>
      <c r="D80" s="123">
        <f t="shared" si="0"/>
        <v>64.842600000000004</v>
      </c>
      <c r="E80" s="123">
        <v>48.39</v>
      </c>
      <c r="F80" s="123">
        <f t="shared" si="1"/>
        <v>11.6136</v>
      </c>
      <c r="G80" s="123">
        <f t="shared" si="2"/>
        <v>4.8390000000000004</v>
      </c>
    </row>
    <row r="81" spans="1:7" ht="25.2" customHeight="1">
      <c r="A81" s="143" t="s">
        <v>182</v>
      </c>
      <c r="B81" s="144" t="s">
        <v>183</v>
      </c>
      <c r="C81" s="143" t="s">
        <v>182</v>
      </c>
      <c r="D81" s="123">
        <f t="shared" si="0"/>
        <v>48.628599999999999</v>
      </c>
      <c r="E81" s="123">
        <v>36.29</v>
      </c>
      <c r="F81" s="123">
        <f>E81*0.24</f>
        <v>8.7096</v>
      </c>
      <c r="G81" s="123">
        <f>E81*0.1</f>
        <v>3.629</v>
      </c>
    </row>
    <row r="82" spans="1:7" ht="25.2" customHeight="1">
      <c r="A82" s="27" t="s">
        <v>244</v>
      </c>
    </row>
    <row r="83" spans="1:7" ht="25.2" customHeight="1">
      <c r="A83" s="60" t="s">
        <v>194</v>
      </c>
    </row>
    <row r="84" spans="1:7" ht="25.2" customHeight="1">
      <c r="A84" s="60" t="s">
        <v>195</v>
      </c>
    </row>
    <row r="85" spans="1:7" ht="25.2" customHeight="1">
      <c r="A85" s="60" t="s">
        <v>203</v>
      </c>
    </row>
    <row r="86" spans="1:7">
      <c r="A86" s="46"/>
    </row>
    <row r="87" spans="1:7">
      <c r="A87" s="46"/>
    </row>
    <row r="88" spans="1:7">
      <c r="A88" s="46"/>
    </row>
    <row r="89" spans="1:7">
      <c r="A89" s="46"/>
    </row>
    <row r="90" spans="1:7">
      <c r="A90" s="46"/>
    </row>
    <row r="91" spans="1:7">
      <c r="A91" s="46"/>
    </row>
    <row r="92" spans="1:7">
      <c r="A92" s="46"/>
    </row>
    <row r="93" spans="1:7">
      <c r="A93" s="46"/>
    </row>
    <row r="94" spans="1:7">
      <c r="A94" s="46"/>
    </row>
    <row r="95" spans="1:7">
      <c r="A95" s="46"/>
    </row>
    <row r="96" spans="1:7">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sheetData>
  <mergeCells count="1">
    <mergeCell ref="E1:G1"/>
  </mergeCells>
  <conditionalFormatting sqref="D8:D26 D28:D43 D48:D81 D45:D46">
    <cfRule type="cellIs" dxfId="1910" priority="554" operator="between">
      <formula>0</formula>
      <formula>5000</formula>
    </cfRule>
    <cfRule type="cellIs" dxfId="1909" priority="555" operator="equal">
      <formula>"-"</formula>
    </cfRule>
    <cfRule type="cellIs" dxfId="1908" priority="556" operator="equal">
      <formula>"O"</formula>
    </cfRule>
    <cfRule type="cellIs" dxfId="1907" priority="557" operator="equal">
      <formula>"S"</formula>
    </cfRule>
  </conditionalFormatting>
  <conditionalFormatting sqref="D35:D36 D38 D63 D59">
    <cfRule type="cellIs" dxfId="1906" priority="546" operator="between">
      <formula>0</formula>
      <formula>5000</formula>
    </cfRule>
    <cfRule type="cellIs" dxfId="1905" priority="547" operator="equal">
      <formula>"-"</formula>
    </cfRule>
    <cfRule type="cellIs" dxfId="1904" priority="548" operator="equal">
      <formula>"O"</formula>
    </cfRule>
    <cfRule type="cellIs" dxfId="1903" priority="549" operator="equal">
      <formula>"S"</formula>
    </cfRule>
  </conditionalFormatting>
  <conditionalFormatting sqref="D2">
    <cfRule type="cellIs" dxfId="1902" priority="544" stopIfTrue="1" operator="equal">
      <formula>"-"</formula>
    </cfRule>
    <cfRule type="cellIs" dxfId="1901" priority="545" stopIfTrue="1" operator="equal">
      <formula>"Std"</formula>
    </cfRule>
  </conditionalFormatting>
  <conditionalFormatting sqref="D60">
    <cfRule type="cellIs" dxfId="1900" priority="540" operator="between">
      <formula>0</formula>
      <formula>5000</formula>
    </cfRule>
    <cfRule type="cellIs" dxfId="1899" priority="541" operator="equal">
      <formula>"-"</formula>
    </cfRule>
    <cfRule type="cellIs" dxfId="1898" priority="542" operator="equal">
      <formula>"O"</formula>
    </cfRule>
    <cfRule type="cellIs" dxfId="1897" priority="543" operator="equal">
      <formula>"S"</formula>
    </cfRule>
  </conditionalFormatting>
  <conditionalFormatting sqref="D37">
    <cfRule type="cellIs" dxfId="1896" priority="536" operator="between">
      <formula>0</formula>
      <formula>5000</formula>
    </cfRule>
    <cfRule type="cellIs" dxfId="1895" priority="537" operator="equal">
      <formula>"-"</formula>
    </cfRule>
    <cfRule type="cellIs" dxfId="1894" priority="538" operator="equal">
      <formula>"O"</formula>
    </cfRule>
    <cfRule type="cellIs" dxfId="1893" priority="539" operator="equal">
      <formula>"S"</formula>
    </cfRule>
  </conditionalFormatting>
  <conditionalFormatting sqref="D62">
    <cfRule type="cellIs" dxfId="1892" priority="532" operator="between">
      <formula>0</formula>
      <formula>5000</formula>
    </cfRule>
    <cfRule type="cellIs" dxfId="1891" priority="533" operator="equal">
      <formula>"-"</formula>
    </cfRule>
    <cfRule type="cellIs" dxfId="1890" priority="534" operator="equal">
      <formula>"O"</formula>
    </cfRule>
    <cfRule type="cellIs" dxfId="1889" priority="535" operator="equal">
      <formula>"S"</formula>
    </cfRule>
  </conditionalFormatting>
  <conditionalFormatting sqref="D64">
    <cfRule type="cellIs" dxfId="1888" priority="528" operator="between">
      <formula>0</formula>
      <formula>5000</formula>
    </cfRule>
    <cfRule type="cellIs" dxfId="1887" priority="529" operator="equal">
      <formula>"-"</formula>
    </cfRule>
    <cfRule type="cellIs" dxfId="1886" priority="530" operator="equal">
      <formula>"O"</formula>
    </cfRule>
    <cfRule type="cellIs" dxfId="1885" priority="531" operator="equal">
      <formula>"S"</formula>
    </cfRule>
  </conditionalFormatting>
  <conditionalFormatting sqref="D41">
    <cfRule type="cellIs" dxfId="1884" priority="524" operator="between">
      <formula>0</formula>
      <formula>5000</formula>
    </cfRule>
    <cfRule type="cellIs" dxfId="1883" priority="525" operator="equal">
      <formula>"-"</formula>
    </cfRule>
    <cfRule type="cellIs" dxfId="1882" priority="526" operator="equal">
      <formula>"O"</formula>
    </cfRule>
    <cfRule type="cellIs" dxfId="1881" priority="527" operator="equal">
      <formula>"S"</formula>
    </cfRule>
  </conditionalFormatting>
  <conditionalFormatting sqref="D26">
    <cfRule type="cellIs" dxfId="1880" priority="516" operator="between">
      <formula>0</formula>
      <formula>5000</formula>
    </cfRule>
    <cfRule type="cellIs" dxfId="1879" priority="517" operator="equal">
      <formula>"-"</formula>
    </cfRule>
    <cfRule type="cellIs" dxfId="1878" priority="518" operator="equal">
      <formula>"O"</formula>
    </cfRule>
    <cfRule type="cellIs" dxfId="1877" priority="519" operator="equal">
      <formula>"S"</formula>
    </cfRule>
  </conditionalFormatting>
  <conditionalFormatting sqref="D24">
    <cfRule type="cellIs" dxfId="1876" priority="520" operator="between">
      <formula>0</formula>
      <formula>5000</formula>
    </cfRule>
    <cfRule type="cellIs" dxfId="1875" priority="521" operator="equal">
      <formula>"-"</formula>
    </cfRule>
    <cfRule type="cellIs" dxfId="1874" priority="522" operator="equal">
      <formula>"O"</formula>
    </cfRule>
    <cfRule type="cellIs" dxfId="1873" priority="523" operator="equal">
      <formula>"S"</formula>
    </cfRule>
  </conditionalFormatting>
  <conditionalFormatting sqref="D46">
    <cfRule type="cellIs" dxfId="1872" priority="512" operator="between">
      <formula>0</formula>
      <formula>5000</formula>
    </cfRule>
    <cfRule type="cellIs" dxfId="1871" priority="513" operator="equal">
      <formula>"-"</formula>
    </cfRule>
    <cfRule type="cellIs" dxfId="1870" priority="514" operator="equal">
      <formula>"O"</formula>
    </cfRule>
    <cfRule type="cellIs" dxfId="1869" priority="515" operator="equal">
      <formula>"S"</formula>
    </cfRule>
  </conditionalFormatting>
  <conditionalFormatting sqref="F3:F5">
    <cfRule type="cellIs" dxfId="1868" priority="510" stopIfTrue="1" operator="equal">
      <formula>"-"</formula>
    </cfRule>
    <cfRule type="cellIs" dxfId="1867" priority="511" stopIfTrue="1" operator="equal">
      <formula>"Std"</formula>
    </cfRule>
  </conditionalFormatting>
  <conditionalFormatting sqref="F3:F5">
    <cfRule type="cellIs" dxfId="1866" priority="509" stopIfTrue="1" operator="between">
      <formula>0</formula>
      <formula>5000</formula>
    </cfRule>
  </conditionalFormatting>
  <conditionalFormatting sqref="D17">
    <cfRule type="cellIs" dxfId="1865" priority="505" operator="between">
      <formula>0</formula>
      <formula>5000</formula>
    </cfRule>
    <cfRule type="cellIs" dxfId="1864" priority="506" operator="equal">
      <formula>"-"</formula>
    </cfRule>
    <cfRule type="cellIs" dxfId="1863" priority="507" operator="equal">
      <formula>"O"</formula>
    </cfRule>
    <cfRule type="cellIs" dxfId="1862" priority="508" operator="equal">
      <formula>"S"</formula>
    </cfRule>
  </conditionalFormatting>
  <conditionalFormatting sqref="D23">
    <cfRule type="cellIs" dxfId="1861" priority="501" operator="between">
      <formula>0</formula>
      <formula>5000</formula>
    </cfRule>
    <cfRule type="cellIs" dxfId="1860" priority="502" operator="equal">
      <formula>"-"</formula>
    </cfRule>
    <cfRule type="cellIs" dxfId="1859" priority="503" operator="equal">
      <formula>"O"</formula>
    </cfRule>
    <cfRule type="cellIs" dxfId="1858" priority="504" operator="equal">
      <formula>"S"</formula>
    </cfRule>
  </conditionalFormatting>
  <conditionalFormatting sqref="D42:D43 D45:D46">
    <cfRule type="cellIs" dxfId="1857" priority="497" operator="between">
      <formula>0</formula>
      <formula>5000</formula>
    </cfRule>
    <cfRule type="cellIs" dxfId="1856" priority="498" operator="equal">
      <formula>"-"</formula>
    </cfRule>
    <cfRule type="cellIs" dxfId="1855" priority="499" operator="equal">
      <formula>"O"</formula>
    </cfRule>
    <cfRule type="cellIs" dxfId="1854" priority="500" operator="equal">
      <formula>"S"</formula>
    </cfRule>
  </conditionalFormatting>
  <conditionalFormatting sqref="D27">
    <cfRule type="cellIs" dxfId="1853" priority="17" operator="between">
      <formula>0</formula>
      <formula>5000</formula>
    </cfRule>
    <cfRule type="cellIs" dxfId="1852" priority="18" operator="equal">
      <formula>"-"</formula>
    </cfRule>
    <cfRule type="cellIs" dxfId="1851" priority="19" operator="equal">
      <formula>"O"</formula>
    </cfRule>
    <cfRule type="cellIs" dxfId="1850" priority="20" operator="equal">
      <formula>"S"</formula>
    </cfRule>
  </conditionalFormatting>
  <conditionalFormatting sqref="D27">
    <cfRule type="cellIs" dxfId="1849" priority="13" operator="between">
      <formula>0</formula>
      <formula>5000</formula>
    </cfRule>
    <cfRule type="cellIs" dxfId="1848" priority="14" operator="equal">
      <formula>"-"</formula>
    </cfRule>
    <cfRule type="cellIs" dxfId="1847" priority="15" operator="equal">
      <formula>"O"</formula>
    </cfRule>
    <cfRule type="cellIs" dxfId="1846" priority="16" operator="equal">
      <formula>"S"</formula>
    </cfRule>
  </conditionalFormatting>
  <conditionalFormatting sqref="D47">
    <cfRule type="cellIs" dxfId="1845" priority="9" operator="between">
      <formula>0</formula>
      <formula>5000</formula>
    </cfRule>
    <cfRule type="cellIs" dxfId="1844" priority="10" operator="equal">
      <formula>"-"</formula>
    </cfRule>
    <cfRule type="cellIs" dxfId="1843" priority="11" operator="equal">
      <formula>"O"</formula>
    </cfRule>
    <cfRule type="cellIs" dxfId="1842" priority="12" operator="equal">
      <formula>"S"</formula>
    </cfRule>
  </conditionalFormatting>
  <conditionalFormatting sqref="D44">
    <cfRule type="cellIs" dxfId="1841" priority="5" operator="between">
      <formula>0</formula>
      <formula>5000</formula>
    </cfRule>
    <cfRule type="cellIs" dxfId="1840" priority="6" operator="equal">
      <formula>"-"</formula>
    </cfRule>
    <cfRule type="cellIs" dxfId="1839" priority="7" operator="equal">
      <formula>"O"</formula>
    </cfRule>
    <cfRule type="cellIs" dxfId="1838" priority="8" operator="equal">
      <formula>"S"</formula>
    </cfRule>
  </conditionalFormatting>
  <conditionalFormatting sqref="D44">
    <cfRule type="cellIs" dxfId="1837" priority="1" operator="between">
      <formula>0</formula>
      <formula>5000</formula>
    </cfRule>
    <cfRule type="cellIs" dxfId="1836" priority="2" operator="equal">
      <formula>"-"</formula>
    </cfRule>
    <cfRule type="cellIs" dxfId="1835" priority="3" operator="equal">
      <formula>"O"</formula>
    </cfRule>
    <cfRule type="cellIs" dxfId="1834"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O56"/>
  <sheetViews>
    <sheetView showGridLines="0" view="pageBreakPreview" zoomScale="50" zoomScaleNormal="70" zoomScaleSheetLayoutView="50" workbookViewId="0">
      <pane ySplit="7" topLeftCell="A8" activePane="bottomLeft" state="frozen"/>
      <selection activeCell="B68" sqref="B68"/>
      <selection pane="bottomLeft" activeCell="B34" sqref="B34"/>
    </sheetView>
  </sheetViews>
  <sheetFormatPr defaultColWidth="8" defaultRowHeight="20.399999999999999"/>
  <cols>
    <col min="1" max="1" width="11.5546875" style="2" customWidth="1"/>
    <col min="2" max="2" width="180.5546875" style="36" customWidth="1"/>
    <col min="3" max="3" width="11.5546875" style="2" customWidth="1"/>
    <col min="4" max="7" width="33.44140625" style="2" customWidth="1"/>
    <col min="8" max="10" width="20.5546875" style="2" customWidth="1"/>
    <col min="11" max="13" width="6.6640625" style="36" customWidth="1"/>
    <col min="14" max="26" width="16.88671875" style="36" customWidth="1"/>
    <col min="27" max="30" width="10.44140625" style="36" customWidth="1"/>
    <col min="31" max="16384" width="8" style="36"/>
  </cols>
  <sheetData>
    <row r="1" spans="1:15" ht="75.599999999999994" customHeight="1">
      <c r="A1" s="54"/>
      <c r="B1" s="51" t="str">
        <f>'PANDA VAN S4'!B2</f>
        <v>Ισχύς προτεινόμενου τιμοκαταλόγου λιανικής από 15/02/2023</v>
      </c>
      <c r="C1" s="54"/>
      <c r="D1" s="20" t="s">
        <v>935</v>
      </c>
      <c r="E1" s="20" t="s">
        <v>936</v>
      </c>
      <c r="F1" s="20" t="s">
        <v>937</v>
      </c>
      <c r="G1" s="20" t="s">
        <v>938</v>
      </c>
      <c r="H1" s="195"/>
      <c r="I1" s="196"/>
      <c r="J1" s="196"/>
    </row>
    <row r="2" spans="1:15" ht="25.2" customHeight="1">
      <c r="A2" s="55"/>
      <c r="B2" s="3" t="s">
        <v>207</v>
      </c>
      <c r="C2" s="55"/>
      <c r="D2" s="4">
        <f t="shared" ref="D2" si="0">D3+D4+D5</f>
        <v>27400.003799999999</v>
      </c>
      <c r="E2" s="4">
        <f>E3+E4+E5</f>
        <v>28400.0056</v>
      </c>
      <c r="F2" s="4">
        <f>F3+F4+F5</f>
        <v>29199.999</v>
      </c>
      <c r="G2" s="4">
        <f t="shared" ref="G2" si="1">G3+G4+G5</f>
        <v>30200.000800000002</v>
      </c>
      <c r="H2" s="35"/>
      <c r="I2" s="5" t="s">
        <v>214</v>
      </c>
      <c r="J2" s="6"/>
    </row>
    <row r="3" spans="1:15" ht="25.2" customHeight="1">
      <c r="A3" s="104"/>
      <c r="B3" s="13" t="s">
        <v>91</v>
      </c>
      <c r="C3" s="104"/>
      <c r="D3" s="94">
        <f t="shared" ref="D3" si="2">(D5+227.72)*0.1</f>
        <v>2065.8490000000002</v>
      </c>
      <c r="E3" s="94">
        <f>(E5+227.72)*0.1</f>
        <v>2140.4760000000001</v>
      </c>
      <c r="F3" s="94">
        <f>(F5+227.72)*0.1</f>
        <v>2200.1770000000001</v>
      </c>
      <c r="G3" s="94">
        <f t="shared" ref="G3" si="3">(G5+227.72)*0.1</f>
        <v>2274.8040000000001</v>
      </c>
      <c r="H3" s="38"/>
      <c r="I3" s="12" t="s">
        <v>343</v>
      </c>
      <c r="J3" s="13" t="s">
        <v>206</v>
      </c>
      <c r="K3" s="39"/>
      <c r="L3" s="39"/>
      <c r="M3" s="39"/>
    </row>
    <row r="4" spans="1:15" ht="25.2" customHeight="1">
      <c r="A4" s="104"/>
      <c r="B4" s="13" t="s">
        <v>15</v>
      </c>
      <c r="C4" s="104"/>
      <c r="D4" s="94">
        <f t="shared" ref="D4:G4" si="4">D5*0.24</f>
        <v>4903.3847999999998</v>
      </c>
      <c r="E4" s="94">
        <f>E5*0.24</f>
        <v>5082.4895999999999</v>
      </c>
      <c r="F4" s="94">
        <f>F5*0.24</f>
        <v>5225.7719999999999</v>
      </c>
      <c r="G4" s="94">
        <f t="shared" si="4"/>
        <v>5404.8768</v>
      </c>
      <c r="I4" s="12">
        <v>123</v>
      </c>
      <c r="J4" s="13" t="s">
        <v>410</v>
      </c>
      <c r="K4" s="39"/>
      <c r="L4" s="39"/>
      <c r="M4" s="39"/>
    </row>
    <row r="5" spans="1:15" s="42" customFormat="1" ht="25.2" customHeight="1">
      <c r="A5" s="105"/>
      <c r="B5" s="52" t="s">
        <v>208</v>
      </c>
      <c r="C5" s="105"/>
      <c r="D5" s="98">
        <v>20430.77</v>
      </c>
      <c r="E5" s="98">
        <v>21177.040000000001</v>
      </c>
      <c r="F5" s="98">
        <v>21774.05</v>
      </c>
      <c r="G5" s="98">
        <v>22520.32</v>
      </c>
      <c r="H5" s="18"/>
      <c r="I5" s="12" t="s">
        <v>95</v>
      </c>
      <c r="J5" s="13" t="s">
        <v>411</v>
      </c>
      <c r="K5" s="41"/>
      <c r="L5" s="41"/>
      <c r="M5" s="41"/>
      <c r="N5" s="89"/>
    </row>
    <row r="6" spans="1:15" ht="25.2" customHeight="1">
      <c r="A6" s="55"/>
      <c r="B6" s="13" t="s">
        <v>412</v>
      </c>
      <c r="C6" s="55"/>
      <c r="D6" s="13" t="s">
        <v>912</v>
      </c>
      <c r="E6" s="13" t="s">
        <v>913</v>
      </c>
      <c r="F6" s="13" t="s">
        <v>914</v>
      </c>
      <c r="G6" s="13" t="s">
        <v>915</v>
      </c>
    </row>
    <row r="7" spans="1:15" ht="49.95" customHeight="1">
      <c r="A7" s="20" t="s">
        <v>3</v>
      </c>
      <c r="B7" s="20" t="s">
        <v>213</v>
      </c>
      <c r="C7" s="20" t="s">
        <v>3</v>
      </c>
      <c r="D7" s="20" t="s">
        <v>188</v>
      </c>
      <c r="E7" s="20" t="s">
        <v>188</v>
      </c>
      <c r="F7" s="20" t="s">
        <v>188</v>
      </c>
      <c r="G7" s="20" t="s">
        <v>188</v>
      </c>
      <c r="H7" s="20" t="s">
        <v>187</v>
      </c>
      <c r="I7" s="20" t="s">
        <v>192</v>
      </c>
      <c r="J7" s="20" t="s">
        <v>193</v>
      </c>
      <c r="O7" s="79"/>
    </row>
    <row r="8" spans="1:15" s="62" customFormat="1" ht="25.2" customHeight="1">
      <c r="A8" s="58"/>
      <c r="B8" s="53" t="s">
        <v>832</v>
      </c>
      <c r="C8" s="58"/>
      <c r="D8" s="12" t="s">
        <v>343</v>
      </c>
      <c r="E8" s="12" t="s">
        <v>343</v>
      </c>
      <c r="F8" s="12" t="s">
        <v>343</v>
      </c>
      <c r="G8" s="12" t="s">
        <v>343</v>
      </c>
      <c r="H8" s="97" t="s">
        <v>95</v>
      </c>
      <c r="I8" s="97" t="s">
        <v>95</v>
      </c>
      <c r="J8" s="97" t="s">
        <v>95</v>
      </c>
      <c r="K8" s="36"/>
      <c r="L8" s="36"/>
      <c r="M8" s="36"/>
      <c r="N8" s="36"/>
      <c r="O8" s="36"/>
    </row>
    <row r="9" spans="1:15" s="62" customFormat="1" ht="25.2" customHeight="1">
      <c r="A9" s="58"/>
      <c r="B9" s="53" t="s">
        <v>833</v>
      </c>
      <c r="C9" s="58"/>
      <c r="D9" s="12" t="s">
        <v>343</v>
      </c>
      <c r="E9" s="12" t="s">
        <v>343</v>
      </c>
      <c r="F9" s="12" t="s">
        <v>343</v>
      </c>
      <c r="G9" s="12" t="s">
        <v>343</v>
      </c>
      <c r="H9" s="97" t="s">
        <v>95</v>
      </c>
      <c r="I9" s="97" t="s">
        <v>95</v>
      </c>
      <c r="J9" s="97" t="s">
        <v>95</v>
      </c>
      <c r="K9" s="36"/>
      <c r="L9" s="36"/>
      <c r="M9" s="36"/>
      <c r="N9" s="36"/>
      <c r="O9" s="36"/>
    </row>
    <row r="10" spans="1:15" s="62" customFormat="1" ht="25.2" customHeight="1">
      <c r="A10" s="58"/>
      <c r="B10" s="53" t="s">
        <v>16</v>
      </c>
      <c r="C10" s="58"/>
      <c r="D10" s="12" t="s">
        <v>343</v>
      </c>
      <c r="E10" s="12" t="s">
        <v>343</v>
      </c>
      <c r="F10" s="12" t="s">
        <v>343</v>
      </c>
      <c r="G10" s="12" t="s">
        <v>343</v>
      </c>
      <c r="H10" s="97" t="s">
        <v>95</v>
      </c>
      <c r="I10" s="97" t="s">
        <v>95</v>
      </c>
      <c r="J10" s="97" t="s">
        <v>95</v>
      </c>
      <c r="K10" s="36"/>
      <c r="L10" s="36"/>
      <c r="M10" s="36"/>
      <c r="N10" s="36"/>
      <c r="O10" s="36"/>
    </row>
    <row r="11" spans="1:15" s="62" customFormat="1" ht="25.2" customHeight="1">
      <c r="A11" s="58"/>
      <c r="B11" s="53" t="s">
        <v>834</v>
      </c>
      <c r="C11" s="58"/>
      <c r="D11" s="12" t="s">
        <v>343</v>
      </c>
      <c r="E11" s="12" t="s">
        <v>343</v>
      </c>
      <c r="F11" s="12" t="s">
        <v>343</v>
      </c>
      <c r="G11" s="12" t="s">
        <v>343</v>
      </c>
      <c r="H11" s="97" t="s">
        <v>95</v>
      </c>
      <c r="I11" s="97" t="s">
        <v>95</v>
      </c>
      <c r="J11" s="97" t="s">
        <v>95</v>
      </c>
      <c r="K11" s="36"/>
      <c r="L11" s="36"/>
      <c r="M11" s="36"/>
      <c r="N11" s="36"/>
      <c r="O11" s="36"/>
    </row>
    <row r="12" spans="1:15" s="62" customFormat="1" ht="25.2" customHeight="1">
      <c r="A12" s="58"/>
      <c r="B12" s="53" t="s">
        <v>835</v>
      </c>
      <c r="C12" s="58"/>
      <c r="D12" s="12" t="s">
        <v>343</v>
      </c>
      <c r="E12" s="12" t="s">
        <v>343</v>
      </c>
      <c r="F12" s="12" t="s">
        <v>343</v>
      </c>
      <c r="G12" s="12" t="s">
        <v>343</v>
      </c>
      <c r="H12" s="97" t="s">
        <v>95</v>
      </c>
      <c r="I12" s="97" t="s">
        <v>95</v>
      </c>
      <c r="J12" s="97" t="s">
        <v>95</v>
      </c>
      <c r="K12" s="36"/>
      <c r="L12" s="36"/>
      <c r="M12" s="36"/>
      <c r="N12" s="36"/>
      <c r="O12" s="36"/>
    </row>
    <row r="13" spans="1:15" s="62" customFormat="1" ht="25.2" customHeight="1">
      <c r="A13" s="58"/>
      <c r="B13" s="53" t="s">
        <v>489</v>
      </c>
      <c r="C13" s="58"/>
      <c r="D13" s="12" t="s">
        <v>343</v>
      </c>
      <c r="E13" s="12" t="s">
        <v>343</v>
      </c>
      <c r="F13" s="12" t="s">
        <v>343</v>
      </c>
      <c r="G13" s="12" t="s">
        <v>343</v>
      </c>
      <c r="H13" s="97" t="s">
        <v>95</v>
      </c>
      <c r="I13" s="97" t="s">
        <v>95</v>
      </c>
      <c r="J13" s="97" t="s">
        <v>95</v>
      </c>
      <c r="K13" s="36"/>
      <c r="L13" s="36"/>
      <c r="M13" s="36"/>
      <c r="N13" s="36"/>
      <c r="O13" s="36"/>
    </row>
    <row r="14" spans="1:15" s="62" customFormat="1" ht="25.2" customHeight="1">
      <c r="A14" s="58" t="s">
        <v>655</v>
      </c>
      <c r="B14" s="53" t="s">
        <v>836</v>
      </c>
      <c r="C14" s="58" t="s">
        <v>655</v>
      </c>
      <c r="D14" s="12" t="s">
        <v>343</v>
      </c>
      <c r="E14" s="12" t="s">
        <v>343</v>
      </c>
      <c r="F14" s="12" t="s">
        <v>343</v>
      </c>
      <c r="G14" s="12" t="s">
        <v>343</v>
      </c>
      <c r="H14" s="97" t="s">
        <v>95</v>
      </c>
      <c r="I14" s="97" t="s">
        <v>95</v>
      </c>
      <c r="J14" s="97" t="s">
        <v>95</v>
      </c>
      <c r="K14" s="36"/>
      <c r="L14" s="36"/>
      <c r="M14" s="36"/>
      <c r="N14" s="36"/>
      <c r="O14" s="36"/>
    </row>
    <row r="15" spans="1:15" s="62" customFormat="1" ht="25.2" customHeight="1">
      <c r="A15" s="58" t="s">
        <v>866</v>
      </c>
      <c r="B15" s="53" t="s">
        <v>867</v>
      </c>
      <c r="C15" s="58" t="s">
        <v>866</v>
      </c>
      <c r="D15" s="12" t="s">
        <v>343</v>
      </c>
      <c r="E15" s="12" t="s">
        <v>343</v>
      </c>
      <c r="F15" s="12" t="s">
        <v>343</v>
      </c>
      <c r="G15" s="12" t="s">
        <v>343</v>
      </c>
      <c r="H15" s="97" t="s">
        <v>95</v>
      </c>
      <c r="I15" s="97" t="s">
        <v>95</v>
      </c>
      <c r="J15" s="97" t="s">
        <v>95</v>
      </c>
      <c r="K15" s="36"/>
      <c r="L15" s="36"/>
      <c r="M15" s="36"/>
      <c r="N15" s="36"/>
      <c r="O15" s="36"/>
    </row>
    <row r="16" spans="1:15" s="62" customFormat="1" ht="25.2" customHeight="1">
      <c r="A16" s="58" t="s">
        <v>683</v>
      </c>
      <c r="B16" s="53" t="s">
        <v>837</v>
      </c>
      <c r="C16" s="58" t="s">
        <v>683</v>
      </c>
      <c r="D16" s="12" t="s">
        <v>343</v>
      </c>
      <c r="E16" s="12" t="s">
        <v>343</v>
      </c>
      <c r="F16" s="12" t="s">
        <v>343</v>
      </c>
      <c r="G16" s="12" t="s">
        <v>343</v>
      </c>
      <c r="H16" s="97" t="s">
        <v>95</v>
      </c>
      <c r="I16" s="97" t="s">
        <v>95</v>
      </c>
      <c r="J16" s="97" t="s">
        <v>95</v>
      </c>
      <c r="K16" s="36"/>
      <c r="L16" s="36"/>
      <c r="M16" s="36"/>
      <c r="N16" s="36"/>
      <c r="O16" s="36"/>
    </row>
    <row r="17" spans="1:15" s="62" customFormat="1" ht="25.2" customHeight="1">
      <c r="A17" s="58" t="s">
        <v>838</v>
      </c>
      <c r="B17" s="53" t="s">
        <v>839</v>
      </c>
      <c r="C17" s="58" t="s">
        <v>838</v>
      </c>
      <c r="D17" s="12" t="s">
        <v>343</v>
      </c>
      <c r="E17" s="12" t="s">
        <v>343</v>
      </c>
      <c r="F17" s="12" t="s">
        <v>343</v>
      </c>
      <c r="G17" s="12" t="s">
        <v>343</v>
      </c>
      <c r="H17" s="97" t="s">
        <v>95</v>
      </c>
      <c r="I17" s="97" t="s">
        <v>95</v>
      </c>
      <c r="J17" s="97" t="s">
        <v>95</v>
      </c>
      <c r="K17" s="36"/>
      <c r="L17" s="36"/>
      <c r="M17" s="36"/>
      <c r="N17" s="36"/>
      <c r="O17" s="36"/>
    </row>
    <row r="18" spans="1:15" s="62" customFormat="1" ht="25.2" customHeight="1">
      <c r="A18" s="58" t="s">
        <v>840</v>
      </c>
      <c r="B18" s="103" t="s">
        <v>841</v>
      </c>
      <c r="C18" s="58" t="s">
        <v>840</v>
      </c>
      <c r="D18" s="12">
        <f t="shared" ref="D18:D27" si="5">$H18+$I18+$J18</f>
        <v>295.00099999999998</v>
      </c>
      <c r="E18" s="12">
        <f t="shared" ref="E18:E27" si="6">$H18+$I18+$J18</f>
        <v>295.00099999999998</v>
      </c>
      <c r="F18" s="12">
        <f t="shared" ref="F18:G22" si="7">$H18+$I18+$J18</f>
        <v>295.00099999999998</v>
      </c>
      <c r="G18" s="12">
        <f t="shared" si="7"/>
        <v>295.00099999999998</v>
      </c>
      <c r="H18" s="61">
        <v>220.15</v>
      </c>
      <c r="I18" s="61">
        <f t="shared" ref="I18:I28" si="8">H18*0.24</f>
        <v>52.835999999999999</v>
      </c>
      <c r="J18" s="61">
        <f t="shared" ref="J18:J26" si="9">H18*0.1</f>
        <v>22.015000000000001</v>
      </c>
      <c r="K18" s="36"/>
      <c r="L18" s="36"/>
      <c r="M18" s="36"/>
      <c r="N18" s="36"/>
      <c r="O18" s="36"/>
    </row>
    <row r="19" spans="1:15" s="62" customFormat="1" ht="25.2" customHeight="1">
      <c r="A19" s="58" t="s">
        <v>842</v>
      </c>
      <c r="B19" s="103" t="s">
        <v>843</v>
      </c>
      <c r="C19" s="58" t="s">
        <v>842</v>
      </c>
      <c r="D19" s="12">
        <f t="shared" si="5"/>
        <v>894.99939999999992</v>
      </c>
      <c r="E19" s="12">
        <f t="shared" si="6"/>
        <v>894.99939999999992</v>
      </c>
      <c r="F19" s="12">
        <f t="shared" si="7"/>
        <v>894.99939999999992</v>
      </c>
      <c r="G19" s="12">
        <f t="shared" si="7"/>
        <v>894.99939999999992</v>
      </c>
      <c r="H19" s="61">
        <v>667.91</v>
      </c>
      <c r="I19" s="61">
        <f t="shared" si="8"/>
        <v>160.29839999999999</v>
      </c>
      <c r="J19" s="61">
        <f t="shared" si="9"/>
        <v>66.790999999999997</v>
      </c>
      <c r="K19" s="36"/>
      <c r="L19" s="36"/>
      <c r="M19" s="36"/>
      <c r="N19" s="36"/>
      <c r="O19" s="36"/>
    </row>
    <row r="20" spans="1:15" s="62" customFormat="1" ht="25.2" customHeight="1">
      <c r="A20" s="58" t="s">
        <v>844</v>
      </c>
      <c r="B20" s="103" t="s">
        <v>845</v>
      </c>
      <c r="C20" s="58" t="s">
        <v>844</v>
      </c>
      <c r="D20" s="12">
        <f t="shared" si="5"/>
        <v>154.99780000000001</v>
      </c>
      <c r="E20" s="12">
        <f t="shared" si="6"/>
        <v>154.99780000000001</v>
      </c>
      <c r="F20" s="12">
        <f t="shared" si="7"/>
        <v>154.99780000000001</v>
      </c>
      <c r="G20" s="12">
        <f t="shared" si="7"/>
        <v>154.99780000000001</v>
      </c>
      <c r="H20" s="61">
        <v>115.67</v>
      </c>
      <c r="I20" s="61">
        <f t="shared" si="8"/>
        <v>27.7608</v>
      </c>
      <c r="J20" s="61">
        <f t="shared" si="9"/>
        <v>11.567</v>
      </c>
      <c r="K20" s="36"/>
      <c r="L20" s="36"/>
      <c r="M20" s="36"/>
      <c r="N20" s="36"/>
      <c r="O20" s="36"/>
    </row>
    <row r="21" spans="1:15" s="62" customFormat="1" ht="25.2" customHeight="1">
      <c r="A21" s="58" t="s">
        <v>13</v>
      </c>
      <c r="B21" s="103" t="s">
        <v>846</v>
      </c>
      <c r="C21" s="58" t="s">
        <v>13</v>
      </c>
      <c r="D21" s="12">
        <f t="shared" si="5"/>
        <v>95.006000000000014</v>
      </c>
      <c r="E21" s="12">
        <f t="shared" si="6"/>
        <v>95.006000000000014</v>
      </c>
      <c r="F21" s="12">
        <f t="shared" si="7"/>
        <v>95.006000000000014</v>
      </c>
      <c r="G21" s="12">
        <f t="shared" si="7"/>
        <v>95.006000000000014</v>
      </c>
      <c r="H21" s="61">
        <v>70.900000000000006</v>
      </c>
      <c r="I21" s="61">
        <f t="shared" si="8"/>
        <v>17.016000000000002</v>
      </c>
      <c r="J21" s="61">
        <f t="shared" si="9"/>
        <v>7.0900000000000007</v>
      </c>
      <c r="K21" s="36"/>
      <c r="L21" s="36"/>
      <c r="M21" s="36"/>
      <c r="N21" s="36"/>
      <c r="O21" s="36"/>
    </row>
    <row r="22" spans="1:15" s="62" customFormat="1" ht="25.2" customHeight="1">
      <c r="A22" s="58" t="s">
        <v>106</v>
      </c>
      <c r="B22" s="103" t="s">
        <v>847</v>
      </c>
      <c r="C22" s="58" t="s">
        <v>106</v>
      </c>
      <c r="D22" s="12">
        <f t="shared" si="5"/>
        <v>70.00160000000001</v>
      </c>
      <c r="E22" s="12">
        <f t="shared" si="6"/>
        <v>70.00160000000001</v>
      </c>
      <c r="F22" s="12">
        <f t="shared" si="7"/>
        <v>70.00160000000001</v>
      </c>
      <c r="G22" s="12">
        <f t="shared" si="7"/>
        <v>70.00160000000001</v>
      </c>
      <c r="H22" s="61">
        <v>52.24</v>
      </c>
      <c r="I22" s="61">
        <f t="shared" si="8"/>
        <v>12.537599999999999</v>
      </c>
      <c r="J22" s="61">
        <f t="shared" si="9"/>
        <v>5.2240000000000002</v>
      </c>
      <c r="K22" s="36"/>
      <c r="L22" s="36"/>
      <c r="M22" s="36"/>
      <c r="N22" s="36"/>
      <c r="O22" s="36"/>
    </row>
    <row r="23" spans="1:15" s="62" customFormat="1" ht="45" customHeight="1">
      <c r="A23" s="58" t="s">
        <v>848</v>
      </c>
      <c r="B23" s="103" t="s">
        <v>919</v>
      </c>
      <c r="C23" s="58" t="s">
        <v>848</v>
      </c>
      <c r="D23" s="12">
        <f t="shared" si="5"/>
        <v>330.0018</v>
      </c>
      <c r="E23" s="12">
        <f t="shared" si="6"/>
        <v>330.0018</v>
      </c>
      <c r="F23" s="12" t="s">
        <v>95</v>
      </c>
      <c r="G23" s="12" t="s">
        <v>95</v>
      </c>
      <c r="H23" s="61">
        <v>246.27</v>
      </c>
      <c r="I23" s="61">
        <f t="shared" si="8"/>
        <v>59.104799999999997</v>
      </c>
      <c r="J23" s="61">
        <f t="shared" si="9"/>
        <v>24.627000000000002</v>
      </c>
      <c r="K23" s="36"/>
      <c r="L23" s="36"/>
      <c r="M23" s="36"/>
      <c r="N23" s="79"/>
      <c r="O23" s="36"/>
    </row>
    <row r="24" spans="1:15" s="62" customFormat="1" ht="45" customHeight="1">
      <c r="A24" s="58" t="s">
        <v>849</v>
      </c>
      <c r="B24" s="103" t="s">
        <v>850</v>
      </c>
      <c r="C24" s="58" t="s">
        <v>849</v>
      </c>
      <c r="D24" s="12">
        <f t="shared" si="5"/>
        <v>599.99839999999995</v>
      </c>
      <c r="E24" s="12">
        <f t="shared" si="6"/>
        <v>599.99839999999995</v>
      </c>
      <c r="F24" s="12">
        <f t="shared" ref="F24:G26" si="10">$H24+$I24+$J24</f>
        <v>599.99839999999995</v>
      </c>
      <c r="G24" s="12">
        <f t="shared" si="10"/>
        <v>599.99839999999995</v>
      </c>
      <c r="H24" s="61">
        <v>447.76</v>
      </c>
      <c r="I24" s="61">
        <f t="shared" si="8"/>
        <v>107.46239999999999</v>
      </c>
      <c r="J24" s="61">
        <f t="shared" si="9"/>
        <v>44.776000000000003</v>
      </c>
      <c r="K24" s="36"/>
      <c r="L24" s="36"/>
      <c r="M24" s="36"/>
      <c r="N24" s="79"/>
      <c r="O24" s="36"/>
    </row>
    <row r="25" spans="1:15" s="62" customFormat="1" ht="25.2" customHeight="1">
      <c r="A25" s="58" t="s">
        <v>852</v>
      </c>
      <c r="B25" s="103" t="s">
        <v>853</v>
      </c>
      <c r="C25" s="58" t="s">
        <v>852</v>
      </c>
      <c r="D25" s="12">
        <f t="shared" si="5"/>
        <v>159.99600000000001</v>
      </c>
      <c r="E25" s="12">
        <f t="shared" si="6"/>
        <v>159.99600000000001</v>
      </c>
      <c r="F25" s="12">
        <f t="shared" si="10"/>
        <v>159.99600000000001</v>
      </c>
      <c r="G25" s="12">
        <f t="shared" si="10"/>
        <v>159.99600000000001</v>
      </c>
      <c r="H25" s="61">
        <v>119.4</v>
      </c>
      <c r="I25" s="61">
        <f t="shared" si="8"/>
        <v>28.655999999999999</v>
      </c>
      <c r="J25" s="61">
        <f t="shared" si="9"/>
        <v>11.940000000000001</v>
      </c>
      <c r="K25" s="36"/>
      <c r="L25" s="36"/>
      <c r="M25" s="36"/>
      <c r="N25" s="36"/>
      <c r="O25" s="36"/>
    </row>
    <row r="26" spans="1:15" s="62" customFormat="1" ht="25.2" customHeight="1">
      <c r="A26" s="58" t="s">
        <v>854</v>
      </c>
      <c r="B26" s="103" t="s">
        <v>855</v>
      </c>
      <c r="C26" s="58" t="s">
        <v>854</v>
      </c>
      <c r="D26" s="12">
        <f t="shared" si="5"/>
        <v>89.994399999999985</v>
      </c>
      <c r="E26" s="12">
        <f t="shared" si="6"/>
        <v>89.994399999999985</v>
      </c>
      <c r="F26" s="12">
        <f t="shared" si="10"/>
        <v>89.994399999999985</v>
      </c>
      <c r="G26" s="12">
        <f t="shared" si="10"/>
        <v>89.994399999999985</v>
      </c>
      <c r="H26" s="61">
        <v>67.16</v>
      </c>
      <c r="I26" s="61">
        <f t="shared" si="8"/>
        <v>16.118399999999998</v>
      </c>
      <c r="J26" s="61">
        <f t="shared" si="9"/>
        <v>6.7160000000000002</v>
      </c>
      <c r="K26" s="36"/>
      <c r="L26" s="36"/>
      <c r="M26" s="36"/>
      <c r="N26" s="36"/>
      <c r="O26" s="36"/>
    </row>
    <row r="27" spans="1:15" s="62" customFormat="1" ht="25.2" customHeight="1">
      <c r="A27" s="58" t="s">
        <v>697</v>
      </c>
      <c r="B27" s="53" t="s">
        <v>889</v>
      </c>
      <c r="C27" s="58" t="s">
        <v>697</v>
      </c>
      <c r="D27" s="12">
        <f t="shared" si="5"/>
        <v>129.99340000000001</v>
      </c>
      <c r="E27" s="12">
        <f t="shared" si="6"/>
        <v>129.99340000000001</v>
      </c>
      <c r="F27" s="12" t="s">
        <v>343</v>
      </c>
      <c r="G27" s="12" t="s">
        <v>343</v>
      </c>
      <c r="H27" s="61">
        <v>97.01</v>
      </c>
      <c r="I27" s="61">
        <f>H27*0.24</f>
        <v>23.282399999999999</v>
      </c>
      <c r="J27" s="61">
        <f>H27*0.1</f>
        <v>9.7010000000000005</v>
      </c>
      <c r="K27" s="36"/>
      <c r="L27" s="36"/>
      <c r="M27" s="36"/>
      <c r="N27" s="36"/>
      <c r="O27" s="36"/>
    </row>
    <row r="28" spans="1:15" s="62" customFormat="1" ht="25.2" customHeight="1">
      <c r="A28" s="58" t="s">
        <v>892</v>
      </c>
      <c r="B28" s="53" t="s">
        <v>17</v>
      </c>
      <c r="C28" s="58" t="s">
        <v>892</v>
      </c>
      <c r="D28" s="12">
        <f t="shared" ref="D28:E52" si="11">$H28+$I28+$J28</f>
        <v>70.00160000000001</v>
      </c>
      <c r="E28" s="12">
        <f t="shared" si="11"/>
        <v>70.00160000000001</v>
      </c>
      <c r="F28" s="12" t="s">
        <v>343</v>
      </c>
      <c r="G28" s="12" t="s">
        <v>343</v>
      </c>
      <c r="H28" s="61">
        <v>52.24</v>
      </c>
      <c r="I28" s="61">
        <f t="shared" si="8"/>
        <v>12.537599999999999</v>
      </c>
      <c r="J28" s="61">
        <f t="shared" ref="J28" si="12">H28*0.1</f>
        <v>5.2240000000000002</v>
      </c>
      <c r="K28" s="36"/>
      <c r="L28" s="36"/>
      <c r="M28" s="36"/>
      <c r="N28" s="36"/>
      <c r="O28" s="36"/>
    </row>
    <row r="29" spans="1:15" s="62" customFormat="1" ht="25.2" customHeight="1">
      <c r="A29" s="58" t="s">
        <v>851</v>
      </c>
      <c r="B29" s="53" t="s">
        <v>920</v>
      </c>
      <c r="C29" s="58" t="s">
        <v>851</v>
      </c>
      <c r="D29" s="12">
        <f t="shared" si="11"/>
        <v>84.996200000000002</v>
      </c>
      <c r="E29" s="12">
        <f t="shared" si="11"/>
        <v>84.996200000000002</v>
      </c>
      <c r="F29" s="12" t="s">
        <v>343</v>
      </c>
      <c r="G29" s="12" t="s">
        <v>343</v>
      </c>
      <c r="H29" s="61">
        <v>63.43</v>
      </c>
      <c r="I29" s="61">
        <f>H29*0.24</f>
        <v>15.223199999999999</v>
      </c>
      <c r="J29" s="61">
        <f>H29*0.1</f>
        <v>6.343</v>
      </c>
      <c r="K29" s="36"/>
      <c r="L29" s="36"/>
      <c r="M29" s="36"/>
      <c r="N29" s="36"/>
      <c r="O29" s="36"/>
    </row>
    <row r="30" spans="1:15" s="62" customFormat="1" ht="25.2" customHeight="1">
      <c r="A30" s="58" t="s">
        <v>706</v>
      </c>
      <c r="B30" s="53" t="s">
        <v>857</v>
      </c>
      <c r="C30" s="58" t="s">
        <v>706</v>
      </c>
      <c r="D30" s="12">
        <f t="shared" si="11"/>
        <v>494.99599999999998</v>
      </c>
      <c r="E30" s="12">
        <f t="shared" si="11"/>
        <v>494.99599999999998</v>
      </c>
      <c r="F30" s="12">
        <f t="shared" ref="F30:G52" si="13">$H30+$I30+$J30</f>
        <v>494.99599999999998</v>
      </c>
      <c r="G30" s="12">
        <f t="shared" si="13"/>
        <v>494.99599999999998</v>
      </c>
      <c r="H30" s="61">
        <v>369.4</v>
      </c>
      <c r="I30" s="61">
        <f t="shared" ref="I30:I52" si="14">H30*0.24</f>
        <v>88.655999999999992</v>
      </c>
      <c r="J30" s="61">
        <f t="shared" ref="J30:J52" si="15">H30*0.1</f>
        <v>36.94</v>
      </c>
      <c r="K30" s="36"/>
      <c r="L30" s="36"/>
      <c r="M30" s="36"/>
      <c r="N30" s="36"/>
      <c r="O30" s="36"/>
    </row>
    <row r="31" spans="1:15" s="62" customFormat="1" ht="25.2" customHeight="1">
      <c r="A31" s="58" t="s">
        <v>97</v>
      </c>
      <c r="B31" s="53" t="s">
        <v>98</v>
      </c>
      <c r="C31" s="58" t="s">
        <v>97</v>
      </c>
      <c r="D31" s="12">
        <f t="shared" si="11"/>
        <v>194.99680000000001</v>
      </c>
      <c r="E31" s="12">
        <f t="shared" si="11"/>
        <v>194.99680000000001</v>
      </c>
      <c r="F31" s="12">
        <f t="shared" si="13"/>
        <v>194.99680000000001</v>
      </c>
      <c r="G31" s="12">
        <f t="shared" si="13"/>
        <v>194.99680000000001</v>
      </c>
      <c r="H31" s="61">
        <v>145.52000000000001</v>
      </c>
      <c r="I31" s="61">
        <f t="shared" si="14"/>
        <v>34.924799999999998</v>
      </c>
      <c r="J31" s="61">
        <f t="shared" si="15"/>
        <v>14.552000000000001</v>
      </c>
      <c r="K31" s="36"/>
      <c r="L31" s="36"/>
      <c r="M31" s="36"/>
      <c r="N31" s="36"/>
      <c r="O31" s="36"/>
    </row>
    <row r="32" spans="1:15" s="62" customFormat="1" ht="45" customHeight="1">
      <c r="A32" s="58" t="s">
        <v>515</v>
      </c>
      <c r="B32" s="53" t="s">
        <v>858</v>
      </c>
      <c r="C32" s="58" t="s">
        <v>515</v>
      </c>
      <c r="D32" s="12">
        <f t="shared" si="11"/>
        <v>534.995</v>
      </c>
      <c r="E32" s="12">
        <f t="shared" si="11"/>
        <v>534.995</v>
      </c>
      <c r="F32" s="12">
        <f t="shared" si="13"/>
        <v>534.995</v>
      </c>
      <c r="G32" s="12">
        <f t="shared" si="13"/>
        <v>534.995</v>
      </c>
      <c r="H32" s="61">
        <v>399.25</v>
      </c>
      <c r="I32" s="61">
        <f t="shared" si="14"/>
        <v>95.82</v>
      </c>
      <c r="J32" s="61">
        <f t="shared" si="15"/>
        <v>39.925000000000004</v>
      </c>
      <c r="K32" s="36"/>
      <c r="L32" s="36"/>
      <c r="M32" s="36"/>
      <c r="N32" s="36"/>
      <c r="O32" s="36"/>
    </row>
    <row r="33" spans="1:15" s="62" customFormat="1" ht="25.2" customHeight="1">
      <c r="A33" s="58" t="s">
        <v>713</v>
      </c>
      <c r="B33" s="53" t="s">
        <v>288</v>
      </c>
      <c r="C33" s="58" t="s">
        <v>713</v>
      </c>
      <c r="D33" s="12">
        <f t="shared" si="11"/>
        <v>314.99380000000002</v>
      </c>
      <c r="E33" s="12">
        <f t="shared" si="11"/>
        <v>314.99380000000002</v>
      </c>
      <c r="F33" s="12">
        <f t="shared" si="13"/>
        <v>314.99380000000002</v>
      </c>
      <c r="G33" s="12">
        <f t="shared" si="13"/>
        <v>314.99380000000002</v>
      </c>
      <c r="H33" s="61">
        <v>235.07</v>
      </c>
      <c r="I33" s="61">
        <f t="shared" si="14"/>
        <v>56.416799999999995</v>
      </c>
      <c r="J33" s="61">
        <f t="shared" si="15"/>
        <v>23.507000000000001</v>
      </c>
      <c r="K33" s="36"/>
      <c r="L33" s="36"/>
      <c r="M33" s="36"/>
      <c r="N33" s="36"/>
      <c r="O33" s="36"/>
    </row>
    <row r="34" spans="1:15" s="62" customFormat="1" ht="25.2" customHeight="1">
      <c r="A34" s="58" t="s">
        <v>859</v>
      </c>
      <c r="B34" s="53" t="s">
        <v>860</v>
      </c>
      <c r="C34" s="58" t="s">
        <v>859</v>
      </c>
      <c r="D34" s="12">
        <f t="shared" si="11"/>
        <v>464.99340000000001</v>
      </c>
      <c r="E34" s="12">
        <f t="shared" si="11"/>
        <v>464.99340000000001</v>
      </c>
      <c r="F34" s="12">
        <f t="shared" si="13"/>
        <v>464.99340000000001</v>
      </c>
      <c r="G34" s="12">
        <f t="shared" si="13"/>
        <v>464.99340000000001</v>
      </c>
      <c r="H34" s="61">
        <v>347.01</v>
      </c>
      <c r="I34" s="61">
        <f t="shared" si="14"/>
        <v>83.282399999999996</v>
      </c>
      <c r="J34" s="61">
        <f t="shared" si="15"/>
        <v>34.701000000000001</v>
      </c>
      <c r="K34" s="36"/>
      <c r="L34" s="36"/>
      <c r="M34" s="36"/>
      <c r="N34" s="36"/>
      <c r="O34" s="36"/>
    </row>
    <row r="35" spans="1:15" s="62" customFormat="1" ht="25.2" customHeight="1">
      <c r="A35" s="58" t="s">
        <v>861</v>
      </c>
      <c r="B35" s="53" t="s">
        <v>862</v>
      </c>
      <c r="C35" s="58" t="s">
        <v>861</v>
      </c>
      <c r="D35" s="12">
        <f t="shared" si="11"/>
        <v>464.99340000000001</v>
      </c>
      <c r="E35" s="12">
        <f t="shared" si="11"/>
        <v>464.99340000000001</v>
      </c>
      <c r="F35" s="12">
        <f t="shared" si="13"/>
        <v>464.99340000000001</v>
      </c>
      <c r="G35" s="12">
        <f t="shared" si="13"/>
        <v>464.99340000000001</v>
      </c>
      <c r="H35" s="61">
        <v>347.01</v>
      </c>
      <c r="I35" s="61">
        <f t="shared" si="14"/>
        <v>83.282399999999996</v>
      </c>
      <c r="J35" s="61">
        <f t="shared" si="15"/>
        <v>34.701000000000001</v>
      </c>
      <c r="K35" s="36"/>
      <c r="L35" s="36"/>
      <c r="M35" s="36"/>
      <c r="N35" s="36"/>
      <c r="O35" s="36"/>
    </row>
    <row r="36" spans="1:15" s="62" customFormat="1" ht="25.2" customHeight="1">
      <c r="A36" s="58" t="s">
        <v>863</v>
      </c>
      <c r="B36" s="53" t="s">
        <v>864</v>
      </c>
      <c r="C36" s="58" t="s">
        <v>863</v>
      </c>
      <c r="D36" s="12">
        <f t="shared" si="11"/>
        <v>464.99340000000001</v>
      </c>
      <c r="E36" s="12">
        <f t="shared" si="11"/>
        <v>464.99340000000001</v>
      </c>
      <c r="F36" s="12">
        <f t="shared" si="13"/>
        <v>464.99340000000001</v>
      </c>
      <c r="G36" s="12">
        <f t="shared" si="13"/>
        <v>464.99340000000001</v>
      </c>
      <c r="H36" s="61">
        <v>347.01</v>
      </c>
      <c r="I36" s="61">
        <f t="shared" si="14"/>
        <v>83.282399999999996</v>
      </c>
      <c r="J36" s="61">
        <f t="shared" si="15"/>
        <v>34.701000000000001</v>
      </c>
      <c r="K36" s="36"/>
      <c r="L36" s="36"/>
      <c r="M36" s="36"/>
      <c r="N36" s="36"/>
      <c r="O36" s="36"/>
    </row>
    <row r="37" spans="1:15" s="62" customFormat="1" ht="25.2" customHeight="1">
      <c r="A37" s="58" t="s">
        <v>22</v>
      </c>
      <c r="B37" s="53" t="s">
        <v>865</v>
      </c>
      <c r="C37" s="58" t="s">
        <v>22</v>
      </c>
      <c r="D37" s="12">
        <f t="shared" si="11"/>
        <v>255.00200000000001</v>
      </c>
      <c r="E37" s="12">
        <f t="shared" si="11"/>
        <v>255.00200000000001</v>
      </c>
      <c r="F37" s="12">
        <f t="shared" si="13"/>
        <v>255.00200000000001</v>
      </c>
      <c r="G37" s="12">
        <f t="shared" si="13"/>
        <v>255.00200000000001</v>
      </c>
      <c r="H37" s="61">
        <v>190.3</v>
      </c>
      <c r="I37" s="61">
        <f t="shared" si="14"/>
        <v>45.672000000000004</v>
      </c>
      <c r="J37" s="61">
        <f t="shared" si="15"/>
        <v>19.03</v>
      </c>
      <c r="K37" s="36"/>
      <c r="L37" s="36"/>
      <c r="M37" s="36"/>
      <c r="N37" s="36"/>
      <c r="O37" s="36"/>
    </row>
    <row r="38" spans="1:15" s="62" customFormat="1" ht="25.2" customHeight="1">
      <c r="A38" s="58" t="s">
        <v>185</v>
      </c>
      <c r="B38" s="53" t="s">
        <v>868</v>
      </c>
      <c r="C38" s="58" t="s">
        <v>185</v>
      </c>
      <c r="D38" s="12">
        <f t="shared" si="11"/>
        <v>25.0044</v>
      </c>
      <c r="E38" s="12">
        <f t="shared" si="11"/>
        <v>25.0044</v>
      </c>
      <c r="F38" s="12">
        <f t="shared" si="13"/>
        <v>25.0044</v>
      </c>
      <c r="G38" s="12">
        <f t="shared" si="13"/>
        <v>25.0044</v>
      </c>
      <c r="H38" s="61">
        <v>18.66</v>
      </c>
      <c r="I38" s="61">
        <f t="shared" si="14"/>
        <v>4.4783999999999997</v>
      </c>
      <c r="J38" s="61">
        <f t="shared" si="15"/>
        <v>1.8660000000000001</v>
      </c>
      <c r="K38" s="36"/>
      <c r="L38" s="36"/>
      <c r="M38" s="36"/>
      <c r="N38" s="36"/>
      <c r="O38" s="36"/>
    </row>
    <row r="39" spans="1:15" s="62" customFormat="1" ht="25.2" customHeight="1">
      <c r="A39" s="58" t="s">
        <v>471</v>
      </c>
      <c r="B39" s="53" t="s">
        <v>869</v>
      </c>
      <c r="C39" s="58" t="s">
        <v>471</v>
      </c>
      <c r="D39" s="12">
        <f t="shared" si="11"/>
        <v>325.00360000000001</v>
      </c>
      <c r="E39" s="12">
        <f t="shared" si="11"/>
        <v>325.00360000000001</v>
      </c>
      <c r="F39" s="12">
        <f t="shared" si="13"/>
        <v>325.00360000000001</v>
      </c>
      <c r="G39" s="12">
        <f t="shared" si="13"/>
        <v>325.00360000000001</v>
      </c>
      <c r="H39" s="61">
        <v>242.54</v>
      </c>
      <c r="I39" s="61">
        <f t="shared" si="14"/>
        <v>58.209599999999995</v>
      </c>
      <c r="J39" s="61">
        <f t="shared" si="15"/>
        <v>24.254000000000001</v>
      </c>
      <c r="K39" s="36"/>
      <c r="L39" s="36"/>
      <c r="M39" s="36"/>
      <c r="N39" s="36"/>
      <c r="O39" s="36"/>
    </row>
    <row r="40" spans="1:15" s="62" customFormat="1" ht="25.2" customHeight="1">
      <c r="A40" s="58" t="s">
        <v>731</v>
      </c>
      <c r="B40" s="53" t="s">
        <v>870</v>
      </c>
      <c r="C40" s="58" t="s">
        <v>731</v>
      </c>
      <c r="D40" s="12">
        <f t="shared" si="11"/>
        <v>325.00360000000001</v>
      </c>
      <c r="E40" s="12">
        <f t="shared" si="11"/>
        <v>325.00360000000001</v>
      </c>
      <c r="F40" s="12">
        <f t="shared" si="13"/>
        <v>325.00360000000001</v>
      </c>
      <c r="G40" s="12">
        <f t="shared" si="13"/>
        <v>325.00360000000001</v>
      </c>
      <c r="H40" s="61">
        <v>242.54</v>
      </c>
      <c r="I40" s="61">
        <f t="shared" si="14"/>
        <v>58.209599999999995</v>
      </c>
      <c r="J40" s="61">
        <f t="shared" si="15"/>
        <v>24.254000000000001</v>
      </c>
      <c r="K40" s="36"/>
      <c r="L40" s="36"/>
      <c r="M40" s="36"/>
      <c r="N40" s="36"/>
      <c r="O40" s="36"/>
    </row>
    <row r="41" spans="1:15" s="62" customFormat="1" ht="25.2" customHeight="1">
      <c r="A41" s="58" t="s">
        <v>879</v>
      </c>
      <c r="B41" s="53" t="s">
        <v>880</v>
      </c>
      <c r="C41" s="58" t="s">
        <v>879</v>
      </c>
      <c r="D41" s="12">
        <f t="shared" si="11"/>
        <v>339.9982</v>
      </c>
      <c r="E41" s="12">
        <f t="shared" si="11"/>
        <v>339.9982</v>
      </c>
      <c r="F41" s="12">
        <f t="shared" si="13"/>
        <v>339.9982</v>
      </c>
      <c r="G41" s="12">
        <f t="shared" si="13"/>
        <v>339.9982</v>
      </c>
      <c r="H41" s="61">
        <v>253.73</v>
      </c>
      <c r="I41" s="61">
        <f t="shared" si="14"/>
        <v>60.895199999999996</v>
      </c>
      <c r="J41" s="61">
        <f t="shared" si="15"/>
        <v>25.373000000000001</v>
      </c>
      <c r="K41" s="36"/>
      <c r="L41" s="36"/>
      <c r="M41" s="36"/>
      <c r="N41" s="36"/>
      <c r="O41" s="36"/>
    </row>
    <row r="42" spans="1:15" s="62" customFormat="1" ht="25.2" customHeight="1">
      <c r="A42" s="58" t="s">
        <v>734</v>
      </c>
      <c r="B42" s="53" t="s">
        <v>881</v>
      </c>
      <c r="C42" s="58" t="s">
        <v>734</v>
      </c>
      <c r="D42" s="12">
        <f t="shared" si="11"/>
        <v>325.00360000000001</v>
      </c>
      <c r="E42" s="12">
        <f t="shared" si="11"/>
        <v>325.00360000000001</v>
      </c>
      <c r="F42" s="12">
        <f t="shared" si="13"/>
        <v>325.00360000000001</v>
      </c>
      <c r="G42" s="12">
        <f t="shared" si="13"/>
        <v>325.00360000000001</v>
      </c>
      <c r="H42" s="61">
        <v>242.54</v>
      </c>
      <c r="I42" s="61">
        <f t="shared" si="14"/>
        <v>58.209599999999995</v>
      </c>
      <c r="J42" s="61">
        <f t="shared" si="15"/>
        <v>24.254000000000001</v>
      </c>
      <c r="K42" s="36"/>
      <c r="L42" s="36"/>
      <c r="M42" s="36"/>
      <c r="N42" s="36"/>
      <c r="O42" s="36"/>
    </row>
    <row r="43" spans="1:15" s="62" customFormat="1" ht="25.2" customHeight="1">
      <c r="A43" s="58" t="s">
        <v>882</v>
      </c>
      <c r="B43" s="53" t="s">
        <v>883</v>
      </c>
      <c r="C43" s="58" t="s">
        <v>882</v>
      </c>
      <c r="D43" s="12">
        <f t="shared" si="11"/>
        <v>440.00240000000002</v>
      </c>
      <c r="E43" s="12">
        <f t="shared" si="11"/>
        <v>440.00240000000002</v>
      </c>
      <c r="F43" s="12">
        <f t="shared" si="13"/>
        <v>440.00240000000002</v>
      </c>
      <c r="G43" s="12">
        <f t="shared" si="13"/>
        <v>440.00240000000002</v>
      </c>
      <c r="H43" s="61">
        <v>328.36</v>
      </c>
      <c r="I43" s="61">
        <f t="shared" si="14"/>
        <v>78.806399999999996</v>
      </c>
      <c r="J43" s="61">
        <f t="shared" si="15"/>
        <v>32.836000000000006</v>
      </c>
      <c r="K43" s="36"/>
      <c r="L43" s="36"/>
      <c r="M43" s="36"/>
      <c r="N43" s="36"/>
      <c r="O43" s="36"/>
    </row>
    <row r="44" spans="1:15" s="62" customFormat="1" ht="25.2" customHeight="1">
      <c r="A44" s="58" t="s">
        <v>123</v>
      </c>
      <c r="B44" s="53" t="s">
        <v>884</v>
      </c>
      <c r="C44" s="58" t="s">
        <v>123</v>
      </c>
      <c r="D44" s="12">
        <f t="shared" si="11"/>
        <v>25.0044</v>
      </c>
      <c r="E44" s="12">
        <f t="shared" si="11"/>
        <v>25.0044</v>
      </c>
      <c r="F44" s="12">
        <f t="shared" si="13"/>
        <v>25.0044</v>
      </c>
      <c r="G44" s="12">
        <f t="shared" si="13"/>
        <v>25.0044</v>
      </c>
      <c r="H44" s="61">
        <v>18.66</v>
      </c>
      <c r="I44" s="61">
        <f t="shared" si="14"/>
        <v>4.4783999999999997</v>
      </c>
      <c r="J44" s="61">
        <f t="shared" si="15"/>
        <v>1.8660000000000001</v>
      </c>
      <c r="K44" s="36"/>
      <c r="L44" s="36"/>
      <c r="M44" s="36"/>
      <c r="N44" s="36"/>
      <c r="O44" s="36"/>
    </row>
    <row r="45" spans="1:15" s="62" customFormat="1" ht="45" customHeight="1">
      <c r="A45" s="58" t="s">
        <v>885</v>
      </c>
      <c r="B45" s="53" t="s">
        <v>886</v>
      </c>
      <c r="C45" s="58" t="s">
        <v>885</v>
      </c>
      <c r="D45" s="12">
        <f t="shared" si="11"/>
        <v>700.00260000000003</v>
      </c>
      <c r="E45" s="12">
        <f t="shared" si="11"/>
        <v>700.00260000000003</v>
      </c>
      <c r="F45" s="12">
        <f t="shared" si="13"/>
        <v>700.00260000000003</v>
      </c>
      <c r="G45" s="12">
        <f t="shared" si="13"/>
        <v>700.00260000000003</v>
      </c>
      <c r="H45" s="61">
        <v>522.39</v>
      </c>
      <c r="I45" s="61">
        <f t="shared" si="14"/>
        <v>125.3736</v>
      </c>
      <c r="J45" s="61">
        <f t="shared" si="15"/>
        <v>52.239000000000004</v>
      </c>
      <c r="K45" s="36"/>
      <c r="L45" s="36"/>
      <c r="M45" s="36"/>
      <c r="N45" s="36"/>
      <c r="O45" s="36"/>
    </row>
    <row r="46" spans="1:15" s="62" customFormat="1" ht="45" customHeight="1">
      <c r="A46" s="58" t="s">
        <v>887</v>
      </c>
      <c r="B46" s="53" t="s">
        <v>888</v>
      </c>
      <c r="C46" s="58" t="s">
        <v>887</v>
      </c>
      <c r="D46" s="12">
        <f t="shared" si="11"/>
        <v>599.99839999999995</v>
      </c>
      <c r="E46" s="12">
        <f t="shared" si="11"/>
        <v>599.99839999999995</v>
      </c>
      <c r="F46" s="12">
        <f t="shared" si="13"/>
        <v>599.99839999999995</v>
      </c>
      <c r="G46" s="12">
        <f t="shared" si="13"/>
        <v>599.99839999999995</v>
      </c>
      <c r="H46" s="61">
        <v>447.76</v>
      </c>
      <c r="I46" s="61">
        <f t="shared" si="14"/>
        <v>107.46239999999999</v>
      </c>
      <c r="J46" s="61">
        <f t="shared" si="15"/>
        <v>44.776000000000003</v>
      </c>
      <c r="K46" s="36"/>
      <c r="L46" s="36"/>
      <c r="M46" s="36"/>
      <c r="N46" s="36"/>
      <c r="O46" s="36"/>
    </row>
    <row r="47" spans="1:15" s="62" customFormat="1" ht="25.2" customHeight="1">
      <c r="A47" s="58" t="s">
        <v>890</v>
      </c>
      <c r="B47" s="53" t="s">
        <v>891</v>
      </c>
      <c r="C47" s="58" t="s">
        <v>890</v>
      </c>
      <c r="D47" s="12">
        <f t="shared" si="11"/>
        <v>129.99340000000001</v>
      </c>
      <c r="E47" s="12">
        <f t="shared" si="11"/>
        <v>129.99340000000001</v>
      </c>
      <c r="F47" s="12">
        <f t="shared" si="13"/>
        <v>129.99340000000001</v>
      </c>
      <c r="G47" s="12">
        <f t="shared" si="13"/>
        <v>129.99340000000001</v>
      </c>
      <c r="H47" s="61">
        <v>97.01</v>
      </c>
      <c r="I47" s="61">
        <f t="shared" si="14"/>
        <v>23.282399999999999</v>
      </c>
      <c r="J47" s="61">
        <f t="shared" si="15"/>
        <v>9.7010000000000005</v>
      </c>
      <c r="K47" s="36"/>
      <c r="L47" s="36"/>
      <c r="M47" s="36"/>
      <c r="N47" s="36"/>
      <c r="O47" s="36"/>
    </row>
    <row r="48" spans="1:15" s="62" customFormat="1" ht="25.2" customHeight="1">
      <c r="A48" s="58" t="s">
        <v>524</v>
      </c>
      <c r="B48" s="53" t="s">
        <v>893</v>
      </c>
      <c r="C48" s="58" t="s">
        <v>524</v>
      </c>
      <c r="D48" s="12">
        <f t="shared" si="11"/>
        <v>100.00419999999998</v>
      </c>
      <c r="E48" s="12">
        <f t="shared" si="11"/>
        <v>100.00419999999998</v>
      </c>
      <c r="F48" s="12">
        <f t="shared" si="13"/>
        <v>100.00419999999998</v>
      </c>
      <c r="G48" s="12">
        <f t="shared" si="13"/>
        <v>100.00419999999998</v>
      </c>
      <c r="H48" s="61">
        <v>74.63</v>
      </c>
      <c r="I48" s="61">
        <f t="shared" si="14"/>
        <v>17.911199999999997</v>
      </c>
      <c r="J48" s="61">
        <f t="shared" si="15"/>
        <v>7.4630000000000001</v>
      </c>
      <c r="K48" s="36"/>
      <c r="L48" s="36"/>
      <c r="M48" s="36"/>
      <c r="N48" s="36"/>
      <c r="O48" s="36"/>
    </row>
    <row r="49" spans="1:15" s="62" customFormat="1" ht="25.2" customHeight="1">
      <c r="A49" s="58" t="s">
        <v>894</v>
      </c>
      <c r="B49" s="53" t="s">
        <v>895</v>
      </c>
      <c r="C49" s="58" t="s">
        <v>894</v>
      </c>
      <c r="D49" s="12">
        <f t="shared" si="11"/>
        <v>159.99600000000001</v>
      </c>
      <c r="E49" s="12">
        <f t="shared" si="11"/>
        <v>159.99600000000001</v>
      </c>
      <c r="F49" s="12">
        <f t="shared" si="13"/>
        <v>159.99600000000001</v>
      </c>
      <c r="G49" s="12">
        <f t="shared" si="13"/>
        <v>159.99600000000001</v>
      </c>
      <c r="H49" s="61">
        <v>119.4</v>
      </c>
      <c r="I49" s="61">
        <f t="shared" si="14"/>
        <v>28.655999999999999</v>
      </c>
      <c r="J49" s="61">
        <f t="shared" si="15"/>
        <v>11.940000000000001</v>
      </c>
      <c r="K49" s="36"/>
      <c r="L49" s="36"/>
      <c r="M49" s="36"/>
      <c r="N49" s="36"/>
      <c r="O49" s="36"/>
    </row>
    <row r="50" spans="1:15" s="62" customFormat="1" ht="25.2" customHeight="1">
      <c r="A50" s="58" t="s">
        <v>896</v>
      </c>
      <c r="B50" s="106" t="s">
        <v>897</v>
      </c>
      <c r="C50" s="58" t="s">
        <v>896</v>
      </c>
      <c r="D50" s="12">
        <f t="shared" si="11"/>
        <v>379.99719999999996</v>
      </c>
      <c r="E50" s="12">
        <f t="shared" si="11"/>
        <v>379.99719999999996</v>
      </c>
      <c r="F50" s="12">
        <f t="shared" si="13"/>
        <v>379.99719999999996</v>
      </c>
      <c r="G50" s="12">
        <f t="shared" si="13"/>
        <v>379.99719999999996</v>
      </c>
      <c r="H50" s="61">
        <v>283.58</v>
      </c>
      <c r="I50" s="61">
        <f t="shared" si="14"/>
        <v>68.05919999999999</v>
      </c>
      <c r="J50" s="61">
        <f t="shared" si="15"/>
        <v>28.358000000000001</v>
      </c>
      <c r="K50" s="36"/>
      <c r="L50" s="36"/>
      <c r="M50" s="36"/>
      <c r="N50" s="36"/>
      <c r="O50" s="36"/>
    </row>
    <row r="51" spans="1:15" s="62" customFormat="1" ht="25.2" customHeight="1">
      <c r="A51" s="58" t="s">
        <v>898</v>
      </c>
      <c r="B51" s="53" t="s">
        <v>899</v>
      </c>
      <c r="C51" s="58" t="s">
        <v>898</v>
      </c>
      <c r="D51" s="12">
        <f t="shared" si="11"/>
        <v>740.00160000000005</v>
      </c>
      <c r="E51" s="12">
        <f t="shared" si="11"/>
        <v>740.00160000000005</v>
      </c>
      <c r="F51" s="12">
        <f t="shared" si="13"/>
        <v>740.00160000000005</v>
      </c>
      <c r="G51" s="12">
        <f t="shared" si="13"/>
        <v>740.00160000000005</v>
      </c>
      <c r="H51" s="61">
        <v>552.24</v>
      </c>
      <c r="I51" s="61">
        <f t="shared" si="14"/>
        <v>132.5376</v>
      </c>
      <c r="J51" s="61">
        <f t="shared" si="15"/>
        <v>55.224000000000004</v>
      </c>
      <c r="K51" s="36"/>
      <c r="L51" s="36"/>
      <c r="M51" s="36"/>
      <c r="N51" s="36"/>
      <c r="O51" s="36"/>
    </row>
    <row r="52" spans="1:15" s="62" customFormat="1" ht="25.2" customHeight="1">
      <c r="A52" s="58" t="s">
        <v>312</v>
      </c>
      <c r="B52" s="53" t="s">
        <v>900</v>
      </c>
      <c r="C52" s="58" t="s">
        <v>312</v>
      </c>
      <c r="D52" s="12">
        <f t="shared" si="11"/>
        <v>395.0052</v>
      </c>
      <c r="E52" s="12">
        <f t="shared" si="11"/>
        <v>395.0052</v>
      </c>
      <c r="F52" s="12">
        <f t="shared" si="13"/>
        <v>395.0052</v>
      </c>
      <c r="G52" s="12">
        <f t="shared" si="13"/>
        <v>395.0052</v>
      </c>
      <c r="H52" s="61">
        <v>294.77999999999997</v>
      </c>
      <c r="I52" s="61">
        <f t="shared" si="14"/>
        <v>70.747199999999992</v>
      </c>
      <c r="J52" s="61">
        <f t="shared" si="15"/>
        <v>29.477999999999998</v>
      </c>
      <c r="K52" s="36"/>
      <c r="L52" s="36"/>
      <c r="M52" s="36"/>
      <c r="N52" s="36"/>
      <c r="O52" s="36"/>
    </row>
    <row r="53" spans="1:15" ht="25.2" customHeight="1">
      <c r="A53" s="27" t="s">
        <v>244</v>
      </c>
      <c r="C53" s="27"/>
    </row>
    <row r="54" spans="1:15" ht="25.2" customHeight="1">
      <c r="A54" s="60" t="s">
        <v>194</v>
      </c>
      <c r="C54" s="60"/>
    </row>
    <row r="55" spans="1:15" ht="25.2" customHeight="1">
      <c r="A55" s="60" t="s">
        <v>195</v>
      </c>
      <c r="C55" s="60"/>
    </row>
    <row r="56" spans="1:15" ht="25.2" customHeight="1">
      <c r="A56" s="60" t="s">
        <v>203</v>
      </c>
      <c r="C56" s="60"/>
    </row>
  </sheetData>
  <sortState xmlns:xlrd2="http://schemas.microsoft.com/office/spreadsheetml/2017/richdata2" ref="A14:AD17">
    <sortCondition ref="A14:A17"/>
  </sortState>
  <mergeCells count="1">
    <mergeCell ref="H1:J1"/>
  </mergeCells>
  <conditionalFormatting sqref="I3:I5">
    <cfRule type="cellIs" dxfId="1833" priority="734" stopIfTrue="1" operator="equal">
      <formula>"-"</formula>
    </cfRule>
    <cfRule type="cellIs" dxfId="1832" priority="735" stopIfTrue="1" operator="equal">
      <formula>"Std"</formula>
    </cfRule>
  </conditionalFormatting>
  <conditionalFormatting sqref="I3:I5">
    <cfRule type="cellIs" dxfId="1831" priority="733" stopIfTrue="1" operator="between">
      <formula>0</formula>
      <formula>5000</formula>
    </cfRule>
  </conditionalFormatting>
  <conditionalFormatting sqref="I35:J40 D12:G12 D26:J31 D41:J52 H18:J22 D16:F22 D33:H40">
    <cfRule type="cellIs" dxfId="1830" priority="729" operator="between">
      <formula>0</formula>
      <formula>5000</formula>
    </cfRule>
    <cfRule type="cellIs" dxfId="1829" priority="730" operator="equal">
      <formula>"-"</formula>
    </cfRule>
    <cfRule type="cellIs" dxfId="1828" priority="731" operator="equal">
      <formula>"O"</formula>
    </cfRule>
    <cfRule type="cellIs" dxfId="1827" priority="732" operator="equal">
      <formula>"S"</formula>
    </cfRule>
  </conditionalFormatting>
  <conditionalFormatting sqref="F2">
    <cfRule type="cellIs" dxfId="1826" priority="727" stopIfTrue="1" operator="equal">
      <formula>"-"</formula>
    </cfRule>
    <cfRule type="cellIs" dxfId="1825" priority="728" stopIfTrue="1" operator="equal">
      <formula>"Std"</formula>
    </cfRule>
  </conditionalFormatting>
  <conditionalFormatting sqref="F14">
    <cfRule type="cellIs" dxfId="1824" priority="723" operator="between">
      <formula>0</formula>
      <formula>5000</formula>
    </cfRule>
    <cfRule type="cellIs" dxfId="1823" priority="724" operator="equal">
      <formula>"-"</formula>
    </cfRule>
    <cfRule type="cellIs" dxfId="1822" priority="725" operator="equal">
      <formula>"O"</formula>
    </cfRule>
    <cfRule type="cellIs" dxfId="1821" priority="726" operator="equal">
      <formula>"S"</formula>
    </cfRule>
  </conditionalFormatting>
  <conditionalFormatting sqref="D2:F2">
    <cfRule type="cellIs" dxfId="1820" priority="721" stopIfTrue="1" operator="equal">
      <formula>"-"</formula>
    </cfRule>
    <cfRule type="cellIs" dxfId="1819" priority="722" stopIfTrue="1" operator="equal">
      <formula>"Std"</formula>
    </cfRule>
  </conditionalFormatting>
  <conditionalFormatting sqref="D14:F14">
    <cfRule type="cellIs" dxfId="1818" priority="717" operator="between">
      <formula>0</formula>
      <formula>5000</formula>
    </cfRule>
    <cfRule type="cellIs" dxfId="1817" priority="718" operator="equal">
      <formula>"-"</formula>
    </cfRule>
    <cfRule type="cellIs" dxfId="1816" priority="719" operator="equal">
      <formula>"O"</formula>
    </cfRule>
    <cfRule type="cellIs" dxfId="1815" priority="720" operator="equal">
      <formula>"S"</formula>
    </cfRule>
  </conditionalFormatting>
  <conditionalFormatting sqref="E2">
    <cfRule type="cellIs" dxfId="1814" priority="715" stopIfTrue="1" operator="equal">
      <formula>"-"</formula>
    </cfRule>
    <cfRule type="cellIs" dxfId="1813" priority="716" stopIfTrue="1" operator="equal">
      <formula>"Std"</formula>
    </cfRule>
  </conditionalFormatting>
  <conditionalFormatting sqref="E14">
    <cfRule type="cellIs" dxfId="1812" priority="711" operator="between">
      <formula>0</formula>
      <formula>5000</formula>
    </cfRule>
    <cfRule type="cellIs" dxfId="1811" priority="712" operator="equal">
      <formula>"-"</formula>
    </cfRule>
    <cfRule type="cellIs" dxfId="1810" priority="713" operator="equal">
      <formula>"O"</formula>
    </cfRule>
    <cfRule type="cellIs" dxfId="1809" priority="714" operator="equal">
      <formula>"S"</formula>
    </cfRule>
  </conditionalFormatting>
  <conditionalFormatting sqref="F10">
    <cfRule type="cellIs" dxfId="1808" priority="685" operator="between">
      <formula>0</formula>
      <formula>5000</formula>
    </cfRule>
    <cfRule type="cellIs" dxfId="1807" priority="686" operator="equal">
      <formula>"-"</formula>
    </cfRule>
    <cfRule type="cellIs" dxfId="1806" priority="687" operator="equal">
      <formula>"O"</formula>
    </cfRule>
    <cfRule type="cellIs" dxfId="1805" priority="688" operator="equal">
      <formula>"S"</formula>
    </cfRule>
  </conditionalFormatting>
  <conditionalFormatting sqref="D10:F10">
    <cfRule type="cellIs" dxfId="1804" priority="681" operator="between">
      <formula>0</formula>
      <formula>5000</formula>
    </cfRule>
    <cfRule type="cellIs" dxfId="1803" priority="682" operator="equal">
      <formula>"-"</formula>
    </cfRule>
    <cfRule type="cellIs" dxfId="1802" priority="683" operator="equal">
      <formula>"O"</formula>
    </cfRule>
    <cfRule type="cellIs" dxfId="1801" priority="684" operator="equal">
      <formula>"S"</formula>
    </cfRule>
  </conditionalFormatting>
  <conditionalFormatting sqref="E10">
    <cfRule type="cellIs" dxfId="1800" priority="677" operator="between">
      <formula>0</formula>
      <formula>5000</formula>
    </cfRule>
    <cfRule type="cellIs" dxfId="1799" priority="678" operator="equal">
      <formula>"-"</formula>
    </cfRule>
    <cfRule type="cellIs" dxfId="1798" priority="679" operator="equal">
      <formula>"O"</formula>
    </cfRule>
    <cfRule type="cellIs" dxfId="1797" priority="680" operator="equal">
      <formula>"S"</formula>
    </cfRule>
  </conditionalFormatting>
  <conditionalFormatting sqref="F12">
    <cfRule type="cellIs" dxfId="1796" priority="669" operator="between">
      <formula>0</formula>
      <formula>5000</formula>
    </cfRule>
    <cfRule type="cellIs" dxfId="1795" priority="670" operator="equal">
      <formula>"-"</formula>
    </cfRule>
    <cfRule type="cellIs" dxfId="1794" priority="671" operator="equal">
      <formula>"O"</formula>
    </cfRule>
    <cfRule type="cellIs" dxfId="1793" priority="672" operator="equal">
      <formula>"S"</formula>
    </cfRule>
  </conditionalFormatting>
  <conditionalFormatting sqref="D12:F12">
    <cfRule type="cellIs" dxfId="1792" priority="665" operator="between">
      <formula>0</formula>
      <formula>5000</formula>
    </cfRule>
    <cfRule type="cellIs" dxfId="1791" priority="666" operator="equal">
      <formula>"-"</formula>
    </cfRule>
    <cfRule type="cellIs" dxfId="1790" priority="667" operator="equal">
      <formula>"O"</formula>
    </cfRule>
    <cfRule type="cellIs" dxfId="1789" priority="668" operator="equal">
      <formula>"S"</formula>
    </cfRule>
  </conditionalFormatting>
  <conditionalFormatting sqref="E12">
    <cfRule type="cellIs" dxfId="1788" priority="661" operator="between">
      <formula>0</formula>
      <formula>5000</formula>
    </cfRule>
    <cfRule type="cellIs" dxfId="1787" priority="662" operator="equal">
      <formula>"-"</formula>
    </cfRule>
    <cfRule type="cellIs" dxfId="1786" priority="663" operator="equal">
      <formula>"O"</formula>
    </cfRule>
    <cfRule type="cellIs" dxfId="1785" priority="664" operator="equal">
      <formula>"S"</formula>
    </cfRule>
  </conditionalFormatting>
  <conditionalFormatting sqref="F13">
    <cfRule type="cellIs" dxfId="1784" priority="653" operator="between">
      <formula>0</formula>
      <formula>5000</formula>
    </cfRule>
    <cfRule type="cellIs" dxfId="1783" priority="654" operator="equal">
      <formula>"-"</formula>
    </cfRule>
    <cfRule type="cellIs" dxfId="1782" priority="655" operator="equal">
      <formula>"O"</formula>
    </cfRule>
    <cfRule type="cellIs" dxfId="1781" priority="656" operator="equal">
      <formula>"S"</formula>
    </cfRule>
  </conditionalFormatting>
  <conditionalFormatting sqref="D13:F13">
    <cfRule type="cellIs" dxfId="1780" priority="649" operator="between">
      <formula>0</formula>
      <formula>5000</formula>
    </cfRule>
    <cfRule type="cellIs" dxfId="1779" priority="650" operator="equal">
      <formula>"-"</formula>
    </cfRule>
    <cfRule type="cellIs" dxfId="1778" priority="651" operator="equal">
      <formula>"O"</formula>
    </cfRule>
    <cfRule type="cellIs" dxfId="1777" priority="652" operator="equal">
      <formula>"S"</formula>
    </cfRule>
  </conditionalFormatting>
  <conditionalFormatting sqref="E13">
    <cfRule type="cellIs" dxfId="1776" priority="645" operator="between">
      <formula>0</formula>
      <formula>5000</formula>
    </cfRule>
    <cfRule type="cellIs" dxfId="1775" priority="646" operator="equal">
      <formula>"-"</formula>
    </cfRule>
    <cfRule type="cellIs" dxfId="1774" priority="647" operator="equal">
      <formula>"O"</formula>
    </cfRule>
    <cfRule type="cellIs" dxfId="1773" priority="648" operator="equal">
      <formula>"S"</formula>
    </cfRule>
  </conditionalFormatting>
  <conditionalFormatting sqref="F8 F10">
    <cfRule type="cellIs" dxfId="1772" priority="637" operator="between">
      <formula>0</formula>
      <formula>5000</formula>
    </cfRule>
    <cfRule type="cellIs" dxfId="1771" priority="638" operator="equal">
      <formula>"-"</formula>
    </cfRule>
    <cfRule type="cellIs" dxfId="1770" priority="639" operator="equal">
      <formula>"O"</formula>
    </cfRule>
    <cfRule type="cellIs" dxfId="1769" priority="640" operator="equal">
      <formula>"S"</formula>
    </cfRule>
  </conditionalFormatting>
  <conditionalFormatting sqref="D8:F8 D10:F10">
    <cfRule type="cellIs" dxfId="1768" priority="633" operator="between">
      <formula>0</formula>
      <formula>5000</formula>
    </cfRule>
    <cfRule type="cellIs" dxfId="1767" priority="634" operator="equal">
      <formula>"-"</formula>
    </cfRule>
    <cfRule type="cellIs" dxfId="1766" priority="635" operator="equal">
      <formula>"O"</formula>
    </cfRule>
    <cfRule type="cellIs" dxfId="1765" priority="636" operator="equal">
      <formula>"S"</formula>
    </cfRule>
  </conditionalFormatting>
  <conditionalFormatting sqref="E8 E10">
    <cfRule type="cellIs" dxfId="1764" priority="629" operator="between">
      <formula>0</formula>
      <formula>5000</formula>
    </cfRule>
    <cfRule type="cellIs" dxfId="1763" priority="630" operator="equal">
      <formula>"-"</formula>
    </cfRule>
    <cfRule type="cellIs" dxfId="1762" priority="631" operator="equal">
      <formula>"O"</formula>
    </cfRule>
    <cfRule type="cellIs" dxfId="1761" priority="632" operator="equal">
      <formula>"S"</formula>
    </cfRule>
  </conditionalFormatting>
  <conditionalFormatting sqref="I27:J27">
    <cfRule type="cellIs" dxfId="1760" priority="617" operator="between">
      <formula>0</formula>
      <formula>5000</formula>
    </cfRule>
    <cfRule type="cellIs" dxfId="1759" priority="618" operator="equal">
      <formula>"-"</formula>
    </cfRule>
    <cfRule type="cellIs" dxfId="1758" priority="619" operator="equal">
      <formula>"O"</formula>
    </cfRule>
    <cfRule type="cellIs" dxfId="1757" priority="620" operator="equal">
      <formula>"S"</formula>
    </cfRule>
  </conditionalFormatting>
  <conditionalFormatting sqref="I34:J34">
    <cfRule type="cellIs" dxfId="1756" priority="613" operator="between">
      <formula>0</formula>
      <formula>5000</formula>
    </cfRule>
    <cfRule type="cellIs" dxfId="1755" priority="614" operator="equal">
      <formula>"-"</formula>
    </cfRule>
    <cfRule type="cellIs" dxfId="1754" priority="615" operator="equal">
      <formula>"O"</formula>
    </cfRule>
    <cfRule type="cellIs" dxfId="1753" priority="616" operator="equal">
      <formula>"S"</formula>
    </cfRule>
  </conditionalFormatting>
  <conditionalFormatting sqref="I33:J33">
    <cfRule type="cellIs" dxfId="1752" priority="605" operator="between">
      <formula>0</formula>
      <formula>5000</formula>
    </cfRule>
    <cfRule type="cellIs" dxfId="1751" priority="606" operator="equal">
      <formula>"-"</formula>
    </cfRule>
    <cfRule type="cellIs" dxfId="1750" priority="607" operator="equal">
      <formula>"O"</formula>
    </cfRule>
    <cfRule type="cellIs" dxfId="1749" priority="608" operator="equal">
      <formula>"S"</formula>
    </cfRule>
  </conditionalFormatting>
  <conditionalFormatting sqref="F9">
    <cfRule type="cellIs" dxfId="1748" priority="601" operator="between">
      <formula>0</formula>
      <formula>5000</formula>
    </cfRule>
    <cfRule type="cellIs" dxfId="1747" priority="602" operator="equal">
      <formula>"-"</formula>
    </cfRule>
    <cfRule type="cellIs" dxfId="1746" priority="603" operator="equal">
      <formula>"O"</formula>
    </cfRule>
    <cfRule type="cellIs" dxfId="1745" priority="604" operator="equal">
      <formula>"S"</formula>
    </cfRule>
  </conditionalFormatting>
  <conditionalFormatting sqref="D9:F9">
    <cfRule type="cellIs" dxfId="1744" priority="597" operator="between">
      <formula>0</formula>
      <formula>5000</formula>
    </cfRule>
    <cfRule type="cellIs" dxfId="1743" priority="598" operator="equal">
      <formula>"-"</formula>
    </cfRule>
    <cfRule type="cellIs" dxfId="1742" priority="599" operator="equal">
      <formula>"O"</formula>
    </cfRule>
    <cfRule type="cellIs" dxfId="1741" priority="600" operator="equal">
      <formula>"S"</formula>
    </cfRule>
  </conditionalFormatting>
  <conditionalFormatting sqref="E9">
    <cfRule type="cellIs" dxfId="1740" priority="593" operator="between">
      <formula>0</formula>
      <formula>5000</formula>
    </cfRule>
    <cfRule type="cellIs" dxfId="1739" priority="594" operator="equal">
      <formula>"-"</formula>
    </cfRule>
    <cfRule type="cellIs" dxfId="1738" priority="595" operator="equal">
      <formula>"O"</formula>
    </cfRule>
    <cfRule type="cellIs" dxfId="1737" priority="596" operator="equal">
      <formula>"S"</formula>
    </cfRule>
  </conditionalFormatting>
  <conditionalFormatting sqref="F9">
    <cfRule type="cellIs" dxfId="1736" priority="585" operator="between">
      <formula>0</formula>
      <formula>5000</formula>
    </cfRule>
    <cfRule type="cellIs" dxfId="1735" priority="586" operator="equal">
      <formula>"-"</formula>
    </cfRule>
    <cfRule type="cellIs" dxfId="1734" priority="587" operator="equal">
      <formula>"O"</formula>
    </cfRule>
    <cfRule type="cellIs" dxfId="1733" priority="588" operator="equal">
      <formula>"S"</formula>
    </cfRule>
  </conditionalFormatting>
  <conditionalFormatting sqref="D9:F9">
    <cfRule type="cellIs" dxfId="1732" priority="581" operator="between">
      <formula>0</formula>
      <formula>5000</formula>
    </cfRule>
    <cfRule type="cellIs" dxfId="1731" priority="582" operator="equal">
      <formula>"-"</formula>
    </cfRule>
    <cfRule type="cellIs" dxfId="1730" priority="583" operator="equal">
      <formula>"O"</formula>
    </cfRule>
    <cfRule type="cellIs" dxfId="1729" priority="584" operator="equal">
      <formula>"S"</formula>
    </cfRule>
  </conditionalFormatting>
  <conditionalFormatting sqref="E9">
    <cfRule type="cellIs" dxfId="1728" priority="577" operator="between">
      <formula>0</formula>
      <formula>5000</formula>
    </cfRule>
    <cfRule type="cellIs" dxfId="1727" priority="578" operator="equal">
      <formula>"-"</formula>
    </cfRule>
    <cfRule type="cellIs" dxfId="1726" priority="579" operator="equal">
      <formula>"O"</formula>
    </cfRule>
    <cfRule type="cellIs" dxfId="1725" priority="580" operator="equal">
      <formula>"S"</formula>
    </cfRule>
  </conditionalFormatting>
  <conditionalFormatting sqref="F11">
    <cfRule type="cellIs" dxfId="1724" priority="569" operator="between">
      <formula>0</formula>
      <formula>5000</formula>
    </cfRule>
    <cfRule type="cellIs" dxfId="1723" priority="570" operator="equal">
      <formula>"-"</formula>
    </cfRule>
    <cfRule type="cellIs" dxfId="1722" priority="571" operator="equal">
      <formula>"O"</formula>
    </cfRule>
    <cfRule type="cellIs" dxfId="1721" priority="572" operator="equal">
      <formula>"S"</formula>
    </cfRule>
  </conditionalFormatting>
  <conditionalFormatting sqref="D11:F11">
    <cfRule type="cellIs" dxfId="1720" priority="565" operator="between">
      <formula>0</formula>
      <formula>5000</formula>
    </cfRule>
    <cfRule type="cellIs" dxfId="1719" priority="566" operator="equal">
      <formula>"-"</formula>
    </cfRule>
    <cfRule type="cellIs" dxfId="1718" priority="567" operator="equal">
      <formula>"O"</formula>
    </cfRule>
    <cfRule type="cellIs" dxfId="1717" priority="568" operator="equal">
      <formula>"S"</formula>
    </cfRule>
  </conditionalFormatting>
  <conditionalFormatting sqref="E11">
    <cfRule type="cellIs" dxfId="1716" priority="561" operator="between">
      <formula>0</formula>
      <formula>5000</formula>
    </cfRule>
    <cfRule type="cellIs" dxfId="1715" priority="562" operator="equal">
      <formula>"-"</formula>
    </cfRule>
    <cfRule type="cellIs" dxfId="1714" priority="563" operator="equal">
      <formula>"O"</formula>
    </cfRule>
    <cfRule type="cellIs" dxfId="1713" priority="564" operator="equal">
      <formula>"S"</formula>
    </cfRule>
  </conditionalFormatting>
  <conditionalFormatting sqref="F11">
    <cfRule type="cellIs" dxfId="1712" priority="553" operator="between">
      <formula>0</formula>
      <formula>5000</formula>
    </cfRule>
    <cfRule type="cellIs" dxfId="1711" priority="554" operator="equal">
      <formula>"-"</formula>
    </cfRule>
    <cfRule type="cellIs" dxfId="1710" priority="555" operator="equal">
      <formula>"O"</formula>
    </cfRule>
    <cfRule type="cellIs" dxfId="1709" priority="556" operator="equal">
      <formula>"S"</formula>
    </cfRule>
  </conditionalFormatting>
  <conditionalFormatting sqref="D11:F11">
    <cfRule type="cellIs" dxfId="1708" priority="549" operator="between">
      <formula>0</formula>
      <formula>5000</formula>
    </cfRule>
    <cfRule type="cellIs" dxfId="1707" priority="550" operator="equal">
      <formula>"-"</formula>
    </cfRule>
    <cfRule type="cellIs" dxfId="1706" priority="551" operator="equal">
      <formula>"O"</formula>
    </cfRule>
    <cfRule type="cellIs" dxfId="1705" priority="552" operator="equal">
      <formula>"S"</formula>
    </cfRule>
  </conditionalFormatting>
  <conditionalFormatting sqref="E11">
    <cfRule type="cellIs" dxfId="1704" priority="545" operator="between">
      <formula>0</formula>
      <formula>5000</formula>
    </cfRule>
    <cfRule type="cellIs" dxfId="1703" priority="546" operator="equal">
      <formula>"-"</formula>
    </cfRule>
    <cfRule type="cellIs" dxfId="1702" priority="547" operator="equal">
      <formula>"O"</formula>
    </cfRule>
    <cfRule type="cellIs" dxfId="1701" priority="548" operator="equal">
      <formula>"S"</formula>
    </cfRule>
  </conditionalFormatting>
  <conditionalFormatting sqref="F11">
    <cfRule type="cellIs" dxfId="1700" priority="537" operator="between">
      <formula>0</formula>
      <formula>5000</formula>
    </cfRule>
    <cfRule type="cellIs" dxfId="1699" priority="538" operator="equal">
      <formula>"-"</formula>
    </cfRule>
    <cfRule type="cellIs" dxfId="1698" priority="539" operator="equal">
      <formula>"O"</formula>
    </cfRule>
    <cfRule type="cellIs" dxfId="1697" priority="540" operator="equal">
      <formula>"S"</formula>
    </cfRule>
  </conditionalFormatting>
  <conditionalFormatting sqref="D11:F11">
    <cfRule type="cellIs" dxfId="1696" priority="533" operator="between">
      <formula>0</formula>
      <formula>5000</formula>
    </cfRule>
    <cfRule type="cellIs" dxfId="1695" priority="534" operator="equal">
      <formula>"-"</formula>
    </cfRule>
    <cfRule type="cellIs" dxfId="1694" priority="535" operator="equal">
      <formula>"O"</formula>
    </cfRule>
    <cfRule type="cellIs" dxfId="1693" priority="536" operator="equal">
      <formula>"S"</formula>
    </cfRule>
  </conditionalFormatting>
  <conditionalFormatting sqref="E11">
    <cfRule type="cellIs" dxfId="1692" priority="529" operator="between">
      <formula>0</formula>
      <formula>5000</formula>
    </cfRule>
    <cfRule type="cellIs" dxfId="1691" priority="530" operator="equal">
      <formula>"-"</formula>
    </cfRule>
    <cfRule type="cellIs" dxfId="1690" priority="531" operator="equal">
      <formula>"O"</formula>
    </cfRule>
    <cfRule type="cellIs" dxfId="1689" priority="532" operator="equal">
      <formula>"S"</formula>
    </cfRule>
  </conditionalFormatting>
  <conditionalFormatting sqref="G16:G22">
    <cfRule type="cellIs" dxfId="1688" priority="263" operator="between">
      <formula>0</formula>
      <formula>5000</formula>
    </cfRule>
    <cfRule type="cellIs" dxfId="1687" priority="264" operator="equal">
      <formula>"-"</formula>
    </cfRule>
    <cfRule type="cellIs" dxfId="1686" priority="265" operator="equal">
      <formula>"O"</formula>
    </cfRule>
    <cfRule type="cellIs" dxfId="1685" priority="266" operator="equal">
      <formula>"S"</formula>
    </cfRule>
  </conditionalFormatting>
  <conditionalFormatting sqref="G2">
    <cfRule type="cellIs" dxfId="1684" priority="261" stopIfTrue="1" operator="equal">
      <formula>"-"</formula>
    </cfRule>
    <cfRule type="cellIs" dxfId="1683" priority="262" stopIfTrue="1" operator="equal">
      <formula>"Std"</formula>
    </cfRule>
  </conditionalFormatting>
  <conditionalFormatting sqref="G14">
    <cfRule type="cellIs" dxfId="1682" priority="257" operator="between">
      <formula>0</formula>
      <formula>5000</formula>
    </cfRule>
    <cfRule type="cellIs" dxfId="1681" priority="258" operator="equal">
      <formula>"-"</formula>
    </cfRule>
    <cfRule type="cellIs" dxfId="1680" priority="259" operator="equal">
      <formula>"O"</formula>
    </cfRule>
    <cfRule type="cellIs" dxfId="1679" priority="260" operator="equal">
      <formula>"S"</formula>
    </cfRule>
  </conditionalFormatting>
  <conditionalFormatting sqref="G10">
    <cfRule type="cellIs" dxfId="1678" priority="249" operator="between">
      <formula>0</formula>
      <formula>5000</formula>
    </cfRule>
    <cfRule type="cellIs" dxfId="1677" priority="250" operator="equal">
      <formula>"-"</formula>
    </cfRule>
    <cfRule type="cellIs" dxfId="1676" priority="251" operator="equal">
      <formula>"O"</formula>
    </cfRule>
    <cfRule type="cellIs" dxfId="1675" priority="252" operator="equal">
      <formula>"S"</formula>
    </cfRule>
  </conditionalFormatting>
  <conditionalFormatting sqref="G12">
    <cfRule type="cellIs" dxfId="1674" priority="245" operator="between">
      <formula>0</formula>
      <formula>5000</formula>
    </cfRule>
    <cfRule type="cellIs" dxfId="1673" priority="246" operator="equal">
      <formula>"-"</formula>
    </cfRule>
    <cfRule type="cellIs" dxfId="1672" priority="247" operator="equal">
      <formula>"O"</formula>
    </cfRule>
    <cfRule type="cellIs" dxfId="1671" priority="248" operator="equal">
      <formula>"S"</formula>
    </cfRule>
  </conditionalFormatting>
  <conditionalFormatting sqref="G13">
    <cfRule type="cellIs" dxfId="1670" priority="241" operator="between">
      <formula>0</formula>
      <formula>5000</formula>
    </cfRule>
    <cfRule type="cellIs" dxfId="1669" priority="242" operator="equal">
      <formula>"-"</formula>
    </cfRule>
    <cfRule type="cellIs" dxfId="1668" priority="243" operator="equal">
      <formula>"O"</formula>
    </cfRule>
    <cfRule type="cellIs" dxfId="1667" priority="244" operator="equal">
      <formula>"S"</formula>
    </cfRule>
  </conditionalFormatting>
  <conditionalFormatting sqref="G8 G10">
    <cfRule type="cellIs" dxfId="1666" priority="237" operator="between">
      <formula>0</formula>
      <formula>5000</formula>
    </cfRule>
    <cfRule type="cellIs" dxfId="1665" priority="238" operator="equal">
      <formula>"-"</formula>
    </cfRule>
    <cfRule type="cellIs" dxfId="1664" priority="239" operator="equal">
      <formula>"O"</formula>
    </cfRule>
    <cfRule type="cellIs" dxfId="1663" priority="240" operator="equal">
      <formula>"S"</formula>
    </cfRule>
  </conditionalFormatting>
  <conditionalFormatting sqref="G9">
    <cfRule type="cellIs" dxfId="1662" priority="233" operator="between">
      <formula>0</formula>
      <formula>5000</formula>
    </cfRule>
    <cfRule type="cellIs" dxfId="1661" priority="234" operator="equal">
      <formula>"-"</formula>
    </cfRule>
    <cfRule type="cellIs" dxfId="1660" priority="235" operator="equal">
      <formula>"O"</formula>
    </cfRule>
    <cfRule type="cellIs" dxfId="1659" priority="236" operator="equal">
      <formula>"S"</formula>
    </cfRule>
  </conditionalFormatting>
  <conditionalFormatting sqref="G9">
    <cfRule type="cellIs" dxfId="1658" priority="229" operator="between">
      <formula>0</formula>
      <formula>5000</formula>
    </cfRule>
    <cfRule type="cellIs" dxfId="1657" priority="230" operator="equal">
      <formula>"-"</formula>
    </cfRule>
    <cfRule type="cellIs" dxfId="1656" priority="231" operator="equal">
      <formula>"O"</formula>
    </cfRule>
    <cfRule type="cellIs" dxfId="1655" priority="232" operator="equal">
      <formula>"S"</formula>
    </cfRule>
  </conditionalFormatting>
  <conditionalFormatting sqref="G11">
    <cfRule type="cellIs" dxfId="1654" priority="225" operator="between">
      <formula>0</formula>
      <formula>5000</formula>
    </cfRule>
    <cfRule type="cellIs" dxfId="1653" priority="226" operator="equal">
      <formula>"-"</formula>
    </cfRule>
    <cfRule type="cellIs" dxfId="1652" priority="227" operator="equal">
      <formula>"O"</formula>
    </cfRule>
    <cfRule type="cellIs" dxfId="1651" priority="228" operator="equal">
      <formula>"S"</formula>
    </cfRule>
  </conditionalFormatting>
  <conditionalFormatting sqref="G11">
    <cfRule type="cellIs" dxfId="1650" priority="221" operator="between">
      <formula>0</formula>
      <formula>5000</formula>
    </cfRule>
    <cfRule type="cellIs" dxfId="1649" priority="222" operator="equal">
      <formula>"-"</formula>
    </cfRule>
    <cfRule type="cellIs" dxfId="1648" priority="223" operator="equal">
      <formula>"O"</formula>
    </cfRule>
    <cfRule type="cellIs" dxfId="1647" priority="224" operator="equal">
      <formula>"S"</formula>
    </cfRule>
  </conditionalFormatting>
  <conditionalFormatting sqref="G11">
    <cfRule type="cellIs" dxfId="1646" priority="217" operator="between">
      <formula>0</formula>
      <formula>5000</formula>
    </cfRule>
    <cfRule type="cellIs" dxfId="1645" priority="218" operator="equal">
      <formula>"-"</formula>
    </cfRule>
    <cfRule type="cellIs" dxfId="1644" priority="219" operator="equal">
      <formula>"O"</formula>
    </cfRule>
    <cfRule type="cellIs" dxfId="1643" priority="220" operator="equal">
      <formula>"S"</formula>
    </cfRule>
  </conditionalFormatting>
  <conditionalFormatting sqref="F15">
    <cfRule type="cellIs" dxfId="1642" priority="129" operator="between">
      <formula>0</formula>
      <formula>5000</formula>
    </cfRule>
    <cfRule type="cellIs" dxfId="1641" priority="130" operator="equal">
      <formula>"-"</formula>
    </cfRule>
    <cfRule type="cellIs" dxfId="1640" priority="131" operator="equal">
      <formula>"O"</formula>
    </cfRule>
    <cfRule type="cellIs" dxfId="1639" priority="132" operator="equal">
      <formula>"S"</formula>
    </cfRule>
  </conditionalFormatting>
  <conditionalFormatting sqref="D15:F15">
    <cfRule type="cellIs" dxfId="1638" priority="125" operator="between">
      <formula>0</formula>
      <formula>5000</formula>
    </cfRule>
    <cfRule type="cellIs" dxfId="1637" priority="126" operator="equal">
      <formula>"-"</formula>
    </cfRule>
    <cfRule type="cellIs" dxfId="1636" priority="127" operator="equal">
      <formula>"O"</formula>
    </cfRule>
    <cfRule type="cellIs" dxfId="1635" priority="128" operator="equal">
      <formula>"S"</formula>
    </cfRule>
  </conditionalFormatting>
  <conditionalFormatting sqref="E15">
    <cfRule type="cellIs" dxfId="1634" priority="121" operator="between">
      <formula>0</formula>
      <formula>5000</formula>
    </cfRule>
    <cfRule type="cellIs" dxfId="1633" priority="122" operator="equal">
      <formula>"-"</formula>
    </cfRule>
    <cfRule type="cellIs" dxfId="1632" priority="123" operator="equal">
      <formula>"O"</formula>
    </cfRule>
    <cfRule type="cellIs" dxfId="1631" priority="124" operator="equal">
      <formula>"S"</formula>
    </cfRule>
  </conditionalFormatting>
  <conditionalFormatting sqref="G15">
    <cfRule type="cellIs" dxfId="1630" priority="93" operator="between">
      <formula>0</formula>
      <formula>5000</formula>
    </cfRule>
    <cfRule type="cellIs" dxfId="1629" priority="94" operator="equal">
      <formula>"-"</formula>
    </cfRule>
    <cfRule type="cellIs" dxfId="1628" priority="95" operator="equal">
      <formula>"O"</formula>
    </cfRule>
    <cfRule type="cellIs" dxfId="1627" priority="96" operator="equal">
      <formula>"S"</formula>
    </cfRule>
  </conditionalFormatting>
  <conditionalFormatting sqref="D20:F20 H20:J20">
    <cfRule type="cellIs" dxfId="1626" priority="65" operator="between">
      <formula>0</formula>
      <formula>5000</formula>
    </cfRule>
    <cfRule type="cellIs" dxfId="1625" priority="66" operator="equal">
      <formula>"-"</formula>
    </cfRule>
    <cfRule type="cellIs" dxfId="1624" priority="67" operator="equal">
      <formula>"O"</formula>
    </cfRule>
    <cfRule type="cellIs" dxfId="1623" priority="68" operator="equal">
      <formula>"S"</formula>
    </cfRule>
  </conditionalFormatting>
  <conditionalFormatting sqref="G20">
    <cfRule type="cellIs" dxfId="1622" priority="57" operator="between">
      <formula>0</formula>
      <formula>5000</formula>
    </cfRule>
    <cfRule type="cellIs" dxfId="1621" priority="58" operator="equal">
      <formula>"-"</formula>
    </cfRule>
    <cfRule type="cellIs" dxfId="1620" priority="59" operator="equal">
      <formula>"O"</formula>
    </cfRule>
    <cfRule type="cellIs" dxfId="1619" priority="60" operator="equal">
      <formula>"S"</formula>
    </cfRule>
  </conditionalFormatting>
  <conditionalFormatting sqref="D23:F23 H23:J23">
    <cfRule type="cellIs" dxfId="1618" priority="41" operator="between">
      <formula>0</formula>
      <formula>5000</formula>
    </cfRule>
    <cfRule type="cellIs" dxfId="1617" priority="42" operator="equal">
      <formula>"-"</formula>
    </cfRule>
    <cfRule type="cellIs" dxfId="1616" priority="43" operator="equal">
      <formula>"O"</formula>
    </cfRule>
    <cfRule type="cellIs" dxfId="1615" priority="44" operator="equal">
      <formula>"S"</formula>
    </cfRule>
  </conditionalFormatting>
  <conditionalFormatting sqref="G23">
    <cfRule type="cellIs" dxfId="1614" priority="33" operator="between">
      <formula>0</formula>
      <formula>5000</formula>
    </cfRule>
    <cfRule type="cellIs" dxfId="1613" priority="34" operator="equal">
      <formula>"-"</formula>
    </cfRule>
    <cfRule type="cellIs" dxfId="1612" priority="35" operator="equal">
      <formula>"O"</formula>
    </cfRule>
    <cfRule type="cellIs" dxfId="1611" priority="36" operator="equal">
      <formula>"S"</formula>
    </cfRule>
  </conditionalFormatting>
  <conditionalFormatting sqref="D25:J25">
    <cfRule type="cellIs" dxfId="1610" priority="17" operator="between">
      <formula>0</formula>
      <formula>5000</formula>
    </cfRule>
    <cfRule type="cellIs" dxfId="1609" priority="18" operator="equal">
      <formula>"-"</formula>
    </cfRule>
    <cfRule type="cellIs" dxfId="1608" priority="19" operator="equal">
      <formula>"O"</formula>
    </cfRule>
    <cfRule type="cellIs" dxfId="1607" priority="20" operator="equal">
      <formula>"S"</formula>
    </cfRule>
  </conditionalFormatting>
  <conditionalFormatting sqref="D24:F24 H24:J24">
    <cfRule type="cellIs" dxfId="1606" priority="13" operator="between">
      <formula>0</formula>
      <formula>5000</formula>
    </cfRule>
    <cfRule type="cellIs" dxfId="1605" priority="14" operator="equal">
      <formula>"-"</formula>
    </cfRule>
    <cfRule type="cellIs" dxfId="1604" priority="15" operator="equal">
      <formula>"O"</formula>
    </cfRule>
    <cfRule type="cellIs" dxfId="1603" priority="16" operator="equal">
      <formula>"S"</formula>
    </cfRule>
  </conditionalFormatting>
  <conditionalFormatting sqref="G24">
    <cfRule type="cellIs" dxfId="1602" priority="9" operator="between">
      <formula>0</formula>
      <formula>5000</formula>
    </cfRule>
    <cfRule type="cellIs" dxfId="1601" priority="10" operator="equal">
      <formula>"-"</formula>
    </cfRule>
    <cfRule type="cellIs" dxfId="1600" priority="11" operator="equal">
      <formula>"O"</formula>
    </cfRule>
    <cfRule type="cellIs" dxfId="1599" priority="12" operator="equal">
      <formula>"S"</formula>
    </cfRule>
  </conditionalFormatting>
  <conditionalFormatting sqref="D32:J32">
    <cfRule type="cellIs" dxfId="1598" priority="1" operator="between">
      <formula>0</formula>
      <formula>5000</formula>
    </cfRule>
    <cfRule type="cellIs" dxfId="1597" priority="2" operator="equal">
      <formula>"-"</formula>
    </cfRule>
    <cfRule type="cellIs" dxfId="1596" priority="3" operator="equal">
      <formula>"O"</formula>
    </cfRule>
    <cfRule type="cellIs" dxfId="1595"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3"/>
  <sheetViews>
    <sheetView showGridLines="0" view="pageBreakPreview" zoomScale="50" zoomScaleNormal="70" zoomScaleSheetLayoutView="50" workbookViewId="0">
      <pane ySplit="7" topLeftCell="A8" activePane="bottomLeft" state="frozen"/>
      <selection activeCell="B21" sqref="B21"/>
      <selection pane="bottomLeft" activeCell="B13" sqref="B13"/>
    </sheetView>
  </sheetViews>
  <sheetFormatPr defaultColWidth="8" defaultRowHeight="20.399999999999999"/>
  <cols>
    <col min="1" max="1" width="12" style="2" customWidth="1"/>
    <col min="2" max="2" width="182.33203125" style="36" customWidth="1"/>
    <col min="3" max="3" width="12" style="2" customWidth="1"/>
    <col min="4" max="5" width="47.109375" style="2" customWidth="1"/>
    <col min="6" max="8" width="19.88671875" style="2" customWidth="1"/>
    <col min="9" max="9" width="16.109375" style="36" customWidth="1"/>
    <col min="10" max="11" width="6.6640625" style="36" customWidth="1"/>
    <col min="12" max="12" width="9.88671875" style="36" bestFit="1" customWidth="1"/>
    <col min="13" max="13" width="20.6640625" style="36" bestFit="1" customWidth="1"/>
    <col min="14" max="16384" width="8" style="36"/>
  </cols>
  <sheetData>
    <row r="1" spans="1:13" ht="53.4" customHeight="1">
      <c r="A1" s="54"/>
      <c r="B1" s="51" t="str">
        <f>'PANDA VAN S4'!B2</f>
        <v>Ισχύς προτεινόμενου τιμοκαταλόγου λιανικής από 15/02/2023</v>
      </c>
      <c r="C1" s="54"/>
      <c r="D1" s="20" t="s">
        <v>925</v>
      </c>
      <c r="E1" s="20" t="s">
        <v>926</v>
      </c>
      <c r="F1" s="195"/>
      <c r="G1" s="196"/>
      <c r="H1" s="196"/>
    </row>
    <row r="2" spans="1:13" ht="25.2" customHeight="1">
      <c r="A2" s="55"/>
      <c r="B2" s="3" t="s">
        <v>207</v>
      </c>
      <c r="C2" s="55"/>
      <c r="D2" s="4">
        <f>D4+D5</f>
        <v>39700.001199999999</v>
      </c>
      <c r="E2" s="4">
        <f>E4+E5</f>
        <v>40899.998800000001</v>
      </c>
      <c r="F2" s="35"/>
      <c r="G2" s="5" t="s">
        <v>214</v>
      </c>
      <c r="H2" s="6"/>
    </row>
    <row r="3" spans="1:13" ht="25.2" customHeight="1">
      <c r="A3" s="104"/>
      <c r="B3" s="13" t="s">
        <v>91</v>
      </c>
      <c r="C3" s="104"/>
      <c r="D3" s="107" t="s">
        <v>95</v>
      </c>
      <c r="E3" s="107" t="s">
        <v>95</v>
      </c>
      <c r="F3" s="38"/>
      <c r="G3" s="12" t="s">
        <v>343</v>
      </c>
      <c r="H3" s="13" t="s">
        <v>206</v>
      </c>
      <c r="I3" s="39"/>
      <c r="J3" s="39"/>
      <c r="K3" s="39"/>
    </row>
    <row r="4" spans="1:13" ht="25.2" customHeight="1">
      <c r="A4" s="104"/>
      <c r="B4" s="13" t="s">
        <v>15</v>
      </c>
      <c r="C4" s="104"/>
      <c r="D4" s="94">
        <f>D5*0.24</f>
        <v>7683.8711999999996</v>
      </c>
      <c r="E4" s="94">
        <f t="shared" ref="E4" si="0">E5*0.24</f>
        <v>7916.1288000000004</v>
      </c>
      <c r="G4" s="12">
        <v>123</v>
      </c>
      <c r="H4" s="13" t="s">
        <v>410</v>
      </c>
      <c r="I4" s="39"/>
      <c r="J4" s="39"/>
      <c r="K4" s="39"/>
    </row>
    <row r="5" spans="1:13" s="42" customFormat="1" ht="25.2" customHeight="1">
      <c r="A5" s="105"/>
      <c r="B5" s="52" t="s">
        <v>208</v>
      </c>
      <c r="C5" s="105"/>
      <c r="D5" s="98">
        <v>32016.13</v>
      </c>
      <c r="E5" s="98">
        <v>32983.870000000003</v>
      </c>
      <c r="F5" s="18"/>
      <c r="G5" s="12" t="s">
        <v>95</v>
      </c>
      <c r="H5" s="13" t="s">
        <v>411</v>
      </c>
      <c r="I5" s="41"/>
      <c r="J5" s="41"/>
      <c r="K5" s="41"/>
    </row>
    <row r="6" spans="1:13" ht="25.2" customHeight="1">
      <c r="A6" s="55"/>
      <c r="B6" s="13" t="s">
        <v>412</v>
      </c>
      <c r="C6" s="55"/>
      <c r="D6" s="13">
        <v>5111210</v>
      </c>
      <c r="E6" s="13">
        <v>5113210</v>
      </c>
    </row>
    <row r="7" spans="1:13" ht="49.95" customHeight="1">
      <c r="A7" s="20" t="s">
        <v>3</v>
      </c>
      <c r="B7" s="20" t="s">
        <v>213</v>
      </c>
      <c r="C7" s="20" t="s">
        <v>3</v>
      </c>
      <c r="D7" s="20" t="s">
        <v>188</v>
      </c>
      <c r="E7" s="20" t="s">
        <v>188</v>
      </c>
      <c r="F7" s="20" t="s">
        <v>187</v>
      </c>
      <c r="G7" s="20" t="s">
        <v>192</v>
      </c>
      <c r="H7" s="20" t="s">
        <v>193</v>
      </c>
    </row>
    <row r="8" spans="1:13" s="62" customFormat="1" ht="25.2" customHeight="1">
      <c r="A8" s="58"/>
      <c r="B8" s="53" t="s">
        <v>832</v>
      </c>
      <c r="C8" s="58"/>
      <c r="D8" s="12" t="s">
        <v>343</v>
      </c>
      <c r="E8" s="12" t="s">
        <v>343</v>
      </c>
      <c r="F8" s="97" t="s">
        <v>95</v>
      </c>
      <c r="G8" s="97" t="s">
        <v>95</v>
      </c>
      <c r="H8" s="97" t="s">
        <v>95</v>
      </c>
      <c r="I8" s="36"/>
      <c r="J8" s="36"/>
      <c r="K8" s="36"/>
      <c r="L8" s="36"/>
      <c r="M8" s="36"/>
    </row>
    <row r="9" spans="1:13" s="62" customFormat="1" ht="25.2" customHeight="1">
      <c r="A9" s="58"/>
      <c r="B9" s="53" t="s">
        <v>833</v>
      </c>
      <c r="C9" s="58"/>
      <c r="D9" s="12" t="s">
        <v>343</v>
      </c>
      <c r="E9" s="12" t="s">
        <v>343</v>
      </c>
      <c r="F9" s="97" t="s">
        <v>95</v>
      </c>
      <c r="G9" s="97" t="s">
        <v>95</v>
      </c>
      <c r="H9" s="97" t="s">
        <v>95</v>
      </c>
      <c r="I9" s="36"/>
      <c r="J9" s="36"/>
      <c r="K9" s="36"/>
      <c r="L9" s="36"/>
      <c r="M9" s="36"/>
    </row>
    <row r="10" spans="1:13" s="62" customFormat="1" ht="25.2" customHeight="1">
      <c r="A10" s="58"/>
      <c r="B10" s="53" t="s">
        <v>16</v>
      </c>
      <c r="C10" s="58"/>
      <c r="D10" s="12" t="s">
        <v>343</v>
      </c>
      <c r="E10" s="12" t="s">
        <v>343</v>
      </c>
      <c r="F10" s="97" t="s">
        <v>95</v>
      </c>
      <c r="G10" s="97" t="s">
        <v>95</v>
      </c>
      <c r="H10" s="97" t="s">
        <v>95</v>
      </c>
      <c r="I10" s="36"/>
      <c r="J10" s="36"/>
      <c r="K10" s="36"/>
      <c r="L10" s="36"/>
      <c r="M10" s="36"/>
    </row>
    <row r="11" spans="1:13" s="62" customFormat="1" ht="25.2" customHeight="1">
      <c r="A11" s="58"/>
      <c r="B11" s="53" t="s">
        <v>834</v>
      </c>
      <c r="C11" s="58"/>
      <c r="D11" s="12" t="s">
        <v>343</v>
      </c>
      <c r="E11" s="12" t="s">
        <v>343</v>
      </c>
      <c r="F11" s="97" t="s">
        <v>95</v>
      </c>
      <c r="G11" s="97" t="s">
        <v>95</v>
      </c>
      <c r="H11" s="97" t="s">
        <v>95</v>
      </c>
      <c r="I11" s="36"/>
      <c r="J11" s="36"/>
      <c r="K11" s="36"/>
      <c r="L11" s="36"/>
      <c r="M11" s="36"/>
    </row>
    <row r="12" spans="1:13" s="62" customFormat="1" ht="25.2" customHeight="1">
      <c r="A12" s="58"/>
      <c r="B12" s="53" t="s">
        <v>835</v>
      </c>
      <c r="C12" s="58"/>
      <c r="D12" s="12" t="s">
        <v>343</v>
      </c>
      <c r="E12" s="12" t="s">
        <v>343</v>
      </c>
      <c r="F12" s="97" t="s">
        <v>95</v>
      </c>
      <c r="G12" s="97" t="s">
        <v>95</v>
      </c>
      <c r="H12" s="97" t="s">
        <v>95</v>
      </c>
      <c r="I12" s="36"/>
      <c r="J12" s="36"/>
      <c r="K12" s="36"/>
      <c r="L12" s="36"/>
      <c r="M12" s="36"/>
    </row>
    <row r="13" spans="1:13" s="62" customFormat="1" ht="25.2" customHeight="1">
      <c r="A13" s="58"/>
      <c r="B13" s="53" t="s">
        <v>489</v>
      </c>
      <c r="C13" s="58"/>
      <c r="D13" s="12" t="s">
        <v>343</v>
      </c>
      <c r="E13" s="12" t="s">
        <v>343</v>
      </c>
      <c r="F13" s="97" t="s">
        <v>95</v>
      </c>
      <c r="G13" s="97" t="s">
        <v>95</v>
      </c>
      <c r="H13" s="97" t="s">
        <v>95</v>
      </c>
      <c r="I13" s="36"/>
      <c r="J13" s="36"/>
      <c r="K13" s="36"/>
      <c r="L13" s="36"/>
      <c r="M13" s="36"/>
    </row>
    <row r="14" spans="1:13" s="62" customFormat="1" ht="25.2" customHeight="1">
      <c r="A14" s="58" t="s">
        <v>701</v>
      </c>
      <c r="B14" s="106" t="s">
        <v>856</v>
      </c>
      <c r="C14" s="58" t="s">
        <v>701</v>
      </c>
      <c r="D14" s="13" t="s">
        <v>343</v>
      </c>
      <c r="E14" s="13" t="s">
        <v>343</v>
      </c>
      <c r="F14" s="97" t="s">
        <v>95</v>
      </c>
      <c r="G14" s="97" t="s">
        <v>95</v>
      </c>
      <c r="H14" s="97" t="s">
        <v>95</v>
      </c>
      <c r="I14" s="36"/>
      <c r="J14" s="36"/>
      <c r="K14" s="36"/>
      <c r="L14" s="36"/>
      <c r="M14" s="36"/>
    </row>
    <row r="15" spans="1:13" s="62" customFormat="1" ht="25.2" customHeight="1">
      <c r="A15" s="58" t="s">
        <v>655</v>
      </c>
      <c r="B15" s="106" t="s">
        <v>836</v>
      </c>
      <c r="C15" s="58" t="s">
        <v>655</v>
      </c>
      <c r="D15" s="13" t="s">
        <v>343</v>
      </c>
      <c r="E15" s="13" t="s">
        <v>343</v>
      </c>
      <c r="F15" s="97" t="s">
        <v>95</v>
      </c>
      <c r="G15" s="97" t="s">
        <v>95</v>
      </c>
      <c r="H15" s="97" t="s">
        <v>95</v>
      </c>
      <c r="I15" s="36"/>
      <c r="J15" s="36"/>
      <c r="K15" s="36"/>
      <c r="L15" s="36"/>
      <c r="M15" s="36"/>
    </row>
    <row r="16" spans="1:13" s="62" customFormat="1" ht="25.2" customHeight="1">
      <c r="A16" s="58" t="s">
        <v>772</v>
      </c>
      <c r="B16" s="106" t="s">
        <v>924</v>
      </c>
      <c r="C16" s="58" t="s">
        <v>772</v>
      </c>
      <c r="D16" s="13" t="s">
        <v>343</v>
      </c>
      <c r="E16" s="13" t="s">
        <v>343</v>
      </c>
      <c r="F16" s="97" t="s">
        <v>95</v>
      </c>
      <c r="G16" s="97" t="s">
        <v>95</v>
      </c>
      <c r="H16" s="97" t="s">
        <v>95</v>
      </c>
      <c r="I16" s="36"/>
      <c r="J16" s="36"/>
      <c r="K16" s="36"/>
      <c r="L16" s="36"/>
      <c r="M16" s="36"/>
    </row>
    <row r="17" spans="1:16" ht="25.2" customHeight="1">
      <c r="A17" s="108" t="s">
        <v>394</v>
      </c>
      <c r="B17" s="106" t="s">
        <v>901</v>
      </c>
      <c r="C17" s="108" t="s">
        <v>394</v>
      </c>
      <c r="D17" s="13" t="s">
        <v>343</v>
      </c>
      <c r="E17" s="13" t="s">
        <v>343</v>
      </c>
      <c r="F17" s="97" t="s">
        <v>95</v>
      </c>
      <c r="G17" s="97" t="s">
        <v>95</v>
      </c>
      <c r="H17" s="97" t="s">
        <v>95</v>
      </c>
      <c r="N17" s="62"/>
      <c r="O17" s="62"/>
      <c r="P17" s="62"/>
    </row>
    <row r="18" spans="1:16" s="62" customFormat="1" ht="25.2" customHeight="1">
      <c r="A18" s="58" t="s">
        <v>906</v>
      </c>
      <c r="B18" s="53" t="s">
        <v>907</v>
      </c>
      <c r="C18" s="58" t="s">
        <v>906</v>
      </c>
      <c r="D18" s="13" t="s">
        <v>343</v>
      </c>
      <c r="E18" s="13" t="s">
        <v>343</v>
      </c>
      <c r="F18" s="97" t="s">
        <v>95</v>
      </c>
      <c r="G18" s="97" t="s">
        <v>95</v>
      </c>
      <c r="H18" s="97" t="s">
        <v>95</v>
      </c>
      <c r="I18" s="36"/>
      <c r="J18" s="36"/>
      <c r="K18" s="36"/>
      <c r="L18" s="36"/>
      <c r="M18" s="36"/>
    </row>
    <row r="19" spans="1:16" s="62" customFormat="1" ht="25.2" customHeight="1">
      <c r="A19" s="58" t="s">
        <v>680</v>
      </c>
      <c r="B19" s="106" t="s">
        <v>902</v>
      </c>
      <c r="C19" s="58" t="s">
        <v>680</v>
      </c>
      <c r="D19" s="13" t="s">
        <v>343</v>
      </c>
      <c r="E19" s="13" t="s">
        <v>343</v>
      </c>
      <c r="F19" s="97" t="s">
        <v>95</v>
      </c>
      <c r="G19" s="97" t="s">
        <v>95</v>
      </c>
      <c r="H19" s="97" t="s">
        <v>95</v>
      </c>
      <c r="I19" s="36"/>
      <c r="J19" s="36"/>
      <c r="K19" s="36"/>
      <c r="L19" s="36"/>
      <c r="M19" s="36"/>
    </row>
    <row r="20" spans="1:16" s="62" customFormat="1" ht="25.2" customHeight="1">
      <c r="A20" s="58" t="s">
        <v>683</v>
      </c>
      <c r="B20" s="106" t="s">
        <v>837</v>
      </c>
      <c r="C20" s="58" t="s">
        <v>683</v>
      </c>
      <c r="D20" s="13" t="s">
        <v>343</v>
      </c>
      <c r="E20" s="13" t="s">
        <v>343</v>
      </c>
      <c r="F20" s="97" t="s">
        <v>95</v>
      </c>
      <c r="G20" s="97" t="s">
        <v>95</v>
      </c>
      <c r="H20" s="97" t="s">
        <v>95</v>
      </c>
      <c r="I20" s="36"/>
      <c r="J20" s="36"/>
      <c r="K20" s="36"/>
      <c r="L20" s="36"/>
      <c r="M20" s="36"/>
    </row>
    <row r="21" spans="1:16" s="62" customFormat="1" ht="25.2" customHeight="1">
      <c r="A21" s="58" t="s">
        <v>840</v>
      </c>
      <c r="B21" s="109" t="s">
        <v>841</v>
      </c>
      <c r="C21" s="58" t="s">
        <v>840</v>
      </c>
      <c r="D21" s="12">
        <f t="shared" ref="D21:D32" si="1">$F21+$G21</f>
        <v>272.98599999999999</v>
      </c>
      <c r="E21" s="12">
        <f t="shared" ref="E21:E31" si="2">$F21+$G21</f>
        <v>272.98599999999999</v>
      </c>
      <c r="F21" s="97">
        <v>220.15</v>
      </c>
      <c r="G21" s="97">
        <v>52.835999999999999</v>
      </c>
      <c r="H21" s="97" t="s">
        <v>95</v>
      </c>
      <c r="I21" s="36"/>
      <c r="J21" s="36"/>
      <c r="K21" s="36"/>
      <c r="L21" s="36"/>
      <c r="M21" s="36"/>
    </row>
    <row r="22" spans="1:16" s="62" customFormat="1" ht="25.2" customHeight="1">
      <c r="A22" s="58" t="s">
        <v>842</v>
      </c>
      <c r="B22" s="109" t="s">
        <v>843</v>
      </c>
      <c r="C22" s="58" t="s">
        <v>842</v>
      </c>
      <c r="D22" s="12">
        <f t="shared" si="1"/>
        <v>855.97199999999998</v>
      </c>
      <c r="E22" s="12">
        <f t="shared" si="2"/>
        <v>855.97199999999998</v>
      </c>
      <c r="F22" s="97">
        <v>690.3</v>
      </c>
      <c r="G22" s="97">
        <v>165.672</v>
      </c>
      <c r="H22" s="97" t="s">
        <v>95</v>
      </c>
      <c r="I22" s="36"/>
      <c r="J22" s="36"/>
      <c r="K22" s="36"/>
      <c r="L22" s="36"/>
      <c r="M22" s="36"/>
    </row>
    <row r="23" spans="1:16" s="62" customFormat="1" ht="25.2" customHeight="1">
      <c r="A23" s="58" t="s">
        <v>844</v>
      </c>
      <c r="B23" s="109" t="s">
        <v>845</v>
      </c>
      <c r="C23" s="58" t="s">
        <v>844</v>
      </c>
      <c r="D23" s="12">
        <f t="shared" si="1"/>
        <v>143.4308</v>
      </c>
      <c r="E23" s="12">
        <f t="shared" si="2"/>
        <v>143.4308</v>
      </c>
      <c r="F23" s="61">
        <v>115.67</v>
      </c>
      <c r="G23" s="61">
        <v>27.7608</v>
      </c>
      <c r="H23" s="97" t="s">
        <v>95</v>
      </c>
      <c r="I23" s="36"/>
      <c r="J23" s="36"/>
      <c r="K23" s="36"/>
      <c r="L23" s="36"/>
      <c r="M23" s="36"/>
    </row>
    <row r="24" spans="1:16" s="62" customFormat="1" ht="25.2" customHeight="1">
      <c r="A24" s="58" t="s">
        <v>13</v>
      </c>
      <c r="B24" s="109" t="s">
        <v>846</v>
      </c>
      <c r="C24" s="58" t="s">
        <v>13</v>
      </c>
      <c r="D24" s="12">
        <f t="shared" si="1"/>
        <v>87.916000000000011</v>
      </c>
      <c r="E24" s="12">
        <f t="shared" si="2"/>
        <v>87.916000000000011</v>
      </c>
      <c r="F24" s="61">
        <v>70.900000000000006</v>
      </c>
      <c r="G24" s="61">
        <v>17.016000000000002</v>
      </c>
      <c r="H24" s="97" t="s">
        <v>95</v>
      </c>
      <c r="I24" s="36"/>
      <c r="J24" s="36"/>
      <c r="K24" s="36"/>
      <c r="L24" s="36"/>
      <c r="M24" s="36"/>
    </row>
    <row r="25" spans="1:16" s="62" customFormat="1" ht="25.2" customHeight="1">
      <c r="A25" s="58" t="s">
        <v>106</v>
      </c>
      <c r="B25" s="109" t="s">
        <v>847</v>
      </c>
      <c r="C25" s="58" t="s">
        <v>106</v>
      </c>
      <c r="D25" s="12">
        <f t="shared" si="1"/>
        <v>64.777600000000007</v>
      </c>
      <c r="E25" s="12">
        <f t="shared" si="2"/>
        <v>64.777600000000007</v>
      </c>
      <c r="F25" s="61">
        <v>52.24</v>
      </c>
      <c r="G25" s="61">
        <v>12.537599999999999</v>
      </c>
      <c r="H25" s="97" t="s">
        <v>95</v>
      </c>
      <c r="I25" s="36"/>
      <c r="J25" s="36"/>
      <c r="K25" s="36"/>
      <c r="L25" s="36"/>
      <c r="M25" s="36"/>
    </row>
    <row r="26" spans="1:16" ht="45" customHeight="1">
      <c r="A26" s="58" t="s">
        <v>848</v>
      </c>
      <c r="B26" s="109" t="s">
        <v>919</v>
      </c>
      <c r="C26" s="58" t="s">
        <v>848</v>
      </c>
      <c r="D26" s="12">
        <f t="shared" si="1"/>
        <v>305.37479999999999</v>
      </c>
      <c r="E26" s="12">
        <f t="shared" si="2"/>
        <v>305.37479999999999</v>
      </c>
      <c r="F26" s="61">
        <v>246.27</v>
      </c>
      <c r="G26" s="61">
        <v>59.104799999999997</v>
      </c>
      <c r="H26" s="97" t="s">
        <v>95</v>
      </c>
      <c r="N26" s="62"/>
      <c r="O26" s="62"/>
      <c r="P26" s="62"/>
    </row>
    <row r="27" spans="1:16" s="62" customFormat="1" ht="45" customHeight="1">
      <c r="A27" s="58" t="s">
        <v>849</v>
      </c>
      <c r="B27" s="109" t="s">
        <v>903</v>
      </c>
      <c r="C27" s="58" t="s">
        <v>849</v>
      </c>
      <c r="D27" s="12">
        <f t="shared" si="1"/>
        <v>555.22239999999999</v>
      </c>
      <c r="E27" s="12">
        <f t="shared" si="2"/>
        <v>555.22239999999999</v>
      </c>
      <c r="F27" s="61">
        <v>447.76</v>
      </c>
      <c r="G27" s="61">
        <v>107.46239999999999</v>
      </c>
      <c r="H27" s="97" t="s">
        <v>95</v>
      </c>
      <c r="I27" s="36"/>
      <c r="J27" s="36"/>
      <c r="K27" s="36"/>
      <c r="L27" s="36"/>
      <c r="M27" s="36"/>
    </row>
    <row r="28" spans="1:16" s="62" customFormat="1" ht="25.2" customHeight="1">
      <c r="A28" s="58" t="s">
        <v>852</v>
      </c>
      <c r="B28" s="109" t="s">
        <v>853</v>
      </c>
      <c r="C28" s="58" t="s">
        <v>852</v>
      </c>
      <c r="D28" s="13">
        <f t="shared" si="1"/>
        <v>148.05600000000001</v>
      </c>
      <c r="E28" s="13">
        <f t="shared" si="2"/>
        <v>148.05600000000001</v>
      </c>
      <c r="F28" s="97">
        <v>119.4</v>
      </c>
      <c r="G28" s="97">
        <v>28.655999999999999</v>
      </c>
      <c r="H28" s="97" t="s">
        <v>95</v>
      </c>
      <c r="I28" s="36"/>
      <c r="J28" s="36"/>
      <c r="K28" s="36"/>
      <c r="L28" s="36"/>
      <c r="M28" s="36"/>
    </row>
    <row r="29" spans="1:16" s="62" customFormat="1" ht="25.2" customHeight="1">
      <c r="A29" s="58" t="s">
        <v>854</v>
      </c>
      <c r="B29" s="109" t="s">
        <v>855</v>
      </c>
      <c r="C29" s="58" t="s">
        <v>854</v>
      </c>
      <c r="D29" s="12">
        <f t="shared" si="1"/>
        <v>83.278399999999991</v>
      </c>
      <c r="E29" s="12">
        <f t="shared" si="2"/>
        <v>83.278399999999991</v>
      </c>
      <c r="F29" s="61">
        <v>67.16</v>
      </c>
      <c r="G29" s="61">
        <v>16.118399999999998</v>
      </c>
      <c r="H29" s="97" t="s">
        <v>95</v>
      </c>
      <c r="I29" s="36"/>
      <c r="J29" s="36"/>
      <c r="K29" s="36"/>
      <c r="L29" s="36"/>
      <c r="M29" s="36"/>
      <c r="N29" s="36"/>
      <c r="O29" s="36"/>
      <c r="P29" s="36"/>
    </row>
    <row r="30" spans="1:16" s="62" customFormat="1" ht="25.2" customHeight="1">
      <c r="A30" s="58" t="s">
        <v>706</v>
      </c>
      <c r="B30" s="106" t="s">
        <v>857</v>
      </c>
      <c r="C30" s="58" t="s">
        <v>706</v>
      </c>
      <c r="D30" s="12">
        <f t="shared" si="1"/>
        <v>458.05599999999998</v>
      </c>
      <c r="E30" s="12">
        <f t="shared" si="2"/>
        <v>458.05599999999998</v>
      </c>
      <c r="F30" s="61">
        <v>369.4</v>
      </c>
      <c r="G30" s="61">
        <v>88.655999999999992</v>
      </c>
      <c r="H30" s="97" t="s">
        <v>95</v>
      </c>
      <c r="I30" s="36"/>
      <c r="J30" s="36"/>
      <c r="K30" s="36"/>
      <c r="L30" s="36"/>
      <c r="M30" s="36"/>
    </row>
    <row r="31" spans="1:16" s="62" customFormat="1" ht="25.2" customHeight="1">
      <c r="A31" s="58" t="s">
        <v>97</v>
      </c>
      <c r="B31" s="106" t="s">
        <v>98</v>
      </c>
      <c r="C31" s="58" t="s">
        <v>97</v>
      </c>
      <c r="D31" s="12">
        <f t="shared" si="1"/>
        <v>180.44480000000001</v>
      </c>
      <c r="E31" s="12">
        <f t="shared" si="2"/>
        <v>180.44480000000001</v>
      </c>
      <c r="F31" s="61">
        <v>145.52000000000001</v>
      </c>
      <c r="G31" s="61">
        <v>34.924799999999998</v>
      </c>
      <c r="H31" s="97" t="s">
        <v>95</v>
      </c>
      <c r="I31" s="36"/>
      <c r="J31" s="36"/>
      <c r="K31" s="36"/>
      <c r="L31" s="36"/>
      <c r="M31" s="36"/>
    </row>
    <row r="32" spans="1:16" s="62" customFormat="1" ht="25.2" customHeight="1">
      <c r="A32" s="58" t="s">
        <v>765</v>
      </c>
      <c r="B32" s="106" t="s">
        <v>904</v>
      </c>
      <c r="C32" s="58" t="s">
        <v>765</v>
      </c>
      <c r="D32" s="12">
        <f t="shared" si="1"/>
        <v>314.62520000000001</v>
      </c>
      <c r="E32" s="12">
        <f t="shared" ref="E32:E59" si="3">$F32+$G32</f>
        <v>314.62520000000001</v>
      </c>
      <c r="F32" s="61">
        <v>253.73</v>
      </c>
      <c r="G32" s="61">
        <v>60.895199999999996</v>
      </c>
      <c r="H32" s="97" t="s">
        <v>95</v>
      </c>
      <c r="I32" s="36"/>
      <c r="J32" s="36"/>
      <c r="K32" s="36"/>
      <c r="L32" s="36"/>
      <c r="M32" s="36"/>
    </row>
    <row r="33" spans="1:13" s="62" customFormat="1" ht="25.2" customHeight="1">
      <c r="A33" s="58" t="s">
        <v>393</v>
      </c>
      <c r="B33" s="106" t="s">
        <v>905</v>
      </c>
      <c r="C33" s="58" t="s">
        <v>393</v>
      </c>
      <c r="D33" s="12">
        <f t="shared" ref="D33:D59" si="4">$F33+$G33</f>
        <v>504.33280000000002</v>
      </c>
      <c r="E33" s="12">
        <f t="shared" si="3"/>
        <v>504.33280000000002</v>
      </c>
      <c r="F33" s="61">
        <v>406.72</v>
      </c>
      <c r="G33" s="61">
        <v>97.612800000000007</v>
      </c>
      <c r="H33" s="97" t="s">
        <v>95</v>
      </c>
      <c r="I33" s="36"/>
      <c r="J33" s="36"/>
      <c r="K33" s="36"/>
      <c r="L33" s="36"/>
      <c r="M33" s="36"/>
    </row>
    <row r="34" spans="1:13" s="62" customFormat="1" ht="45" customHeight="1">
      <c r="A34" s="58" t="s">
        <v>515</v>
      </c>
      <c r="B34" s="106" t="s">
        <v>858</v>
      </c>
      <c r="C34" s="58" t="s">
        <v>515</v>
      </c>
      <c r="D34" s="12">
        <f t="shared" si="4"/>
        <v>495.07</v>
      </c>
      <c r="E34" s="12">
        <f t="shared" si="3"/>
        <v>495.07</v>
      </c>
      <c r="F34" s="61">
        <v>399.25</v>
      </c>
      <c r="G34" s="61">
        <v>95.82</v>
      </c>
      <c r="H34" s="97" t="s">
        <v>95</v>
      </c>
      <c r="I34" s="36"/>
      <c r="J34" s="36"/>
      <c r="K34" s="36"/>
      <c r="L34" s="36"/>
      <c r="M34" s="36"/>
    </row>
    <row r="35" spans="1:13" s="62" customFormat="1" ht="25.2" customHeight="1">
      <c r="A35" s="58" t="s">
        <v>713</v>
      </c>
      <c r="B35" s="106" t="s">
        <v>288</v>
      </c>
      <c r="C35" s="58" t="s">
        <v>713</v>
      </c>
      <c r="D35" s="12">
        <f t="shared" si="4"/>
        <v>291.48680000000002</v>
      </c>
      <c r="E35" s="12">
        <f t="shared" si="3"/>
        <v>291.48680000000002</v>
      </c>
      <c r="F35" s="61">
        <v>235.07</v>
      </c>
      <c r="G35" s="61">
        <v>56.416799999999995</v>
      </c>
      <c r="H35" s="97" t="s">
        <v>95</v>
      </c>
      <c r="I35" s="36"/>
      <c r="J35" s="36"/>
      <c r="K35" s="36"/>
      <c r="L35" s="36"/>
      <c r="M35" s="36"/>
    </row>
    <row r="36" spans="1:13" s="62" customFormat="1" ht="25.2" customHeight="1">
      <c r="A36" s="58" t="s">
        <v>861</v>
      </c>
      <c r="B36" s="106" t="s">
        <v>862</v>
      </c>
      <c r="C36" s="58" t="s">
        <v>861</v>
      </c>
      <c r="D36" s="12">
        <f t="shared" si="4"/>
        <v>430.29239999999999</v>
      </c>
      <c r="E36" s="12">
        <f t="shared" si="3"/>
        <v>430.29239999999999</v>
      </c>
      <c r="F36" s="61">
        <v>347.01</v>
      </c>
      <c r="G36" s="61">
        <v>83.282399999999996</v>
      </c>
      <c r="H36" s="97" t="s">
        <v>95</v>
      </c>
      <c r="I36" s="36"/>
      <c r="J36" s="36"/>
      <c r="K36" s="36"/>
      <c r="L36" s="36"/>
      <c r="M36" s="36"/>
    </row>
    <row r="37" spans="1:13" s="62" customFormat="1" ht="25.2" customHeight="1">
      <c r="A37" s="58" t="s">
        <v>863</v>
      </c>
      <c r="B37" s="106" t="s">
        <v>864</v>
      </c>
      <c r="C37" s="58" t="s">
        <v>863</v>
      </c>
      <c r="D37" s="12">
        <f t="shared" si="4"/>
        <v>430.29239999999999</v>
      </c>
      <c r="E37" s="12">
        <f t="shared" si="3"/>
        <v>430.29239999999999</v>
      </c>
      <c r="F37" s="61">
        <v>347.01</v>
      </c>
      <c r="G37" s="61">
        <v>83.282399999999996</v>
      </c>
      <c r="H37" s="97" t="s">
        <v>95</v>
      </c>
      <c r="I37" s="36"/>
      <c r="J37" s="36"/>
      <c r="K37" s="36"/>
      <c r="L37" s="36"/>
      <c r="M37" s="36"/>
    </row>
    <row r="38" spans="1:13" s="62" customFormat="1" ht="25.2" customHeight="1">
      <c r="A38" s="58" t="s">
        <v>22</v>
      </c>
      <c r="B38" s="106" t="s">
        <v>865</v>
      </c>
      <c r="C38" s="58" t="s">
        <v>22</v>
      </c>
      <c r="D38" s="12">
        <f t="shared" si="4"/>
        <v>235.97200000000001</v>
      </c>
      <c r="E38" s="12">
        <f t="shared" si="3"/>
        <v>235.97200000000001</v>
      </c>
      <c r="F38" s="61">
        <v>190.3</v>
      </c>
      <c r="G38" s="61">
        <v>45.672000000000004</v>
      </c>
      <c r="H38" s="97" t="s">
        <v>95</v>
      </c>
      <c r="I38" s="36"/>
      <c r="J38" s="36"/>
      <c r="K38" s="36"/>
      <c r="L38" s="36"/>
      <c r="M38" s="36"/>
    </row>
    <row r="39" spans="1:13" s="62" customFormat="1" ht="25.2" customHeight="1">
      <c r="A39" s="58" t="s">
        <v>185</v>
      </c>
      <c r="B39" s="106" t="s">
        <v>868</v>
      </c>
      <c r="C39" s="58" t="s">
        <v>185</v>
      </c>
      <c r="D39" s="12">
        <f t="shared" si="4"/>
        <v>23.138400000000001</v>
      </c>
      <c r="E39" s="12">
        <f t="shared" si="3"/>
        <v>23.138400000000001</v>
      </c>
      <c r="F39" s="61">
        <v>18.66</v>
      </c>
      <c r="G39" s="61">
        <v>4.4783999999999997</v>
      </c>
      <c r="H39" s="97" t="s">
        <v>95</v>
      </c>
      <c r="I39" s="36"/>
      <c r="J39" s="36"/>
      <c r="K39" s="36"/>
      <c r="L39" s="36"/>
      <c r="M39" s="36"/>
    </row>
    <row r="40" spans="1:13" s="62" customFormat="1" ht="25.2" customHeight="1">
      <c r="A40" s="58" t="s">
        <v>471</v>
      </c>
      <c r="B40" s="106" t="s">
        <v>869</v>
      </c>
      <c r="C40" s="58" t="s">
        <v>471</v>
      </c>
      <c r="D40" s="12">
        <f t="shared" si="4"/>
        <v>300.74959999999999</v>
      </c>
      <c r="E40" s="12">
        <f t="shared" si="3"/>
        <v>300.74959999999999</v>
      </c>
      <c r="F40" s="61">
        <v>242.54</v>
      </c>
      <c r="G40" s="61">
        <v>58.209599999999995</v>
      </c>
      <c r="H40" s="97" t="s">
        <v>95</v>
      </c>
      <c r="I40" s="36"/>
      <c r="J40" s="36"/>
      <c r="K40" s="36"/>
      <c r="L40" s="36"/>
      <c r="M40" s="36"/>
    </row>
    <row r="41" spans="1:13" s="62" customFormat="1" ht="25.2" customHeight="1">
      <c r="A41" s="58" t="s">
        <v>731</v>
      </c>
      <c r="B41" s="106" t="s">
        <v>870</v>
      </c>
      <c r="C41" s="58" t="s">
        <v>731</v>
      </c>
      <c r="D41" s="12">
        <f t="shared" si="4"/>
        <v>300.74959999999999</v>
      </c>
      <c r="E41" s="12">
        <f t="shared" si="3"/>
        <v>300.74959999999999</v>
      </c>
      <c r="F41" s="61">
        <v>242.54</v>
      </c>
      <c r="G41" s="61">
        <v>58.209599999999995</v>
      </c>
      <c r="H41" s="97" t="s">
        <v>95</v>
      </c>
      <c r="I41" s="36"/>
      <c r="J41" s="36"/>
      <c r="K41" s="36"/>
      <c r="L41" s="36"/>
      <c r="M41" s="36"/>
    </row>
    <row r="42" spans="1:13" s="62" customFormat="1" ht="25.2" customHeight="1">
      <c r="A42" s="58" t="s">
        <v>871</v>
      </c>
      <c r="B42" s="106" t="s">
        <v>872</v>
      </c>
      <c r="C42" s="58" t="s">
        <v>871</v>
      </c>
      <c r="D42" s="12">
        <f t="shared" si="4"/>
        <v>314.62520000000001</v>
      </c>
      <c r="E42" s="12">
        <f t="shared" si="3"/>
        <v>314.62520000000001</v>
      </c>
      <c r="F42" s="61">
        <v>253.73</v>
      </c>
      <c r="G42" s="61">
        <v>60.895199999999996</v>
      </c>
      <c r="H42" s="97" t="s">
        <v>95</v>
      </c>
      <c r="I42" s="36"/>
      <c r="J42" s="36"/>
      <c r="K42" s="36"/>
      <c r="L42" s="36"/>
      <c r="M42" s="36"/>
    </row>
    <row r="43" spans="1:13" s="62" customFormat="1" ht="25.2" customHeight="1">
      <c r="A43" s="58" t="s">
        <v>873</v>
      </c>
      <c r="B43" s="106" t="s">
        <v>874</v>
      </c>
      <c r="C43" s="58" t="s">
        <v>873</v>
      </c>
      <c r="D43" s="12">
        <f t="shared" si="4"/>
        <v>407.16640000000001</v>
      </c>
      <c r="E43" s="12">
        <f t="shared" si="3"/>
        <v>407.16640000000001</v>
      </c>
      <c r="F43" s="61">
        <v>328.36</v>
      </c>
      <c r="G43" s="61">
        <v>78.806399999999996</v>
      </c>
      <c r="H43" s="97" t="s">
        <v>95</v>
      </c>
      <c r="I43" s="36"/>
      <c r="J43" s="36"/>
      <c r="K43" s="36"/>
      <c r="L43" s="36"/>
      <c r="M43" s="36"/>
    </row>
    <row r="44" spans="1:13" s="62" customFormat="1" ht="25.2" customHeight="1">
      <c r="A44" s="58" t="s">
        <v>875</v>
      </c>
      <c r="B44" s="106" t="s">
        <v>876</v>
      </c>
      <c r="C44" s="58" t="s">
        <v>875</v>
      </c>
      <c r="D44" s="12">
        <f t="shared" si="4"/>
        <v>407.16640000000001</v>
      </c>
      <c r="E44" s="12">
        <f t="shared" si="3"/>
        <v>407.16640000000001</v>
      </c>
      <c r="F44" s="61">
        <v>328.36</v>
      </c>
      <c r="G44" s="61">
        <v>78.806399999999996</v>
      </c>
      <c r="H44" s="97" t="s">
        <v>95</v>
      </c>
      <c r="I44" s="36"/>
      <c r="J44" s="36"/>
      <c r="K44" s="36"/>
      <c r="L44" s="36"/>
      <c r="M44" s="36"/>
    </row>
    <row r="45" spans="1:13" s="62" customFormat="1" ht="25.2" customHeight="1">
      <c r="A45" s="58" t="s">
        <v>877</v>
      </c>
      <c r="B45" s="106" t="s">
        <v>878</v>
      </c>
      <c r="C45" s="58" t="s">
        <v>877</v>
      </c>
      <c r="D45" s="12">
        <f t="shared" si="4"/>
        <v>379.40280000000001</v>
      </c>
      <c r="E45" s="12">
        <f t="shared" si="3"/>
        <v>379.40280000000001</v>
      </c>
      <c r="F45" s="61">
        <v>305.97000000000003</v>
      </c>
      <c r="G45" s="61">
        <v>73.4328</v>
      </c>
      <c r="H45" s="97" t="s">
        <v>95</v>
      </c>
      <c r="I45" s="36"/>
      <c r="J45" s="36"/>
      <c r="K45" s="36"/>
      <c r="L45" s="36"/>
      <c r="M45" s="36"/>
    </row>
    <row r="46" spans="1:13" s="62" customFormat="1" ht="25.2" customHeight="1">
      <c r="A46" s="58" t="s">
        <v>879</v>
      </c>
      <c r="B46" s="106" t="s">
        <v>880</v>
      </c>
      <c r="C46" s="58" t="s">
        <v>879</v>
      </c>
      <c r="D46" s="12">
        <f t="shared" si="4"/>
        <v>314.62520000000001</v>
      </c>
      <c r="E46" s="12">
        <f t="shared" si="3"/>
        <v>314.62520000000001</v>
      </c>
      <c r="F46" s="61">
        <v>253.73</v>
      </c>
      <c r="G46" s="61">
        <v>60.895199999999996</v>
      </c>
      <c r="H46" s="97" t="s">
        <v>95</v>
      </c>
      <c r="I46" s="36"/>
      <c r="J46" s="36"/>
      <c r="K46" s="36"/>
      <c r="L46" s="36"/>
      <c r="M46" s="36"/>
    </row>
    <row r="47" spans="1:13" s="62" customFormat="1" ht="25.2" customHeight="1">
      <c r="A47" s="58" t="s">
        <v>734</v>
      </c>
      <c r="B47" s="106" t="s">
        <v>881</v>
      </c>
      <c r="C47" s="58" t="s">
        <v>734</v>
      </c>
      <c r="D47" s="12">
        <f t="shared" si="4"/>
        <v>300.74959999999999</v>
      </c>
      <c r="E47" s="12">
        <f t="shared" si="3"/>
        <v>300.74959999999999</v>
      </c>
      <c r="F47" s="61">
        <v>242.54</v>
      </c>
      <c r="G47" s="61">
        <v>58.209599999999995</v>
      </c>
      <c r="H47" s="97" t="s">
        <v>95</v>
      </c>
      <c r="I47" s="36"/>
      <c r="J47" s="36"/>
      <c r="K47" s="36"/>
      <c r="L47" s="36"/>
      <c r="M47" s="36"/>
    </row>
    <row r="48" spans="1:13" s="62" customFormat="1" ht="25.2" customHeight="1">
      <c r="A48" s="58" t="s">
        <v>882</v>
      </c>
      <c r="B48" s="106" t="s">
        <v>883</v>
      </c>
      <c r="C48" s="58" t="s">
        <v>882</v>
      </c>
      <c r="D48" s="12">
        <f t="shared" si="4"/>
        <v>407.16640000000001</v>
      </c>
      <c r="E48" s="12">
        <f t="shared" si="3"/>
        <v>407.16640000000001</v>
      </c>
      <c r="F48" s="61">
        <v>328.36</v>
      </c>
      <c r="G48" s="61">
        <v>78.806399999999996</v>
      </c>
      <c r="H48" s="97" t="s">
        <v>95</v>
      </c>
      <c r="I48" s="36"/>
      <c r="J48" s="36"/>
      <c r="K48" s="36"/>
      <c r="L48" s="36"/>
      <c r="M48" s="36"/>
    </row>
    <row r="49" spans="1:16" s="62" customFormat="1" ht="25.2" customHeight="1">
      <c r="A49" s="58" t="s">
        <v>123</v>
      </c>
      <c r="B49" s="106" t="s">
        <v>884</v>
      </c>
      <c r="C49" s="58" t="s">
        <v>123</v>
      </c>
      <c r="D49" s="12">
        <f t="shared" si="4"/>
        <v>23.138400000000001</v>
      </c>
      <c r="E49" s="12">
        <f t="shared" si="3"/>
        <v>23.138400000000001</v>
      </c>
      <c r="F49" s="61">
        <v>18.66</v>
      </c>
      <c r="G49" s="61">
        <v>4.4783999999999997</v>
      </c>
      <c r="H49" s="97" t="s">
        <v>95</v>
      </c>
      <c r="I49" s="36"/>
      <c r="J49" s="36"/>
      <c r="K49" s="36"/>
      <c r="L49" s="36"/>
      <c r="M49" s="36"/>
    </row>
    <row r="50" spans="1:16" s="62" customFormat="1" ht="24.6" customHeight="1">
      <c r="A50" s="58" t="s">
        <v>908</v>
      </c>
      <c r="B50" s="53" t="s">
        <v>909</v>
      </c>
      <c r="C50" s="58" t="s">
        <v>908</v>
      </c>
      <c r="D50" s="12">
        <f t="shared" si="4"/>
        <v>374.77760000000001</v>
      </c>
      <c r="E50" s="12">
        <f t="shared" si="3"/>
        <v>374.77760000000001</v>
      </c>
      <c r="F50" s="61">
        <v>302.24</v>
      </c>
      <c r="G50" s="61">
        <v>72.537599999999998</v>
      </c>
      <c r="H50" s="97" t="s">
        <v>95</v>
      </c>
      <c r="I50" s="36"/>
      <c r="J50" s="36"/>
      <c r="K50" s="36"/>
      <c r="L50" s="36"/>
      <c r="M50" s="36"/>
    </row>
    <row r="51" spans="1:16" s="62" customFormat="1" ht="45" customHeight="1">
      <c r="A51" s="58" t="s">
        <v>885</v>
      </c>
      <c r="B51" s="106" t="s">
        <v>886</v>
      </c>
      <c r="C51" s="58" t="s">
        <v>885</v>
      </c>
      <c r="D51" s="12">
        <f t="shared" si="4"/>
        <v>647.7636</v>
      </c>
      <c r="E51" s="12">
        <f t="shared" si="3"/>
        <v>647.7636</v>
      </c>
      <c r="F51" s="61">
        <v>522.39</v>
      </c>
      <c r="G51" s="61">
        <v>125.3736</v>
      </c>
      <c r="H51" s="97" t="s">
        <v>95</v>
      </c>
      <c r="I51" s="36"/>
      <c r="J51" s="36"/>
      <c r="K51" s="36"/>
      <c r="L51" s="36"/>
      <c r="M51" s="36"/>
    </row>
    <row r="52" spans="1:16" s="62" customFormat="1" ht="45" customHeight="1">
      <c r="A52" s="58" t="s">
        <v>910</v>
      </c>
      <c r="B52" s="106" t="s">
        <v>911</v>
      </c>
      <c r="C52" s="58" t="s">
        <v>910</v>
      </c>
      <c r="D52" s="12">
        <f t="shared" si="4"/>
        <v>647.7636</v>
      </c>
      <c r="E52" s="12">
        <f t="shared" si="3"/>
        <v>647.7636</v>
      </c>
      <c r="F52" s="61">
        <v>522.39</v>
      </c>
      <c r="G52" s="61">
        <v>125.3736</v>
      </c>
      <c r="H52" s="97" t="s">
        <v>95</v>
      </c>
      <c r="I52" s="36"/>
      <c r="J52" s="36"/>
      <c r="K52" s="36"/>
      <c r="L52" s="36"/>
      <c r="M52" s="36"/>
    </row>
    <row r="53" spans="1:16" s="62" customFormat="1" ht="45" customHeight="1">
      <c r="A53" s="58" t="s">
        <v>887</v>
      </c>
      <c r="B53" s="106" t="s">
        <v>888</v>
      </c>
      <c r="C53" s="58" t="s">
        <v>887</v>
      </c>
      <c r="D53" s="12">
        <f t="shared" si="4"/>
        <v>555.22239999999999</v>
      </c>
      <c r="E53" s="12">
        <f t="shared" si="3"/>
        <v>555.22239999999999</v>
      </c>
      <c r="F53" s="61">
        <v>447.76</v>
      </c>
      <c r="G53" s="61">
        <v>107.46239999999999</v>
      </c>
      <c r="H53" s="97" t="s">
        <v>95</v>
      </c>
      <c r="I53" s="36"/>
      <c r="J53" s="36"/>
      <c r="K53" s="36"/>
      <c r="L53" s="36"/>
      <c r="M53" s="36"/>
    </row>
    <row r="54" spans="1:16" s="62" customFormat="1" ht="25.2" customHeight="1">
      <c r="A54" s="58" t="s">
        <v>890</v>
      </c>
      <c r="B54" s="106" t="s">
        <v>891</v>
      </c>
      <c r="C54" s="58" t="s">
        <v>890</v>
      </c>
      <c r="D54" s="12">
        <f t="shared" si="4"/>
        <v>120.2924</v>
      </c>
      <c r="E54" s="12">
        <f t="shared" si="3"/>
        <v>120.2924</v>
      </c>
      <c r="F54" s="61">
        <v>97.01</v>
      </c>
      <c r="G54" s="61">
        <v>23.282399999999999</v>
      </c>
      <c r="H54" s="97" t="s">
        <v>95</v>
      </c>
      <c r="I54" s="36"/>
      <c r="J54" s="36"/>
      <c r="K54" s="36"/>
      <c r="L54" s="36"/>
      <c r="M54" s="36"/>
      <c r="N54" s="36"/>
      <c r="O54" s="36"/>
      <c r="P54" s="36"/>
    </row>
    <row r="55" spans="1:16" ht="25.2" customHeight="1">
      <c r="A55" s="58" t="s">
        <v>524</v>
      </c>
      <c r="B55" s="106" t="s">
        <v>893</v>
      </c>
      <c r="C55" s="58" t="s">
        <v>524</v>
      </c>
      <c r="D55" s="12">
        <f t="shared" si="4"/>
        <v>92.541199999999989</v>
      </c>
      <c r="E55" s="12">
        <f t="shared" si="3"/>
        <v>92.541199999999989</v>
      </c>
      <c r="F55" s="61">
        <v>74.63</v>
      </c>
      <c r="G55" s="61">
        <v>17.911199999999997</v>
      </c>
      <c r="H55" s="97" t="s">
        <v>95</v>
      </c>
    </row>
    <row r="56" spans="1:16" ht="25.2" customHeight="1">
      <c r="A56" s="58" t="s">
        <v>894</v>
      </c>
      <c r="B56" s="106" t="s">
        <v>895</v>
      </c>
      <c r="C56" s="58" t="s">
        <v>894</v>
      </c>
      <c r="D56" s="12">
        <f t="shared" si="4"/>
        <v>148.05600000000001</v>
      </c>
      <c r="E56" s="12">
        <f t="shared" si="3"/>
        <v>148.05600000000001</v>
      </c>
      <c r="F56" s="61">
        <v>119.4</v>
      </c>
      <c r="G56" s="61">
        <v>28.655999999999999</v>
      </c>
      <c r="H56" s="97" t="s">
        <v>95</v>
      </c>
    </row>
    <row r="57" spans="1:16" ht="25.2" customHeight="1">
      <c r="A57" s="58" t="s">
        <v>896</v>
      </c>
      <c r="B57" s="106" t="s">
        <v>897</v>
      </c>
      <c r="C57" s="58" t="s">
        <v>896</v>
      </c>
      <c r="D57" s="12">
        <f t="shared" si="4"/>
        <v>351.63919999999996</v>
      </c>
      <c r="E57" s="12">
        <f t="shared" si="3"/>
        <v>351.63919999999996</v>
      </c>
      <c r="F57" s="61">
        <v>283.58</v>
      </c>
      <c r="G57" s="61">
        <v>68.05919999999999</v>
      </c>
      <c r="H57" s="97" t="s">
        <v>95</v>
      </c>
    </row>
    <row r="58" spans="1:16" ht="25.2" customHeight="1">
      <c r="A58" s="58" t="s">
        <v>898</v>
      </c>
      <c r="B58" s="106" t="s">
        <v>899</v>
      </c>
      <c r="C58" s="58" t="s">
        <v>898</v>
      </c>
      <c r="D58" s="12">
        <f t="shared" si="4"/>
        <v>684.77760000000001</v>
      </c>
      <c r="E58" s="12">
        <f t="shared" si="3"/>
        <v>684.77760000000001</v>
      </c>
      <c r="F58" s="61">
        <v>552.24</v>
      </c>
      <c r="G58" s="61">
        <v>132.5376</v>
      </c>
      <c r="H58" s="97" t="s">
        <v>95</v>
      </c>
    </row>
    <row r="59" spans="1:16" ht="25.2" customHeight="1">
      <c r="A59" s="58" t="s">
        <v>312</v>
      </c>
      <c r="B59" s="106" t="s">
        <v>900</v>
      </c>
      <c r="C59" s="58" t="s">
        <v>312</v>
      </c>
      <c r="D59" s="12">
        <f t="shared" si="4"/>
        <v>365.52719999999999</v>
      </c>
      <c r="E59" s="12">
        <f t="shared" si="3"/>
        <v>365.52719999999999</v>
      </c>
      <c r="F59" s="61">
        <v>294.77999999999997</v>
      </c>
      <c r="G59" s="61">
        <v>70.747199999999992</v>
      </c>
      <c r="H59" s="97" t="s">
        <v>95</v>
      </c>
    </row>
    <row r="60" spans="1:16" ht="25.2" customHeight="1">
      <c r="A60" s="27" t="s">
        <v>244</v>
      </c>
    </row>
    <row r="61" spans="1:16" ht="25.2" customHeight="1">
      <c r="A61" s="60" t="s">
        <v>194</v>
      </c>
    </row>
    <row r="62" spans="1:16" ht="25.2" customHeight="1">
      <c r="A62" s="60" t="s">
        <v>195</v>
      </c>
    </row>
    <row r="63" spans="1:16" ht="25.2" customHeight="1">
      <c r="A63" s="60" t="s">
        <v>203</v>
      </c>
    </row>
  </sheetData>
  <sortState xmlns:xlrd2="http://schemas.microsoft.com/office/spreadsheetml/2017/richdata2" ref="A14:P20">
    <sortCondition ref="A14:A20"/>
  </sortState>
  <mergeCells count="1">
    <mergeCell ref="F1:H1"/>
  </mergeCells>
  <conditionalFormatting sqref="G3:G5">
    <cfRule type="cellIs" dxfId="1594" priority="276" stopIfTrue="1" operator="equal">
      <formula>"-"</formula>
    </cfRule>
    <cfRule type="cellIs" dxfId="1593" priority="277" stopIfTrue="1" operator="equal">
      <formula>"Std"</formula>
    </cfRule>
  </conditionalFormatting>
  <conditionalFormatting sqref="G3:G5">
    <cfRule type="cellIs" dxfId="1592" priority="275" stopIfTrue="1" operator="between">
      <formula>0</formula>
      <formula>5000</formula>
    </cfRule>
  </conditionalFormatting>
  <conditionalFormatting sqref="G38:G48 G50 G52:G53 G36 F54:G59 F36:F53 F29:G35 D12:E12 D15:E20 D23:G27 D28:E59">
    <cfRule type="cellIs" dxfId="1591" priority="271" operator="between">
      <formula>0</formula>
      <formula>5000</formula>
    </cfRule>
    <cfRule type="cellIs" dxfId="1590" priority="272" operator="equal">
      <formula>"-"</formula>
    </cfRule>
    <cfRule type="cellIs" dxfId="1589" priority="273" operator="equal">
      <formula>"O"</formula>
    </cfRule>
    <cfRule type="cellIs" dxfId="1588" priority="274" operator="equal">
      <formula>"S"</formula>
    </cfRule>
  </conditionalFormatting>
  <conditionalFormatting sqref="D2">
    <cfRule type="cellIs" dxfId="1587" priority="269" stopIfTrue="1" operator="equal">
      <formula>"-"</formula>
    </cfRule>
    <cfRule type="cellIs" dxfId="1586" priority="270" stopIfTrue="1" operator="equal">
      <formula>"Std"</formula>
    </cfRule>
  </conditionalFormatting>
  <conditionalFormatting sqref="D14">
    <cfRule type="cellIs" dxfId="1585" priority="265" operator="between">
      <formula>0</formula>
      <formula>5000</formula>
    </cfRule>
    <cfRule type="cellIs" dxfId="1584" priority="266" operator="equal">
      <formula>"-"</formula>
    </cfRule>
    <cfRule type="cellIs" dxfId="1583" priority="267" operator="equal">
      <formula>"O"</formula>
    </cfRule>
    <cfRule type="cellIs" dxfId="1582" priority="268" operator="equal">
      <formula>"S"</formula>
    </cfRule>
  </conditionalFormatting>
  <conditionalFormatting sqref="D10">
    <cfRule type="cellIs" dxfId="1581" priority="249" operator="between">
      <formula>0</formula>
      <formula>5000</formula>
    </cfRule>
    <cfRule type="cellIs" dxfId="1580" priority="250" operator="equal">
      <formula>"-"</formula>
    </cfRule>
    <cfRule type="cellIs" dxfId="1579" priority="251" operator="equal">
      <formula>"O"</formula>
    </cfRule>
    <cfRule type="cellIs" dxfId="1578" priority="252" operator="equal">
      <formula>"S"</formula>
    </cfRule>
  </conditionalFormatting>
  <conditionalFormatting sqref="D12">
    <cfRule type="cellIs" dxfId="1577" priority="241" operator="between">
      <formula>0</formula>
      <formula>5000</formula>
    </cfRule>
    <cfRule type="cellIs" dxfId="1576" priority="242" operator="equal">
      <formula>"-"</formula>
    </cfRule>
    <cfRule type="cellIs" dxfId="1575" priority="243" operator="equal">
      <formula>"O"</formula>
    </cfRule>
    <cfRule type="cellIs" dxfId="1574" priority="244" operator="equal">
      <formula>"S"</formula>
    </cfRule>
  </conditionalFormatting>
  <conditionalFormatting sqref="D13">
    <cfRule type="cellIs" dxfId="1573" priority="233" operator="between">
      <formula>0</formula>
      <formula>5000</formula>
    </cfRule>
    <cfRule type="cellIs" dxfId="1572" priority="234" operator="equal">
      <formula>"-"</formula>
    </cfRule>
    <cfRule type="cellIs" dxfId="1571" priority="235" operator="equal">
      <formula>"O"</formula>
    </cfRule>
    <cfRule type="cellIs" dxfId="1570" priority="236" operator="equal">
      <formula>"S"</formula>
    </cfRule>
  </conditionalFormatting>
  <conditionalFormatting sqref="D8 D10">
    <cfRule type="cellIs" dxfId="1569" priority="225" operator="between">
      <formula>0</formula>
      <formula>5000</formula>
    </cfRule>
    <cfRule type="cellIs" dxfId="1568" priority="226" operator="equal">
      <formula>"-"</formula>
    </cfRule>
    <cfRule type="cellIs" dxfId="1567" priority="227" operator="equal">
      <formula>"O"</formula>
    </cfRule>
    <cfRule type="cellIs" dxfId="1566" priority="228" operator="equal">
      <formula>"S"</formula>
    </cfRule>
  </conditionalFormatting>
  <conditionalFormatting sqref="G49">
    <cfRule type="cellIs" dxfId="1565" priority="217" operator="between">
      <formula>0</formula>
      <formula>5000</formula>
    </cfRule>
    <cfRule type="cellIs" dxfId="1564" priority="218" operator="equal">
      <formula>"-"</formula>
    </cfRule>
    <cfRule type="cellIs" dxfId="1563" priority="219" operator="equal">
      <formula>"O"</formula>
    </cfRule>
    <cfRule type="cellIs" dxfId="1562" priority="220" operator="equal">
      <formula>"S"</formula>
    </cfRule>
  </conditionalFormatting>
  <conditionalFormatting sqref="G51">
    <cfRule type="cellIs" dxfId="1561" priority="213" operator="between">
      <formula>0</formula>
      <formula>5000</formula>
    </cfRule>
    <cfRule type="cellIs" dxfId="1560" priority="214" operator="equal">
      <formula>"-"</formula>
    </cfRule>
    <cfRule type="cellIs" dxfId="1559" priority="215" operator="equal">
      <formula>"O"</formula>
    </cfRule>
    <cfRule type="cellIs" dxfId="1558" priority="216" operator="equal">
      <formula>"S"</formula>
    </cfRule>
  </conditionalFormatting>
  <conditionalFormatting sqref="G37">
    <cfRule type="cellIs" dxfId="1557" priority="205" operator="between">
      <formula>0</formula>
      <formula>5000</formula>
    </cfRule>
    <cfRule type="cellIs" dxfId="1556" priority="206" operator="equal">
      <formula>"-"</formula>
    </cfRule>
    <cfRule type="cellIs" dxfId="1555" priority="207" operator="equal">
      <formula>"O"</formula>
    </cfRule>
    <cfRule type="cellIs" dxfId="1554" priority="208" operator="equal">
      <formula>"S"</formula>
    </cfRule>
  </conditionalFormatting>
  <conditionalFormatting sqref="D9">
    <cfRule type="cellIs" dxfId="1553" priority="201" operator="between">
      <formula>0</formula>
      <formula>5000</formula>
    </cfRule>
    <cfRule type="cellIs" dxfId="1552" priority="202" operator="equal">
      <formula>"-"</formula>
    </cfRule>
    <cfRule type="cellIs" dxfId="1551" priority="203" operator="equal">
      <formula>"O"</formula>
    </cfRule>
    <cfRule type="cellIs" dxfId="1550" priority="204" operator="equal">
      <formula>"S"</formula>
    </cfRule>
  </conditionalFormatting>
  <conditionalFormatting sqref="D9">
    <cfRule type="cellIs" dxfId="1549" priority="193" operator="between">
      <formula>0</formula>
      <formula>5000</formula>
    </cfRule>
    <cfRule type="cellIs" dxfId="1548" priority="194" operator="equal">
      <formula>"-"</formula>
    </cfRule>
    <cfRule type="cellIs" dxfId="1547" priority="195" operator="equal">
      <formula>"O"</formula>
    </cfRule>
    <cfRule type="cellIs" dxfId="1546" priority="196" operator="equal">
      <formula>"S"</formula>
    </cfRule>
  </conditionalFormatting>
  <conditionalFormatting sqref="D11">
    <cfRule type="cellIs" dxfId="1545" priority="185" operator="between">
      <formula>0</formula>
      <formula>5000</formula>
    </cfRule>
    <cfRule type="cellIs" dxfId="1544" priority="186" operator="equal">
      <formula>"-"</formula>
    </cfRule>
    <cfRule type="cellIs" dxfId="1543" priority="187" operator="equal">
      <formula>"O"</formula>
    </cfRule>
    <cfRule type="cellIs" dxfId="1542" priority="188" operator="equal">
      <formula>"S"</formula>
    </cfRule>
  </conditionalFormatting>
  <conditionalFormatting sqref="D11">
    <cfRule type="cellIs" dxfId="1541" priority="177" operator="between">
      <formula>0</formula>
      <formula>5000</formula>
    </cfRule>
    <cfRule type="cellIs" dxfId="1540" priority="178" operator="equal">
      <formula>"-"</formula>
    </cfRule>
    <cfRule type="cellIs" dxfId="1539" priority="179" operator="equal">
      <formula>"O"</formula>
    </cfRule>
    <cfRule type="cellIs" dxfId="1538" priority="180" operator="equal">
      <formula>"S"</formula>
    </cfRule>
  </conditionalFormatting>
  <conditionalFormatting sqref="D11">
    <cfRule type="cellIs" dxfId="1537" priority="169" operator="between">
      <formula>0</formula>
      <formula>5000</formula>
    </cfRule>
    <cfRule type="cellIs" dxfId="1536" priority="170" operator="equal">
      <formula>"-"</formula>
    </cfRule>
    <cfRule type="cellIs" dxfId="1535" priority="171" operator="equal">
      <formula>"O"</formula>
    </cfRule>
    <cfRule type="cellIs" dxfId="1534" priority="172" operator="equal">
      <formula>"S"</formula>
    </cfRule>
  </conditionalFormatting>
  <conditionalFormatting sqref="E2">
    <cfRule type="cellIs" dxfId="1533" priority="109" stopIfTrue="1" operator="equal">
      <formula>"-"</formula>
    </cfRule>
    <cfRule type="cellIs" dxfId="1532" priority="110" stopIfTrue="1" operator="equal">
      <formula>"Std"</formula>
    </cfRule>
  </conditionalFormatting>
  <conditionalFormatting sqref="E14">
    <cfRule type="cellIs" dxfId="1531" priority="105" operator="between">
      <formula>0</formula>
      <formula>5000</formula>
    </cfRule>
    <cfRule type="cellIs" dxfId="1530" priority="106" operator="equal">
      <formula>"-"</formula>
    </cfRule>
    <cfRule type="cellIs" dxfId="1529" priority="107" operator="equal">
      <formula>"O"</formula>
    </cfRule>
    <cfRule type="cellIs" dxfId="1528" priority="108" operator="equal">
      <formula>"S"</formula>
    </cfRule>
  </conditionalFormatting>
  <conditionalFormatting sqref="E10">
    <cfRule type="cellIs" dxfId="1527" priority="97" operator="between">
      <formula>0</formula>
      <formula>5000</formula>
    </cfRule>
    <cfRule type="cellIs" dxfId="1526" priority="98" operator="equal">
      <formula>"-"</formula>
    </cfRule>
    <cfRule type="cellIs" dxfId="1525" priority="99" operator="equal">
      <formula>"O"</formula>
    </cfRule>
    <cfRule type="cellIs" dxfId="1524" priority="100" operator="equal">
      <formula>"S"</formula>
    </cfRule>
  </conditionalFormatting>
  <conditionalFormatting sqref="E12">
    <cfRule type="cellIs" dxfId="1523" priority="93" operator="between">
      <formula>0</formula>
      <formula>5000</formula>
    </cfRule>
    <cfRule type="cellIs" dxfId="1522" priority="94" operator="equal">
      <formula>"-"</formula>
    </cfRule>
    <cfRule type="cellIs" dxfId="1521" priority="95" operator="equal">
      <formula>"O"</formula>
    </cfRule>
    <cfRule type="cellIs" dxfId="1520" priority="96" operator="equal">
      <formula>"S"</formula>
    </cfRule>
  </conditionalFormatting>
  <conditionalFormatting sqref="E13">
    <cfRule type="cellIs" dxfId="1519" priority="89" operator="between">
      <formula>0</formula>
      <formula>5000</formula>
    </cfRule>
    <cfRule type="cellIs" dxfId="1518" priority="90" operator="equal">
      <formula>"-"</formula>
    </cfRule>
    <cfRule type="cellIs" dxfId="1517" priority="91" operator="equal">
      <formula>"O"</formula>
    </cfRule>
    <cfRule type="cellIs" dxfId="1516" priority="92" operator="equal">
      <formula>"S"</formula>
    </cfRule>
  </conditionalFormatting>
  <conditionalFormatting sqref="E8 E10">
    <cfRule type="cellIs" dxfId="1515" priority="85" operator="between">
      <formula>0</formula>
      <formula>5000</formula>
    </cfRule>
    <cfRule type="cellIs" dxfId="1514" priority="86" operator="equal">
      <formula>"-"</formula>
    </cfRule>
    <cfRule type="cellIs" dxfId="1513" priority="87" operator="equal">
      <formula>"O"</formula>
    </cfRule>
    <cfRule type="cellIs" dxfId="1512" priority="88" operator="equal">
      <formula>"S"</formula>
    </cfRule>
  </conditionalFormatting>
  <conditionalFormatting sqref="E9">
    <cfRule type="cellIs" dxfId="1511" priority="81" operator="between">
      <formula>0</formula>
      <formula>5000</formula>
    </cfRule>
    <cfRule type="cellIs" dxfId="1510" priority="82" operator="equal">
      <formula>"-"</formula>
    </cfRule>
    <cfRule type="cellIs" dxfId="1509" priority="83" operator="equal">
      <formula>"O"</formula>
    </cfRule>
    <cfRule type="cellIs" dxfId="1508" priority="84" operator="equal">
      <formula>"S"</formula>
    </cfRule>
  </conditionalFormatting>
  <conditionalFormatting sqref="E9">
    <cfRule type="cellIs" dxfId="1507" priority="77" operator="between">
      <formula>0</formula>
      <formula>5000</formula>
    </cfRule>
    <cfRule type="cellIs" dxfId="1506" priority="78" operator="equal">
      <formula>"-"</formula>
    </cfRule>
    <cfRule type="cellIs" dxfId="1505" priority="79" operator="equal">
      <formula>"O"</formula>
    </cfRule>
    <cfRule type="cellIs" dxfId="1504" priority="80" operator="equal">
      <formula>"S"</formula>
    </cfRule>
  </conditionalFormatting>
  <conditionalFormatting sqref="E11">
    <cfRule type="cellIs" dxfId="1503" priority="73" operator="between">
      <formula>0</formula>
      <formula>5000</formula>
    </cfRule>
    <cfRule type="cellIs" dxfId="1502" priority="74" operator="equal">
      <formula>"-"</formula>
    </cfRule>
    <cfRule type="cellIs" dxfId="1501" priority="75" operator="equal">
      <formula>"O"</formula>
    </cfRule>
    <cfRule type="cellIs" dxfId="1500" priority="76" operator="equal">
      <formula>"S"</formula>
    </cfRule>
  </conditionalFormatting>
  <conditionalFormatting sqref="E11">
    <cfRule type="cellIs" dxfId="1499" priority="69" operator="between">
      <formula>0</formula>
      <formula>5000</formula>
    </cfRule>
    <cfRule type="cellIs" dxfId="1498" priority="70" operator="equal">
      <formula>"-"</formula>
    </cfRule>
    <cfRule type="cellIs" dxfId="1497" priority="71" operator="equal">
      <formula>"O"</formula>
    </cfRule>
    <cfRule type="cellIs" dxfId="1496" priority="72" operator="equal">
      <formula>"S"</formula>
    </cfRule>
  </conditionalFormatting>
  <conditionalFormatting sqref="E11">
    <cfRule type="cellIs" dxfId="1495" priority="65" operator="between">
      <formula>0</formula>
      <formula>5000</formula>
    </cfRule>
    <cfRule type="cellIs" dxfId="1494" priority="66" operator="equal">
      <formula>"-"</formula>
    </cfRule>
    <cfRule type="cellIs" dxfId="1493" priority="67" operator="equal">
      <formula>"O"</formula>
    </cfRule>
    <cfRule type="cellIs" dxfId="1492" priority="68" operator="equal">
      <formula>"S"</formula>
    </cfRule>
  </conditionalFormatting>
  <conditionalFormatting sqref="D17">
    <cfRule type="cellIs" dxfId="1491" priority="53" operator="between">
      <formula>0</formula>
      <formula>5000</formula>
    </cfRule>
    <cfRule type="cellIs" dxfId="1490" priority="54" operator="equal">
      <formula>"-"</formula>
    </cfRule>
    <cfRule type="cellIs" dxfId="1489" priority="55" operator="equal">
      <formula>"O"</formula>
    </cfRule>
    <cfRule type="cellIs" dxfId="1488" priority="56" operator="equal">
      <formula>"S"</formula>
    </cfRule>
  </conditionalFormatting>
  <conditionalFormatting sqref="E17">
    <cfRule type="cellIs" dxfId="1487" priority="45" operator="between">
      <formula>0</formula>
      <formula>5000</formula>
    </cfRule>
    <cfRule type="cellIs" dxfId="1486" priority="46" operator="equal">
      <formula>"-"</formula>
    </cfRule>
    <cfRule type="cellIs" dxfId="1485" priority="47" operator="equal">
      <formula>"O"</formula>
    </cfRule>
    <cfRule type="cellIs" dxfId="1484" priority="48" operator="equal">
      <formula>"S"</formula>
    </cfRule>
  </conditionalFormatting>
  <conditionalFormatting sqref="D21">
    <cfRule type="cellIs" dxfId="1483" priority="17" operator="between">
      <formula>0</formula>
      <formula>5000</formula>
    </cfRule>
    <cfRule type="cellIs" dxfId="1482" priority="18" operator="equal">
      <formula>"-"</formula>
    </cfRule>
    <cfRule type="cellIs" dxfId="1481" priority="19" operator="equal">
      <formula>"O"</formula>
    </cfRule>
    <cfRule type="cellIs" dxfId="1480" priority="20" operator="equal">
      <formula>"S"</formula>
    </cfRule>
  </conditionalFormatting>
  <conditionalFormatting sqref="E21">
    <cfRule type="cellIs" dxfId="1479" priority="13" operator="between">
      <formula>0</formula>
      <formula>5000</formula>
    </cfRule>
    <cfRule type="cellIs" dxfId="1478" priority="14" operator="equal">
      <formula>"-"</formula>
    </cfRule>
    <cfRule type="cellIs" dxfId="1477" priority="15" operator="equal">
      <formula>"O"</formula>
    </cfRule>
    <cfRule type="cellIs" dxfId="1476" priority="16" operator="equal">
      <formula>"S"</formula>
    </cfRule>
  </conditionalFormatting>
  <conditionalFormatting sqref="D22">
    <cfRule type="cellIs" dxfId="1475" priority="5" operator="between">
      <formula>0</formula>
      <formula>5000</formula>
    </cfRule>
    <cfRule type="cellIs" dxfId="1474" priority="6" operator="equal">
      <formula>"-"</formula>
    </cfRule>
    <cfRule type="cellIs" dxfId="1473" priority="7" operator="equal">
      <formula>"O"</formula>
    </cfRule>
    <cfRule type="cellIs" dxfId="1472" priority="8" operator="equal">
      <formula>"S"</formula>
    </cfRule>
  </conditionalFormatting>
  <conditionalFormatting sqref="E22">
    <cfRule type="cellIs" dxfId="1471" priority="1" operator="between">
      <formula>0</formula>
      <formula>5000</formula>
    </cfRule>
    <cfRule type="cellIs" dxfId="1470" priority="2" operator="equal">
      <formula>"-"</formula>
    </cfRule>
    <cfRule type="cellIs" dxfId="1469" priority="3" operator="equal">
      <formula>"O"</formula>
    </cfRule>
    <cfRule type="cellIs" dxfId="1468"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rgb="FF92D050"/>
    <pageSetUpPr fitToPage="1"/>
  </sheetPr>
  <dimension ref="A1:R61"/>
  <sheetViews>
    <sheetView showGridLines="0" view="pageBreakPreview" zoomScale="50" zoomScaleNormal="70" zoomScaleSheetLayoutView="50" workbookViewId="0">
      <pane ySplit="7" topLeftCell="A8" activePane="bottomLeft" state="frozen"/>
      <selection activeCell="B45" sqref="B45"/>
      <selection pane="bottomLeft" activeCell="B14" sqref="B14"/>
    </sheetView>
  </sheetViews>
  <sheetFormatPr defaultColWidth="8" defaultRowHeight="20.399999999999999"/>
  <cols>
    <col min="1" max="1" width="14" style="2" customWidth="1"/>
    <col min="2" max="2" width="147.6640625" style="36" customWidth="1"/>
    <col min="3" max="3" width="14" style="2" customWidth="1"/>
    <col min="4" max="8" width="31.88671875" style="2" customWidth="1"/>
    <col min="9" max="11" width="19.33203125" style="2" customWidth="1"/>
    <col min="12" max="12" width="12.109375" style="36" bestFit="1" customWidth="1"/>
    <col min="13" max="13" width="6.6640625" style="36" customWidth="1"/>
    <col min="14" max="14" width="9.109375" style="36" bestFit="1" customWidth="1"/>
    <col min="15" max="15" width="13.44140625" style="36" bestFit="1" customWidth="1"/>
    <col min="16" max="21" width="14" style="36" customWidth="1"/>
    <col min="22" max="16384" width="8" style="36"/>
  </cols>
  <sheetData>
    <row r="1" spans="1:18" ht="88.95" customHeight="1">
      <c r="A1" s="54"/>
      <c r="B1" s="51" t="str">
        <f>'NEW E-DOBLO VAN S0 BEV'!B1</f>
        <v>Ισχύς προτεινόμενου τιμοκαταλόγου λιανικής από 15/02/2023</v>
      </c>
      <c r="C1" s="54"/>
      <c r="D1" s="55" t="s">
        <v>1066</v>
      </c>
      <c r="E1" s="55" t="s">
        <v>1067</v>
      </c>
      <c r="F1" s="55" t="s">
        <v>1068</v>
      </c>
      <c r="G1" s="55" t="s">
        <v>951</v>
      </c>
      <c r="H1" s="55" t="s">
        <v>1130</v>
      </c>
      <c r="J1" s="75"/>
      <c r="K1" s="75"/>
    </row>
    <row r="2" spans="1:18" ht="25.2" customHeight="1">
      <c r="A2" s="55"/>
      <c r="B2" s="3" t="s">
        <v>207</v>
      </c>
      <c r="C2" s="55"/>
      <c r="D2" s="4">
        <f t="shared" ref="D2:G2" si="0">SUM(D3:D5)</f>
        <v>35051.712</v>
      </c>
      <c r="E2" s="4">
        <f t="shared" si="0"/>
        <v>37182.311999999998</v>
      </c>
      <c r="F2" s="4">
        <f t="shared" si="0"/>
        <v>39460.311999999998</v>
      </c>
      <c r="G2" s="4">
        <f t="shared" si="0"/>
        <v>38776.911999999997</v>
      </c>
      <c r="H2" s="4">
        <f t="shared" ref="H2" si="1">SUM(H3:H5)</f>
        <v>41054.911999999997</v>
      </c>
      <c r="J2" s="5" t="s">
        <v>214</v>
      </c>
      <c r="K2" s="6"/>
    </row>
    <row r="3" spans="1:18" ht="25.2" customHeight="1">
      <c r="A3" s="65"/>
      <c r="B3" s="13" t="s">
        <v>91</v>
      </c>
      <c r="C3" s="65"/>
      <c r="D3" s="26">
        <f t="shared" ref="D3:G3" si="2">(D5+227.72)*0.1</f>
        <v>2636.8720000000003</v>
      </c>
      <c r="E3" s="26">
        <f t="shared" si="2"/>
        <v>2795.8720000000003</v>
      </c>
      <c r="F3" s="26">
        <f t="shared" si="2"/>
        <v>2965.8720000000003</v>
      </c>
      <c r="G3" s="26">
        <f t="shared" si="2"/>
        <v>2914.8720000000003</v>
      </c>
      <c r="H3" s="26">
        <f t="shared" ref="H3" si="3">(H5+227.72)*0.1</f>
        <v>3084.8720000000003</v>
      </c>
      <c r="J3" s="12" t="s">
        <v>343</v>
      </c>
      <c r="K3" s="13" t="s">
        <v>206</v>
      </c>
      <c r="L3" s="39"/>
      <c r="M3" s="39"/>
      <c r="N3" s="62"/>
    </row>
    <row r="4" spans="1:18" ht="25.2" customHeight="1">
      <c r="A4" s="65"/>
      <c r="B4" s="13" t="s">
        <v>15</v>
      </c>
      <c r="C4" s="65"/>
      <c r="D4" s="49">
        <f t="shared" ref="D4:H4" si="4">D5*0.24</f>
        <v>6273.84</v>
      </c>
      <c r="E4" s="49">
        <f t="shared" si="4"/>
        <v>6655.44</v>
      </c>
      <c r="F4" s="49">
        <f t="shared" si="4"/>
        <v>7063.44</v>
      </c>
      <c r="G4" s="49">
        <f t="shared" si="4"/>
        <v>6941.04</v>
      </c>
      <c r="H4" s="49">
        <f t="shared" si="4"/>
        <v>7349.04</v>
      </c>
      <c r="J4" s="12">
        <v>123</v>
      </c>
      <c r="K4" s="13" t="s">
        <v>410</v>
      </c>
      <c r="L4" s="39"/>
      <c r="M4" s="39"/>
    </row>
    <row r="5" spans="1:18" s="42" customFormat="1" ht="25.2" customHeight="1">
      <c r="A5" s="66"/>
      <c r="B5" s="52" t="s">
        <v>208</v>
      </c>
      <c r="C5" s="66"/>
      <c r="D5" s="96">
        <v>26141</v>
      </c>
      <c r="E5" s="96">
        <v>27731</v>
      </c>
      <c r="F5" s="96">
        <v>29431</v>
      </c>
      <c r="G5" s="96">
        <v>28921</v>
      </c>
      <c r="H5" s="96">
        <v>30621</v>
      </c>
      <c r="I5" s="18"/>
      <c r="J5" s="12" t="s">
        <v>95</v>
      </c>
      <c r="K5" s="13" t="s">
        <v>411</v>
      </c>
      <c r="L5" s="41"/>
      <c r="M5" s="41"/>
      <c r="O5" s="89"/>
    </row>
    <row r="6" spans="1:18" ht="25.2" customHeight="1">
      <c r="A6" s="55"/>
      <c r="B6" s="13" t="s">
        <v>412</v>
      </c>
      <c r="C6" s="55"/>
      <c r="D6" s="13" t="s">
        <v>1128</v>
      </c>
      <c r="E6" s="13" t="s">
        <v>1129</v>
      </c>
      <c r="F6" s="13" t="s">
        <v>1131</v>
      </c>
      <c r="G6" s="13" t="s">
        <v>1132</v>
      </c>
      <c r="H6" s="13" t="s">
        <v>1133</v>
      </c>
    </row>
    <row r="7" spans="1:18" ht="49.95" customHeight="1">
      <c r="A7" s="55" t="s">
        <v>3</v>
      </c>
      <c r="B7" s="20" t="s">
        <v>213</v>
      </c>
      <c r="C7" s="55" t="s">
        <v>3</v>
      </c>
      <c r="D7" s="20" t="s">
        <v>188</v>
      </c>
      <c r="E7" s="20" t="s">
        <v>188</v>
      </c>
      <c r="F7" s="20" t="s">
        <v>188</v>
      </c>
      <c r="G7" s="20" t="s">
        <v>188</v>
      </c>
      <c r="H7" s="20" t="s">
        <v>188</v>
      </c>
      <c r="I7" s="20" t="s">
        <v>187</v>
      </c>
      <c r="J7" s="20" t="s">
        <v>192</v>
      </c>
      <c r="K7" s="20" t="s">
        <v>193</v>
      </c>
      <c r="Q7" s="62"/>
    </row>
    <row r="8" spans="1:18" ht="24.9" customHeight="1">
      <c r="A8" s="112" t="s">
        <v>26</v>
      </c>
      <c r="B8" s="106" t="s">
        <v>1096</v>
      </c>
      <c r="C8" s="21" t="s">
        <v>26</v>
      </c>
      <c r="D8" s="111" t="s">
        <v>343</v>
      </c>
      <c r="E8" s="111" t="s">
        <v>343</v>
      </c>
      <c r="F8" s="111" t="s">
        <v>343</v>
      </c>
      <c r="G8" s="111" t="s">
        <v>343</v>
      </c>
      <c r="H8" s="111" t="s">
        <v>343</v>
      </c>
      <c r="I8" s="113" t="s">
        <v>95</v>
      </c>
      <c r="J8" s="113" t="s">
        <v>95</v>
      </c>
      <c r="K8" s="113" t="s">
        <v>95</v>
      </c>
      <c r="Q8" s="62"/>
      <c r="R8" s="62"/>
    </row>
    <row r="9" spans="1:18" ht="24.9" customHeight="1">
      <c r="A9" s="112" t="s">
        <v>8</v>
      </c>
      <c r="B9" s="106" t="s">
        <v>1091</v>
      </c>
      <c r="C9" s="21" t="s">
        <v>8</v>
      </c>
      <c r="D9" s="111" t="s">
        <v>343</v>
      </c>
      <c r="E9" s="111" t="s">
        <v>343</v>
      </c>
      <c r="F9" s="111" t="s">
        <v>343</v>
      </c>
      <c r="G9" s="111" t="s">
        <v>343</v>
      </c>
      <c r="H9" s="111" t="s">
        <v>343</v>
      </c>
      <c r="I9" s="113" t="s">
        <v>95</v>
      </c>
      <c r="J9" s="113" t="s">
        <v>95</v>
      </c>
      <c r="K9" s="113" t="s">
        <v>95</v>
      </c>
      <c r="Q9" s="62"/>
      <c r="R9" s="62"/>
    </row>
    <row r="10" spans="1:18" ht="24.9" customHeight="1">
      <c r="A10" s="112" t="s">
        <v>658</v>
      </c>
      <c r="B10" s="106" t="s">
        <v>1097</v>
      </c>
      <c r="C10" s="21" t="s">
        <v>658</v>
      </c>
      <c r="D10" s="111" t="s">
        <v>343</v>
      </c>
      <c r="E10" s="111" t="s">
        <v>343</v>
      </c>
      <c r="F10" s="111" t="s">
        <v>343</v>
      </c>
      <c r="G10" s="111" t="s">
        <v>343</v>
      </c>
      <c r="H10" s="111" t="s">
        <v>343</v>
      </c>
      <c r="I10" s="113" t="s">
        <v>95</v>
      </c>
      <c r="J10" s="113" t="s">
        <v>95</v>
      </c>
      <c r="K10" s="113" t="s">
        <v>95</v>
      </c>
      <c r="Q10" s="62"/>
      <c r="R10" s="62"/>
    </row>
    <row r="11" spans="1:18" ht="24.9" customHeight="1">
      <c r="A11" s="112" t="s">
        <v>157</v>
      </c>
      <c r="B11" s="106" t="s">
        <v>226</v>
      </c>
      <c r="C11" s="21" t="s">
        <v>157</v>
      </c>
      <c r="D11" s="111" t="s">
        <v>343</v>
      </c>
      <c r="E11" s="111" t="s">
        <v>343</v>
      </c>
      <c r="F11" s="111" t="s">
        <v>343</v>
      </c>
      <c r="G11" s="111" t="s">
        <v>343</v>
      </c>
      <c r="H11" s="111" t="s">
        <v>343</v>
      </c>
      <c r="I11" s="113" t="s">
        <v>95</v>
      </c>
      <c r="J11" s="113" t="s">
        <v>95</v>
      </c>
      <c r="K11" s="113" t="s">
        <v>95</v>
      </c>
      <c r="Q11" s="62"/>
      <c r="R11" s="62"/>
    </row>
    <row r="12" spans="1:18" ht="24.9" customHeight="1">
      <c r="A12" s="112" t="s">
        <v>662</v>
      </c>
      <c r="B12" s="106" t="s">
        <v>663</v>
      </c>
      <c r="C12" s="21" t="s">
        <v>662</v>
      </c>
      <c r="D12" s="111" t="s">
        <v>343</v>
      </c>
      <c r="E12" s="111" t="s">
        <v>343</v>
      </c>
      <c r="F12" s="111" t="s">
        <v>343</v>
      </c>
      <c r="G12" s="111" t="s">
        <v>343</v>
      </c>
      <c r="H12" s="111" t="s">
        <v>343</v>
      </c>
      <c r="I12" s="113" t="s">
        <v>95</v>
      </c>
      <c r="J12" s="113" t="s">
        <v>95</v>
      </c>
      <c r="K12" s="113" t="s">
        <v>95</v>
      </c>
      <c r="Q12" s="62"/>
      <c r="R12" s="62"/>
    </row>
    <row r="13" spans="1:18" ht="24.9" customHeight="1">
      <c r="A13" s="112" t="s">
        <v>441</v>
      </c>
      <c r="B13" s="106" t="s">
        <v>664</v>
      </c>
      <c r="C13" s="21" t="s">
        <v>441</v>
      </c>
      <c r="D13" s="111" t="s">
        <v>343</v>
      </c>
      <c r="E13" s="111" t="s">
        <v>343</v>
      </c>
      <c r="F13" s="111" t="s">
        <v>343</v>
      </c>
      <c r="G13" s="111" t="s">
        <v>343</v>
      </c>
      <c r="H13" s="111" t="s">
        <v>343</v>
      </c>
      <c r="I13" s="113" t="s">
        <v>95</v>
      </c>
      <c r="J13" s="113" t="s">
        <v>95</v>
      </c>
      <c r="K13" s="113" t="s">
        <v>95</v>
      </c>
    </row>
    <row r="14" spans="1:18" ht="24.9" customHeight="1">
      <c r="A14" s="112" t="s">
        <v>665</v>
      </c>
      <c r="B14" s="106" t="s">
        <v>666</v>
      </c>
      <c r="C14" s="21" t="s">
        <v>665</v>
      </c>
      <c r="D14" s="111" t="s">
        <v>343</v>
      </c>
      <c r="E14" s="111" t="s">
        <v>343</v>
      </c>
      <c r="F14" s="111" t="s">
        <v>343</v>
      </c>
      <c r="G14" s="111" t="s">
        <v>343</v>
      </c>
      <c r="H14" s="111" t="s">
        <v>343</v>
      </c>
      <c r="I14" s="113" t="s">
        <v>95</v>
      </c>
      <c r="J14" s="113" t="s">
        <v>95</v>
      </c>
      <c r="K14" s="113" t="s">
        <v>95</v>
      </c>
    </row>
    <row r="15" spans="1:18" ht="24.9" customHeight="1">
      <c r="A15" s="112" t="s">
        <v>110</v>
      </c>
      <c r="B15" s="106" t="s">
        <v>667</v>
      </c>
      <c r="C15" s="21" t="s">
        <v>110</v>
      </c>
      <c r="D15" s="111" t="s">
        <v>343</v>
      </c>
      <c r="E15" s="111" t="s">
        <v>343</v>
      </c>
      <c r="F15" s="111" t="s">
        <v>343</v>
      </c>
      <c r="G15" s="111" t="s">
        <v>343</v>
      </c>
      <c r="H15" s="111" t="s">
        <v>343</v>
      </c>
      <c r="I15" s="113" t="s">
        <v>95</v>
      </c>
      <c r="J15" s="113" t="s">
        <v>95</v>
      </c>
      <c r="K15" s="113" t="s">
        <v>95</v>
      </c>
    </row>
    <row r="16" spans="1:18" ht="24.9" customHeight="1">
      <c r="A16" s="112" t="s">
        <v>668</v>
      </c>
      <c r="B16" s="106" t="s">
        <v>669</v>
      </c>
      <c r="C16" s="21" t="s">
        <v>668</v>
      </c>
      <c r="D16" s="111" t="s">
        <v>343</v>
      </c>
      <c r="E16" s="111" t="s">
        <v>343</v>
      </c>
      <c r="F16" s="111" t="s">
        <v>343</v>
      </c>
      <c r="G16" s="111" t="s">
        <v>343</v>
      </c>
      <c r="H16" s="111" t="s">
        <v>343</v>
      </c>
      <c r="I16" s="113" t="s">
        <v>95</v>
      </c>
      <c r="J16" s="113" t="s">
        <v>95</v>
      </c>
      <c r="K16" s="113" t="s">
        <v>95</v>
      </c>
    </row>
    <row r="17" spans="1:15" ht="24.9" customHeight="1">
      <c r="A17" s="112" t="s">
        <v>40</v>
      </c>
      <c r="B17" s="106" t="s">
        <v>1092</v>
      </c>
      <c r="C17" s="21" t="s">
        <v>40</v>
      </c>
      <c r="D17" s="111" t="s">
        <v>343</v>
      </c>
      <c r="E17" s="111" t="s">
        <v>343</v>
      </c>
      <c r="F17" s="111" t="s">
        <v>343</v>
      </c>
      <c r="G17" s="111" t="s">
        <v>343</v>
      </c>
      <c r="H17" s="111" t="s">
        <v>343</v>
      </c>
      <c r="I17" s="113" t="s">
        <v>95</v>
      </c>
      <c r="J17" s="113" t="s">
        <v>95</v>
      </c>
      <c r="K17" s="113" t="s">
        <v>95</v>
      </c>
      <c r="L17" s="79"/>
      <c r="M17" s="79"/>
      <c r="N17" s="78"/>
      <c r="O17" s="78"/>
    </row>
    <row r="18" spans="1:15" ht="42.75" customHeight="1">
      <c r="A18" s="112" t="s">
        <v>53</v>
      </c>
      <c r="B18" s="106" t="s">
        <v>1093</v>
      </c>
      <c r="C18" s="21" t="s">
        <v>53</v>
      </c>
      <c r="D18" s="111" t="s">
        <v>343</v>
      </c>
      <c r="E18" s="111" t="s">
        <v>343</v>
      </c>
      <c r="F18" s="111" t="s">
        <v>343</v>
      </c>
      <c r="G18" s="111" t="s">
        <v>343</v>
      </c>
      <c r="H18" s="111" t="s">
        <v>343</v>
      </c>
      <c r="I18" s="113" t="s">
        <v>95</v>
      </c>
      <c r="J18" s="113" t="s">
        <v>95</v>
      </c>
      <c r="K18" s="113" t="s">
        <v>95</v>
      </c>
      <c r="L18" s="79"/>
      <c r="M18" s="79"/>
      <c r="N18" s="78"/>
      <c r="O18" s="78"/>
    </row>
    <row r="19" spans="1:15" ht="42.75" customHeight="1">
      <c r="A19" s="112" t="s">
        <v>672</v>
      </c>
      <c r="B19" s="106" t="s">
        <v>1084</v>
      </c>
      <c r="C19" s="21" t="s">
        <v>672</v>
      </c>
      <c r="D19" s="111" t="s">
        <v>343</v>
      </c>
      <c r="E19" s="111" t="s">
        <v>343</v>
      </c>
      <c r="F19" s="111" t="s">
        <v>343</v>
      </c>
      <c r="G19" s="111" t="s">
        <v>343</v>
      </c>
      <c r="H19" s="111" t="s">
        <v>343</v>
      </c>
      <c r="I19" s="113" t="s">
        <v>95</v>
      </c>
      <c r="J19" s="113" t="s">
        <v>95</v>
      </c>
      <c r="K19" s="113" t="s">
        <v>95</v>
      </c>
      <c r="L19" s="79"/>
      <c r="M19" s="79"/>
      <c r="N19" s="78"/>
      <c r="O19" s="78"/>
    </row>
    <row r="20" spans="1:15" ht="24.9" customHeight="1">
      <c r="A20" s="112" t="s">
        <v>161</v>
      </c>
      <c r="B20" s="106" t="s">
        <v>1094</v>
      </c>
      <c r="C20" s="21" t="s">
        <v>161</v>
      </c>
      <c r="D20" s="111" t="s">
        <v>343</v>
      </c>
      <c r="E20" s="111" t="s">
        <v>343</v>
      </c>
      <c r="F20" s="111" t="s">
        <v>343</v>
      </c>
      <c r="G20" s="111" t="s">
        <v>343</v>
      </c>
      <c r="H20" s="111" t="s">
        <v>343</v>
      </c>
      <c r="I20" s="113" t="s">
        <v>95</v>
      </c>
      <c r="J20" s="113" t="s">
        <v>95</v>
      </c>
      <c r="K20" s="113" t="s">
        <v>95</v>
      </c>
      <c r="L20" s="79"/>
      <c r="M20" s="79"/>
      <c r="N20" s="78"/>
      <c r="O20" s="78"/>
    </row>
    <row r="21" spans="1:15" ht="24.9" customHeight="1">
      <c r="A21" s="112" t="s">
        <v>154</v>
      </c>
      <c r="B21" s="106" t="s">
        <v>674</v>
      </c>
      <c r="C21" s="21" t="s">
        <v>154</v>
      </c>
      <c r="D21" s="111" t="s">
        <v>343</v>
      </c>
      <c r="E21" s="111" t="s">
        <v>343</v>
      </c>
      <c r="F21" s="111" t="s">
        <v>343</v>
      </c>
      <c r="G21" s="111" t="s">
        <v>343</v>
      </c>
      <c r="H21" s="111" t="s">
        <v>343</v>
      </c>
      <c r="I21" s="113" t="s">
        <v>95</v>
      </c>
      <c r="J21" s="113" t="s">
        <v>95</v>
      </c>
      <c r="K21" s="113" t="s">
        <v>95</v>
      </c>
    </row>
    <row r="22" spans="1:15" ht="45" customHeight="1">
      <c r="A22" s="112" t="s">
        <v>675</v>
      </c>
      <c r="B22" s="106" t="s">
        <v>1085</v>
      </c>
      <c r="C22" s="21" t="s">
        <v>675</v>
      </c>
      <c r="D22" s="111" t="s">
        <v>343</v>
      </c>
      <c r="E22" s="111" t="s">
        <v>343</v>
      </c>
      <c r="F22" s="111" t="s">
        <v>343</v>
      </c>
      <c r="G22" s="111" t="s">
        <v>343</v>
      </c>
      <c r="H22" s="111" t="s">
        <v>343</v>
      </c>
      <c r="I22" s="113" t="s">
        <v>95</v>
      </c>
      <c r="J22" s="113" t="s">
        <v>95</v>
      </c>
      <c r="K22" s="113" t="s">
        <v>95</v>
      </c>
      <c r="L22" s="79"/>
      <c r="M22" s="79"/>
      <c r="N22" s="78"/>
      <c r="O22" s="78"/>
    </row>
    <row r="23" spans="1:15" ht="24.9" customHeight="1">
      <c r="A23" s="112" t="s">
        <v>677</v>
      </c>
      <c r="B23" s="106" t="s">
        <v>1086</v>
      </c>
      <c r="C23" s="21" t="s">
        <v>677</v>
      </c>
      <c r="D23" s="111" t="s">
        <v>343</v>
      </c>
      <c r="E23" s="111" t="s">
        <v>343</v>
      </c>
      <c r="F23" s="111" t="s">
        <v>343</v>
      </c>
      <c r="G23" s="111" t="s">
        <v>343</v>
      </c>
      <c r="H23" s="111" t="s">
        <v>343</v>
      </c>
      <c r="I23" s="113" t="s">
        <v>95</v>
      </c>
      <c r="J23" s="113" t="s">
        <v>95</v>
      </c>
      <c r="K23" s="113" t="s">
        <v>95</v>
      </c>
      <c r="L23" s="79"/>
      <c r="M23" s="79"/>
      <c r="N23" s="78"/>
      <c r="O23" s="78"/>
    </row>
    <row r="24" spans="1:15" ht="24.9" customHeight="1">
      <c r="A24" s="112" t="s">
        <v>13</v>
      </c>
      <c r="B24" s="106" t="s">
        <v>1087</v>
      </c>
      <c r="C24" s="21" t="s">
        <v>13</v>
      </c>
      <c r="D24" s="111" t="s">
        <v>343</v>
      </c>
      <c r="E24" s="111" t="s">
        <v>343</v>
      </c>
      <c r="F24" s="111" t="s">
        <v>343</v>
      </c>
      <c r="G24" s="111" t="s">
        <v>343</v>
      </c>
      <c r="H24" s="111" t="s">
        <v>343</v>
      </c>
      <c r="I24" s="113" t="s">
        <v>95</v>
      </c>
      <c r="J24" s="113" t="s">
        <v>95</v>
      </c>
      <c r="K24" s="113" t="s">
        <v>95</v>
      </c>
      <c r="L24" s="79"/>
      <c r="M24" s="79"/>
      <c r="N24" s="78"/>
      <c r="O24" s="78"/>
    </row>
    <row r="25" spans="1:15" ht="24.9" customHeight="1">
      <c r="A25" s="112" t="s">
        <v>680</v>
      </c>
      <c r="B25" s="106" t="s">
        <v>681</v>
      </c>
      <c r="C25" s="21" t="s">
        <v>680</v>
      </c>
      <c r="D25" s="111" t="s">
        <v>343</v>
      </c>
      <c r="E25" s="111" t="s">
        <v>343</v>
      </c>
      <c r="F25" s="111" t="s">
        <v>343</v>
      </c>
      <c r="G25" s="111" t="s">
        <v>343</v>
      </c>
      <c r="H25" s="111" t="s">
        <v>343</v>
      </c>
      <c r="I25" s="113" t="s">
        <v>95</v>
      </c>
      <c r="J25" s="113" t="s">
        <v>95</v>
      </c>
      <c r="K25" s="113" t="s">
        <v>95</v>
      </c>
      <c r="L25" s="79"/>
      <c r="M25" s="79"/>
      <c r="N25" s="78"/>
      <c r="O25" s="78"/>
    </row>
    <row r="26" spans="1:15" ht="24.9" customHeight="1">
      <c r="A26" s="112" t="s">
        <v>33</v>
      </c>
      <c r="B26" s="106" t="s">
        <v>682</v>
      </c>
      <c r="C26" s="21" t="s">
        <v>33</v>
      </c>
      <c r="D26" s="111" t="s">
        <v>343</v>
      </c>
      <c r="E26" s="111" t="s">
        <v>343</v>
      </c>
      <c r="F26" s="111" t="s">
        <v>343</v>
      </c>
      <c r="G26" s="111" t="s">
        <v>343</v>
      </c>
      <c r="H26" s="111" t="s">
        <v>343</v>
      </c>
      <c r="I26" s="113" t="s">
        <v>95</v>
      </c>
      <c r="J26" s="113" t="s">
        <v>95</v>
      </c>
      <c r="K26" s="113" t="s">
        <v>95</v>
      </c>
      <c r="L26" s="79"/>
      <c r="M26" s="79"/>
      <c r="N26" s="78"/>
      <c r="O26" s="78"/>
    </row>
    <row r="27" spans="1:15" ht="24.9" customHeight="1">
      <c r="A27" s="112" t="s">
        <v>683</v>
      </c>
      <c r="B27" s="106" t="s">
        <v>684</v>
      </c>
      <c r="C27" s="21" t="s">
        <v>683</v>
      </c>
      <c r="D27" s="111" t="s">
        <v>343</v>
      </c>
      <c r="E27" s="111" t="s">
        <v>343</v>
      </c>
      <c r="F27" s="111" t="s">
        <v>343</v>
      </c>
      <c r="G27" s="111" t="s">
        <v>343</v>
      </c>
      <c r="H27" s="111" t="s">
        <v>343</v>
      </c>
      <c r="I27" s="113" t="s">
        <v>95</v>
      </c>
      <c r="J27" s="113" t="s">
        <v>95</v>
      </c>
      <c r="K27" s="113" t="s">
        <v>95</v>
      </c>
      <c r="L27" s="79"/>
      <c r="M27" s="79"/>
      <c r="N27" s="78"/>
      <c r="O27" s="78"/>
    </row>
    <row r="28" spans="1:15" ht="24.9" customHeight="1">
      <c r="A28" s="112" t="s">
        <v>685</v>
      </c>
      <c r="B28" s="106" t="s">
        <v>686</v>
      </c>
      <c r="C28" s="21" t="s">
        <v>685</v>
      </c>
      <c r="D28" s="111" t="s">
        <v>343</v>
      </c>
      <c r="E28" s="111" t="s">
        <v>343</v>
      </c>
      <c r="F28" s="111" t="s">
        <v>343</v>
      </c>
      <c r="G28" s="111" t="s">
        <v>343</v>
      </c>
      <c r="H28" s="111" t="s">
        <v>343</v>
      </c>
      <c r="I28" s="113" t="s">
        <v>95</v>
      </c>
      <c r="J28" s="113" t="s">
        <v>95</v>
      </c>
      <c r="K28" s="113" t="s">
        <v>95</v>
      </c>
      <c r="L28" s="79"/>
      <c r="M28" s="79"/>
      <c r="N28" s="78"/>
      <c r="O28" s="78"/>
    </row>
    <row r="29" spans="1:15" ht="24.9" customHeight="1">
      <c r="A29" s="112" t="s">
        <v>687</v>
      </c>
      <c r="B29" s="106" t="s">
        <v>688</v>
      </c>
      <c r="C29" s="21" t="s">
        <v>687</v>
      </c>
      <c r="D29" s="111" t="s">
        <v>343</v>
      </c>
      <c r="E29" s="111" t="s">
        <v>343</v>
      </c>
      <c r="F29" s="111" t="s">
        <v>343</v>
      </c>
      <c r="G29" s="111" t="s">
        <v>343</v>
      </c>
      <c r="H29" s="111" t="s">
        <v>343</v>
      </c>
      <c r="I29" s="113" t="s">
        <v>95</v>
      </c>
      <c r="J29" s="113" t="s">
        <v>95</v>
      </c>
      <c r="K29" s="113" t="s">
        <v>95</v>
      </c>
      <c r="L29" s="79"/>
      <c r="M29" s="79"/>
      <c r="N29" s="78"/>
      <c r="O29" s="78"/>
    </row>
    <row r="30" spans="1:15" ht="24.9" customHeight="1">
      <c r="A30" s="112" t="s">
        <v>689</v>
      </c>
      <c r="B30" s="106" t="s">
        <v>690</v>
      </c>
      <c r="C30" s="21" t="s">
        <v>689</v>
      </c>
      <c r="D30" s="111" t="s">
        <v>343</v>
      </c>
      <c r="E30" s="111" t="s">
        <v>343</v>
      </c>
      <c r="F30" s="111" t="s">
        <v>343</v>
      </c>
      <c r="G30" s="111" t="s">
        <v>343</v>
      </c>
      <c r="H30" s="111" t="s">
        <v>343</v>
      </c>
      <c r="I30" s="113" t="s">
        <v>95</v>
      </c>
      <c r="J30" s="113" t="s">
        <v>95</v>
      </c>
      <c r="K30" s="113" t="s">
        <v>95</v>
      </c>
      <c r="L30" s="79"/>
      <c r="M30" s="79"/>
      <c r="N30" s="78"/>
      <c r="O30" s="78"/>
    </row>
    <row r="31" spans="1:15" ht="24.9" customHeight="1">
      <c r="A31" s="112" t="s">
        <v>692</v>
      </c>
      <c r="B31" s="106" t="s">
        <v>1088</v>
      </c>
      <c r="C31" s="21" t="s">
        <v>692</v>
      </c>
      <c r="D31" s="111" t="s">
        <v>343</v>
      </c>
      <c r="E31" s="111" t="s">
        <v>343</v>
      </c>
      <c r="F31" s="111" t="s">
        <v>343</v>
      </c>
      <c r="G31" s="111" t="s">
        <v>343</v>
      </c>
      <c r="H31" s="111" t="s">
        <v>343</v>
      </c>
      <c r="I31" s="113" t="s">
        <v>95</v>
      </c>
      <c r="J31" s="113" t="s">
        <v>95</v>
      </c>
      <c r="K31" s="113" t="s">
        <v>95</v>
      </c>
    </row>
    <row r="32" spans="1:15" ht="24.9" customHeight="1">
      <c r="A32" s="112" t="s">
        <v>147</v>
      </c>
      <c r="B32" s="106" t="s">
        <v>698</v>
      </c>
      <c r="C32" s="21" t="s">
        <v>147</v>
      </c>
      <c r="D32" s="111" t="s">
        <v>343</v>
      </c>
      <c r="E32" s="111" t="s">
        <v>343</v>
      </c>
      <c r="F32" s="111" t="s">
        <v>343</v>
      </c>
      <c r="G32" s="111" t="s">
        <v>343</v>
      </c>
      <c r="H32" s="111" t="s">
        <v>343</v>
      </c>
      <c r="I32" s="113" t="s">
        <v>95</v>
      </c>
      <c r="J32" s="113" t="s">
        <v>95</v>
      </c>
      <c r="K32" s="113" t="s">
        <v>95</v>
      </c>
    </row>
    <row r="33" spans="1:15" ht="24.9" customHeight="1">
      <c r="A33" s="112" t="s">
        <v>854</v>
      </c>
      <c r="B33" s="106" t="s">
        <v>1030</v>
      </c>
      <c r="C33" s="21" t="s">
        <v>854</v>
      </c>
      <c r="D33" s="111" t="s">
        <v>343</v>
      </c>
      <c r="E33" s="111" t="s">
        <v>343</v>
      </c>
      <c r="F33" s="111" t="s">
        <v>343</v>
      </c>
      <c r="G33" s="111" t="s">
        <v>343</v>
      </c>
      <c r="H33" s="111" t="s">
        <v>343</v>
      </c>
      <c r="I33" s="113" t="s">
        <v>95</v>
      </c>
      <c r="J33" s="113" t="s">
        <v>95</v>
      </c>
      <c r="K33" s="113" t="s">
        <v>95</v>
      </c>
    </row>
    <row r="34" spans="1:15" ht="24.9" customHeight="1">
      <c r="A34" s="112" t="s">
        <v>764</v>
      </c>
      <c r="B34" s="106" t="s">
        <v>366</v>
      </c>
      <c r="C34" s="21" t="s">
        <v>764</v>
      </c>
      <c r="D34" s="111">
        <f>$I34+$J34+$K34</f>
        <v>180.00220000000002</v>
      </c>
      <c r="E34" s="111">
        <f>$I34+$J34+$K34</f>
        <v>180.00220000000002</v>
      </c>
      <c r="F34" s="111">
        <f>$I34+$J34+$K34</f>
        <v>180.00220000000002</v>
      </c>
      <c r="G34" s="111" t="s">
        <v>343</v>
      </c>
      <c r="H34" s="111" t="s">
        <v>343</v>
      </c>
      <c r="I34" s="13">
        <v>134.33000000000001</v>
      </c>
      <c r="J34" s="77">
        <f t="shared" ref="J34:J57" si="5">I34*0.24</f>
        <v>32.239200000000004</v>
      </c>
      <c r="K34" s="77">
        <f t="shared" ref="K34:K57" si="6">I34*0.1</f>
        <v>13.433000000000002</v>
      </c>
    </row>
    <row r="35" spans="1:15" ht="45" customHeight="1">
      <c r="A35" s="112" t="s">
        <v>513</v>
      </c>
      <c r="B35" s="109" t="s">
        <v>1098</v>
      </c>
      <c r="C35" s="21" t="s">
        <v>513</v>
      </c>
      <c r="D35" s="111">
        <f t="shared" ref="D35:D57" si="7">$I35+$J35+$K35</f>
        <v>374.99900000000002</v>
      </c>
      <c r="E35" s="111">
        <f t="shared" ref="E35:E57" si="8">$I35+$J35+$K35</f>
        <v>374.99900000000002</v>
      </c>
      <c r="F35" s="111">
        <f t="shared" ref="F35:F57" si="9">$I35+$J35+$K35</f>
        <v>374.99900000000002</v>
      </c>
      <c r="G35" s="111">
        <f t="shared" ref="G35:G57" si="10">$I35+$J35+$K35</f>
        <v>374.99900000000002</v>
      </c>
      <c r="H35" s="111">
        <f t="shared" ref="H35:H57" si="11">$I35+$J35+$K35</f>
        <v>374.99900000000002</v>
      </c>
      <c r="I35" s="13">
        <v>279.85000000000002</v>
      </c>
      <c r="J35" s="113">
        <f t="shared" si="5"/>
        <v>67.164000000000001</v>
      </c>
      <c r="K35" s="113">
        <f t="shared" si="6"/>
        <v>27.985000000000003</v>
      </c>
      <c r="L35" s="79"/>
      <c r="M35" s="79"/>
      <c r="N35" s="78"/>
      <c r="O35" s="78"/>
    </row>
    <row r="36" spans="1:15" ht="45" customHeight="1">
      <c r="A36" s="112" t="s">
        <v>25</v>
      </c>
      <c r="B36" s="109" t="s">
        <v>1099</v>
      </c>
      <c r="C36" s="21" t="s">
        <v>25</v>
      </c>
      <c r="D36" s="111">
        <f t="shared" si="7"/>
        <v>210.00479999999999</v>
      </c>
      <c r="E36" s="111">
        <f t="shared" si="8"/>
        <v>210.00479999999999</v>
      </c>
      <c r="F36" s="111">
        <f t="shared" si="9"/>
        <v>210.00479999999999</v>
      </c>
      <c r="G36" s="111">
        <f t="shared" si="10"/>
        <v>210.00479999999999</v>
      </c>
      <c r="H36" s="111">
        <f t="shared" si="11"/>
        <v>210.00479999999999</v>
      </c>
      <c r="I36" s="13">
        <v>156.72</v>
      </c>
      <c r="J36" s="113">
        <f t="shared" si="5"/>
        <v>37.6128</v>
      </c>
      <c r="K36" s="113">
        <f t="shared" si="6"/>
        <v>15.672000000000001</v>
      </c>
      <c r="L36" s="79"/>
      <c r="M36" s="79"/>
      <c r="N36" s="78"/>
      <c r="O36" s="78"/>
    </row>
    <row r="37" spans="1:15" ht="24.9" customHeight="1">
      <c r="A37" s="112" t="s">
        <v>736</v>
      </c>
      <c r="B37" s="109" t="s">
        <v>1100</v>
      </c>
      <c r="C37" s="21" t="s">
        <v>736</v>
      </c>
      <c r="D37" s="111">
        <f t="shared" si="7"/>
        <v>374.99900000000002</v>
      </c>
      <c r="E37" s="111">
        <f t="shared" si="8"/>
        <v>374.99900000000002</v>
      </c>
      <c r="F37" s="111">
        <f t="shared" si="9"/>
        <v>374.99900000000002</v>
      </c>
      <c r="G37" s="111">
        <f t="shared" si="10"/>
        <v>374.99900000000002</v>
      </c>
      <c r="H37" s="111">
        <f t="shared" si="11"/>
        <v>374.99900000000002</v>
      </c>
      <c r="I37" s="13">
        <v>279.85000000000002</v>
      </c>
      <c r="J37" s="77">
        <f t="shared" si="5"/>
        <v>67.164000000000001</v>
      </c>
      <c r="K37" s="77">
        <f t="shared" si="6"/>
        <v>27.985000000000003</v>
      </c>
      <c r="L37" s="79"/>
      <c r="M37" s="79"/>
      <c r="N37" s="78"/>
      <c r="O37" s="78"/>
    </row>
    <row r="38" spans="1:15" ht="24.9" customHeight="1">
      <c r="A38" s="112" t="s">
        <v>112</v>
      </c>
      <c r="B38" s="109" t="s">
        <v>691</v>
      </c>
      <c r="C38" s="21" t="s">
        <v>112</v>
      </c>
      <c r="D38" s="111">
        <f t="shared" si="7"/>
        <v>180.00220000000002</v>
      </c>
      <c r="E38" s="111">
        <f t="shared" si="8"/>
        <v>180.00220000000002</v>
      </c>
      <c r="F38" s="111">
        <f t="shared" si="9"/>
        <v>180.00220000000002</v>
      </c>
      <c r="G38" s="111">
        <f t="shared" si="10"/>
        <v>180.00220000000002</v>
      </c>
      <c r="H38" s="111">
        <f t="shared" si="11"/>
        <v>180.00220000000002</v>
      </c>
      <c r="I38" s="13">
        <v>134.33000000000001</v>
      </c>
      <c r="J38" s="77">
        <f t="shared" si="5"/>
        <v>32.239200000000004</v>
      </c>
      <c r="K38" s="77">
        <f t="shared" si="6"/>
        <v>13.433000000000002</v>
      </c>
      <c r="L38" s="79"/>
      <c r="M38" s="79"/>
      <c r="N38" s="78"/>
      <c r="O38" s="78"/>
    </row>
    <row r="39" spans="1:15" ht="45" customHeight="1">
      <c r="A39" s="112" t="s">
        <v>1076</v>
      </c>
      <c r="B39" s="109" t="s">
        <v>1101</v>
      </c>
      <c r="C39" s="21" t="s">
        <v>1076</v>
      </c>
      <c r="D39" s="111">
        <f t="shared" si="7"/>
        <v>784.99880000000007</v>
      </c>
      <c r="E39" s="111">
        <f t="shared" si="8"/>
        <v>784.99880000000007</v>
      </c>
      <c r="F39" s="111">
        <f t="shared" si="9"/>
        <v>784.99880000000007</v>
      </c>
      <c r="G39" s="111">
        <f t="shared" si="10"/>
        <v>784.99880000000007</v>
      </c>
      <c r="H39" s="111">
        <f t="shared" si="11"/>
        <v>784.99880000000007</v>
      </c>
      <c r="I39" s="13">
        <v>585.82000000000005</v>
      </c>
      <c r="J39" s="113">
        <f t="shared" si="5"/>
        <v>140.5968</v>
      </c>
      <c r="K39" s="113">
        <f t="shared" si="6"/>
        <v>58.582000000000008</v>
      </c>
      <c r="L39" s="79"/>
      <c r="M39" s="79"/>
      <c r="N39" s="78"/>
      <c r="O39" s="78"/>
    </row>
    <row r="40" spans="1:15" ht="24.9" customHeight="1">
      <c r="A40" s="112" t="s">
        <v>741</v>
      </c>
      <c r="B40" s="109" t="s">
        <v>945</v>
      </c>
      <c r="C40" s="21" t="s">
        <v>741</v>
      </c>
      <c r="D40" s="111">
        <f t="shared" si="7"/>
        <v>374.99900000000002</v>
      </c>
      <c r="E40" s="111">
        <f t="shared" si="8"/>
        <v>374.99900000000002</v>
      </c>
      <c r="F40" s="111">
        <f t="shared" si="9"/>
        <v>374.99900000000002</v>
      </c>
      <c r="G40" s="111">
        <f t="shared" si="10"/>
        <v>374.99900000000002</v>
      </c>
      <c r="H40" s="111">
        <f t="shared" si="11"/>
        <v>374.99900000000002</v>
      </c>
      <c r="I40" s="13">
        <v>279.85000000000002</v>
      </c>
      <c r="J40" s="77">
        <f t="shared" si="5"/>
        <v>67.164000000000001</v>
      </c>
      <c r="K40" s="77">
        <f t="shared" si="6"/>
        <v>27.985000000000003</v>
      </c>
      <c r="L40" s="79"/>
      <c r="M40" s="79"/>
      <c r="N40" s="78"/>
      <c r="O40" s="78"/>
    </row>
    <row r="41" spans="1:15" ht="24.9" customHeight="1">
      <c r="A41" s="112" t="s">
        <v>699</v>
      </c>
      <c r="B41" s="106" t="s">
        <v>1095</v>
      </c>
      <c r="C41" s="21" t="s">
        <v>699</v>
      </c>
      <c r="D41" s="111">
        <f t="shared" si="7"/>
        <v>129.99340000000001</v>
      </c>
      <c r="E41" s="111">
        <f t="shared" si="8"/>
        <v>129.99340000000001</v>
      </c>
      <c r="F41" s="111">
        <f t="shared" si="9"/>
        <v>129.99340000000001</v>
      </c>
      <c r="G41" s="111">
        <f t="shared" si="10"/>
        <v>129.99340000000001</v>
      </c>
      <c r="H41" s="111">
        <f t="shared" si="11"/>
        <v>129.99340000000001</v>
      </c>
      <c r="I41" s="13">
        <v>97.01</v>
      </c>
      <c r="J41" s="77">
        <f t="shared" si="5"/>
        <v>23.282399999999999</v>
      </c>
      <c r="K41" s="77">
        <f t="shared" si="6"/>
        <v>9.7010000000000005</v>
      </c>
    </row>
    <row r="42" spans="1:15" ht="24.9" customHeight="1">
      <c r="A42" s="112" t="s">
        <v>1071</v>
      </c>
      <c r="B42" s="106" t="s">
        <v>1077</v>
      </c>
      <c r="C42" s="21" t="s">
        <v>1071</v>
      </c>
      <c r="D42" s="111">
        <f t="shared" si="7"/>
        <v>0</v>
      </c>
      <c r="E42" s="111">
        <f t="shared" si="8"/>
        <v>0</v>
      </c>
      <c r="F42" s="111">
        <f t="shared" si="9"/>
        <v>0</v>
      </c>
      <c r="G42" s="111">
        <f t="shared" si="10"/>
        <v>0</v>
      </c>
      <c r="H42" s="111">
        <f t="shared" si="11"/>
        <v>0</v>
      </c>
      <c r="I42" s="13">
        <v>0</v>
      </c>
      <c r="J42" s="77">
        <f t="shared" si="5"/>
        <v>0</v>
      </c>
      <c r="K42" s="77">
        <f t="shared" si="6"/>
        <v>0</v>
      </c>
    </row>
    <row r="43" spans="1:15" ht="24.9" customHeight="1">
      <c r="A43" s="112" t="s">
        <v>709</v>
      </c>
      <c r="B43" s="106" t="s">
        <v>1089</v>
      </c>
      <c r="C43" s="21" t="s">
        <v>709</v>
      </c>
      <c r="D43" s="111">
        <f t="shared" si="7"/>
        <v>129.99340000000001</v>
      </c>
      <c r="E43" s="111">
        <f t="shared" si="8"/>
        <v>129.99340000000001</v>
      </c>
      <c r="F43" s="111">
        <f t="shared" si="9"/>
        <v>129.99340000000001</v>
      </c>
      <c r="G43" s="111">
        <f t="shared" si="10"/>
        <v>129.99340000000001</v>
      </c>
      <c r="H43" s="111">
        <f t="shared" si="11"/>
        <v>129.99340000000001</v>
      </c>
      <c r="I43" s="13">
        <v>97.01</v>
      </c>
      <c r="J43" s="77">
        <f t="shared" si="5"/>
        <v>23.282399999999999</v>
      </c>
      <c r="K43" s="77">
        <f t="shared" si="6"/>
        <v>9.7010000000000005</v>
      </c>
    </row>
    <row r="44" spans="1:15" ht="24.9" customHeight="1">
      <c r="A44" s="112" t="s">
        <v>1070</v>
      </c>
      <c r="B44" s="106" t="s">
        <v>1078</v>
      </c>
      <c r="C44" s="21" t="s">
        <v>1070</v>
      </c>
      <c r="D44" s="111">
        <f t="shared" si="7"/>
        <v>79.998000000000005</v>
      </c>
      <c r="E44" s="111">
        <f t="shared" si="8"/>
        <v>79.998000000000005</v>
      </c>
      <c r="F44" s="111">
        <f t="shared" si="9"/>
        <v>79.998000000000005</v>
      </c>
      <c r="G44" s="111">
        <f t="shared" si="10"/>
        <v>79.998000000000005</v>
      </c>
      <c r="H44" s="111">
        <f t="shared" si="11"/>
        <v>79.998000000000005</v>
      </c>
      <c r="I44" s="13">
        <v>59.7</v>
      </c>
      <c r="J44" s="77">
        <f t="shared" si="5"/>
        <v>14.327999999999999</v>
      </c>
      <c r="K44" s="77">
        <f t="shared" si="6"/>
        <v>5.9700000000000006</v>
      </c>
    </row>
    <row r="45" spans="1:15" ht="24.9" customHeight="1">
      <c r="A45" s="112" t="s">
        <v>729</v>
      </c>
      <c r="B45" s="106" t="s">
        <v>730</v>
      </c>
      <c r="C45" s="21" t="s">
        <v>729</v>
      </c>
      <c r="D45" s="111">
        <f t="shared" si="7"/>
        <v>609.99480000000005</v>
      </c>
      <c r="E45" s="111">
        <f t="shared" si="8"/>
        <v>609.99480000000005</v>
      </c>
      <c r="F45" s="111">
        <f t="shared" si="9"/>
        <v>609.99480000000005</v>
      </c>
      <c r="G45" s="111">
        <f t="shared" si="10"/>
        <v>609.99480000000005</v>
      </c>
      <c r="H45" s="111">
        <f t="shared" si="11"/>
        <v>609.99480000000005</v>
      </c>
      <c r="I45" s="13">
        <v>455.22</v>
      </c>
      <c r="J45" s="77">
        <f t="shared" si="5"/>
        <v>109.25280000000001</v>
      </c>
      <c r="K45" s="77">
        <f t="shared" si="6"/>
        <v>45.522000000000006</v>
      </c>
      <c r="L45" s="79"/>
      <c r="M45" s="79"/>
      <c r="N45" s="78"/>
      <c r="O45" s="78"/>
    </row>
    <row r="46" spans="1:15" ht="24.9" customHeight="1">
      <c r="A46" s="112" t="s">
        <v>471</v>
      </c>
      <c r="B46" s="106" t="s">
        <v>787</v>
      </c>
      <c r="C46" s="21" t="s">
        <v>471</v>
      </c>
      <c r="D46" s="111">
        <f t="shared" si="7"/>
        <v>395.0052</v>
      </c>
      <c r="E46" s="111">
        <f t="shared" si="8"/>
        <v>395.0052</v>
      </c>
      <c r="F46" s="111">
        <f t="shared" si="9"/>
        <v>395.0052</v>
      </c>
      <c r="G46" s="111">
        <f t="shared" si="10"/>
        <v>395.0052</v>
      </c>
      <c r="H46" s="111">
        <f t="shared" si="11"/>
        <v>395.0052</v>
      </c>
      <c r="I46" s="13">
        <v>294.77999999999997</v>
      </c>
      <c r="J46" s="77">
        <f t="shared" si="5"/>
        <v>70.747199999999992</v>
      </c>
      <c r="K46" s="77">
        <f t="shared" si="6"/>
        <v>29.477999999999998</v>
      </c>
      <c r="L46" s="79"/>
      <c r="M46" s="79"/>
      <c r="N46" s="78"/>
      <c r="O46" s="78"/>
    </row>
    <row r="47" spans="1:15" ht="24.9" customHeight="1">
      <c r="A47" s="112" t="s">
        <v>731</v>
      </c>
      <c r="B47" s="106" t="s">
        <v>788</v>
      </c>
      <c r="C47" s="21" t="s">
        <v>731</v>
      </c>
      <c r="D47" s="111">
        <f t="shared" si="7"/>
        <v>395.0052</v>
      </c>
      <c r="E47" s="111">
        <f t="shared" si="8"/>
        <v>395.0052</v>
      </c>
      <c r="F47" s="111">
        <f t="shared" si="9"/>
        <v>395.0052</v>
      </c>
      <c r="G47" s="111">
        <f t="shared" si="10"/>
        <v>395.0052</v>
      </c>
      <c r="H47" s="111">
        <f t="shared" si="11"/>
        <v>395.0052</v>
      </c>
      <c r="I47" s="13">
        <v>294.77999999999997</v>
      </c>
      <c r="J47" s="77">
        <f t="shared" si="5"/>
        <v>70.747199999999992</v>
      </c>
      <c r="K47" s="77">
        <f t="shared" si="6"/>
        <v>29.477999999999998</v>
      </c>
      <c r="L47" s="79"/>
      <c r="M47" s="79"/>
      <c r="N47" s="78"/>
      <c r="O47" s="78"/>
    </row>
    <row r="48" spans="1:15" ht="24.9" customHeight="1">
      <c r="A48" s="112" t="s">
        <v>732</v>
      </c>
      <c r="B48" s="106" t="s">
        <v>733</v>
      </c>
      <c r="C48" s="21" t="s">
        <v>732</v>
      </c>
      <c r="D48" s="111">
        <f t="shared" si="7"/>
        <v>79.998000000000005</v>
      </c>
      <c r="E48" s="111">
        <f t="shared" si="8"/>
        <v>79.998000000000005</v>
      </c>
      <c r="F48" s="111">
        <f t="shared" si="9"/>
        <v>79.998000000000005</v>
      </c>
      <c r="G48" s="111">
        <f t="shared" si="10"/>
        <v>79.998000000000005</v>
      </c>
      <c r="H48" s="111">
        <f t="shared" si="11"/>
        <v>79.998000000000005</v>
      </c>
      <c r="I48" s="13">
        <v>59.7</v>
      </c>
      <c r="J48" s="77">
        <f t="shared" si="5"/>
        <v>14.327999999999999</v>
      </c>
      <c r="K48" s="77">
        <f t="shared" si="6"/>
        <v>5.9700000000000006</v>
      </c>
      <c r="L48" s="79"/>
      <c r="M48" s="79"/>
      <c r="N48" s="78"/>
      <c r="O48" s="78"/>
    </row>
    <row r="49" spans="1:15" ht="24.9" customHeight="1">
      <c r="A49" s="112" t="s">
        <v>734</v>
      </c>
      <c r="B49" s="106" t="s">
        <v>789</v>
      </c>
      <c r="C49" s="21" t="s">
        <v>734</v>
      </c>
      <c r="D49" s="111">
        <f t="shared" si="7"/>
        <v>395.0052</v>
      </c>
      <c r="E49" s="111">
        <f t="shared" si="8"/>
        <v>395.0052</v>
      </c>
      <c r="F49" s="111">
        <f t="shared" si="9"/>
        <v>395.0052</v>
      </c>
      <c r="G49" s="111">
        <f t="shared" si="10"/>
        <v>395.0052</v>
      </c>
      <c r="H49" s="111">
        <f t="shared" si="11"/>
        <v>395.0052</v>
      </c>
      <c r="I49" s="13">
        <v>294.77999999999997</v>
      </c>
      <c r="J49" s="77">
        <f t="shared" si="5"/>
        <v>70.747199999999992</v>
      </c>
      <c r="K49" s="77">
        <f t="shared" si="6"/>
        <v>29.477999999999998</v>
      </c>
      <c r="L49" s="79"/>
      <c r="M49" s="79"/>
      <c r="N49" s="78"/>
      <c r="O49" s="78"/>
    </row>
    <row r="50" spans="1:15" ht="24.9" customHeight="1">
      <c r="A50" s="112" t="s">
        <v>137</v>
      </c>
      <c r="B50" s="106" t="s">
        <v>1079</v>
      </c>
      <c r="C50" s="21" t="s">
        <v>137</v>
      </c>
      <c r="D50" s="111">
        <f t="shared" si="7"/>
        <v>609.99480000000005</v>
      </c>
      <c r="E50" s="111">
        <f t="shared" si="8"/>
        <v>609.99480000000005</v>
      </c>
      <c r="F50" s="111">
        <f t="shared" si="9"/>
        <v>609.99480000000005</v>
      </c>
      <c r="G50" s="111">
        <f t="shared" si="10"/>
        <v>609.99480000000005</v>
      </c>
      <c r="H50" s="111">
        <f t="shared" si="11"/>
        <v>609.99480000000005</v>
      </c>
      <c r="I50" s="13">
        <v>455.22</v>
      </c>
      <c r="J50" s="77">
        <f t="shared" si="5"/>
        <v>109.25280000000001</v>
      </c>
      <c r="K50" s="77">
        <f t="shared" si="6"/>
        <v>45.522000000000006</v>
      </c>
      <c r="L50" s="79"/>
      <c r="M50" s="79"/>
      <c r="N50" s="78"/>
      <c r="O50" s="78"/>
    </row>
    <row r="51" spans="1:15" ht="24.9" customHeight="1">
      <c r="A51" s="112" t="s">
        <v>125</v>
      </c>
      <c r="B51" s="106" t="s">
        <v>1080</v>
      </c>
      <c r="C51" s="21" t="s">
        <v>125</v>
      </c>
      <c r="D51" s="111">
        <f t="shared" si="7"/>
        <v>609.99480000000005</v>
      </c>
      <c r="E51" s="111">
        <f t="shared" si="8"/>
        <v>609.99480000000005</v>
      </c>
      <c r="F51" s="111">
        <f t="shared" si="9"/>
        <v>609.99480000000005</v>
      </c>
      <c r="G51" s="111">
        <f t="shared" si="10"/>
        <v>609.99480000000005</v>
      </c>
      <c r="H51" s="111">
        <f t="shared" si="11"/>
        <v>609.99480000000005</v>
      </c>
      <c r="I51" s="13">
        <v>455.22</v>
      </c>
      <c r="J51" s="77">
        <f t="shared" si="5"/>
        <v>109.25280000000001</v>
      </c>
      <c r="K51" s="77">
        <f t="shared" si="6"/>
        <v>45.522000000000006</v>
      </c>
      <c r="L51" s="79"/>
      <c r="M51" s="79"/>
      <c r="N51" s="78"/>
      <c r="O51" s="78"/>
    </row>
    <row r="52" spans="1:15" ht="24.9" customHeight="1">
      <c r="A52" s="112" t="s">
        <v>1069</v>
      </c>
      <c r="B52" s="106" t="s">
        <v>1082</v>
      </c>
      <c r="C52" s="21" t="s">
        <v>1069</v>
      </c>
      <c r="D52" s="111">
        <f t="shared" si="7"/>
        <v>210.00479999999999</v>
      </c>
      <c r="E52" s="111">
        <f t="shared" si="8"/>
        <v>210.00479999999999</v>
      </c>
      <c r="F52" s="111">
        <f t="shared" si="9"/>
        <v>210.00479999999999</v>
      </c>
      <c r="G52" s="111">
        <f t="shared" si="10"/>
        <v>210.00479999999999</v>
      </c>
      <c r="H52" s="111">
        <f t="shared" si="11"/>
        <v>210.00479999999999</v>
      </c>
      <c r="I52" s="13">
        <v>156.72</v>
      </c>
      <c r="J52" s="77">
        <f t="shared" si="5"/>
        <v>37.6128</v>
      </c>
      <c r="K52" s="77">
        <f t="shared" si="6"/>
        <v>15.672000000000001</v>
      </c>
      <c r="L52" s="79"/>
      <c r="M52" s="79"/>
      <c r="N52" s="78"/>
      <c r="O52" s="78"/>
    </row>
    <row r="53" spans="1:15" ht="45" customHeight="1">
      <c r="A53" s="112" t="s">
        <v>1075</v>
      </c>
      <c r="B53" s="118" t="s">
        <v>1143</v>
      </c>
      <c r="C53" s="21" t="s">
        <v>1075</v>
      </c>
      <c r="D53" s="111">
        <f t="shared" si="7"/>
        <v>2270.0002000000004</v>
      </c>
      <c r="E53" s="111">
        <f t="shared" si="8"/>
        <v>2270.0002000000004</v>
      </c>
      <c r="F53" s="111">
        <f t="shared" si="9"/>
        <v>2270.0002000000004</v>
      </c>
      <c r="G53" s="111">
        <f t="shared" si="10"/>
        <v>2270.0002000000004</v>
      </c>
      <c r="H53" s="111">
        <f t="shared" si="11"/>
        <v>2270.0002000000004</v>
      </c>
      <c r="I53" s="13">
        <v>1694.03</v>
      </c>
      <c r="J53" s="113">
        <f t="shared" si="5"/>
        <v>406.56719999999996</v>
      </c>
      <c r="K53" s="113">
        <f t="shared" si="6"/>
        <v>169.40300000000002</v>
      </c>
      <c r="L53" s="79"/>
      <c r="M53" s="79"/>
      <c r="N53" s="78"/>
      <c r="O53" s="78"/>
    </row>
    <row r="54" spans="1:15" ht="45" customHeight="1">
      <c r="A54" s="112" t="s">
        <v>1141</v>
      </c>
      <c r="B54" s="106" t="s">
        <v>1142</v>
      </c>
      <c r="C54" s="21" t="s">
        <v>1141</v>
      </c>
      <c r="D54" s="111">
        <f t="shared" si="7"/>
        <v>789.99699999999996</v>
      </c>
      <c r="E54" s="111">
        <f t="shared" si="8"/>
        <v>789.99699999999996</v>
      </c>
      <c r="F54" s="111">
        <f t="shared" si="9"/>
        <v>789.99699999999996</v>
      </c>
      <c r="G54" s="111">
        <f t="shared" si="10"/>
        <v>789.99699999999996</v>
      </c>
      <c r="H54" s="111">
        <f t="shared" si="11"/>
        <v>789.99699999999996</v>
      </c>
      <c r="I54" s="13">
        <v>589.54999999999995</v>
      </c>
      <c r="J54" s="113">
        <f t="shared" ref="J54" si="12">I54*0.24</f>
        <v>141.49199999999999</v>
      </c>
      <c r="K54" s="113">
        <f t="shared" ref="K54" si="13">I54*0.1</f>
        <v>58.954999999999998</v>
      </c>
      <c r="L54" s="79"/>
      <c r="M54" s="79"/>
      <c r="N54" s="78"/>
      <c r="O54" s="78"/>
    </row>
    <row r="55" spans="1:15" ht="24.9" customHeight="1">
      <c r="A55" s="112" t="s">
        <v>1074</v>
      </c>
      <c r="B55" s="106" t="s">
        <v>1081</v>
      </c>
      <c r="C55" s="21" t="s">
        <v>1074</v>
      </c>
      <c r="D55" s="111">
        <f t="shared" si="7"/>
        <v>374.99900000000002</v>
      </c>
      <c r="E55" s="111">
        <f t="shared" si="8"/>
        <v>374.99900000000002</v>
      </c>
      <c r="F55" s="111">
        <f t="shared" si="9"/>
        <v>374.99900000000002</v>
      </c>
      <c r="G55" s="111">
        <f t="shared" si="10"/>
        <v>374.99900000000002</v>
      </c>
      <c r="H55" s="111">
        <f t="shared" si="11"/>
        <v>374.99900000000002</v>
      </c>
      <c r="I55" s="13">
        <v>279.85000000000002</v>
      </c>
      <c r="J55" s="77">
        <f t="shared" si="5"/>
        <v>67.164000000000001</v>
      </c>
      <c r="K55" s="77">
        <f t="shared" si="6"/>
        <v>27.985000000000003</v>
      </c>
    </row>
    <row r="56" spans="1:15" ht="24.9" customHeight="1">
      <c r="A56" s="112" t="s">
        <v>1073</v>
      </c>
      <c r="B56" s="106" t="s">
        <v>1083</v>
      </c>
      <c r="C56" s="21" t="s">
        <v>1073</v>
      </c>
      <c r="D56" s="111">
        <f t="shared" si="7"/>
        <v>1400.0052000000001</v>
      </c>
      <c r="E56" s="111">
        <f t="shared" si="8"/>
        <v>1400.0052000000001</v>
      </c>
      <c r="F56" s="111">
        <f t="shared" si="9"/>
        <v>1400.0052000000001</v>
      </c>
      <c r="G56" s="111">
        <f t="shared" si="10"/>
        <v>1400.0052000000001</v>
      </c>
      <c r="H56" s="111">
        <f t="shared" si="11"/>
        <v>1400.0052000000001</v>
      </c>
      <c r="I56" s="13">
        <v>1044.78</v>
      </c>
      <c r="J56" s="77">
        <f t="shared" si="5"/>
        <v>250.74719999999999</v>
      </c>
      <c r="K56" s="77">
        <f t="shared" si="6"/>
        <v>104.47800000000001</v>
      </c>
    </row>
    <row r="57" spans="1:15" ht="24.9" customHeight="1">
      <c r="A57" s="112" t="s">
        <v>1072</v>
      </c>
      <c r="B57" s="106" t="s">
        <v>1090</v>
      </c>
      <c r="C57" s="21" t="s">
        <v>1072</v>
      </c>
      <c r="D57" s="111">
        <f t="shared" si="7"/>
        <v>2815.0049999999997</v>
      </c>
      <c r="E57" s="111">
        <f t="shared" si="8"/>
        <v>2815.0049999999997</v>
      </c>
      <c r="F57" s="111">
        <f t="shared" si="9"/>
        <v>2815.0049999999997</v>
      </c>
      <c r="G57" s="111">
        <f t="shared" si="10"/>
        <v>2815.0049999999997</v>
      </c>
      <c r="H57" s="111">
        <f t="shared" si="11"/>
        <v>2815.0049999999997</v>
      </c>
      <c r="I57" s="13">
        <v>2100.75</v>
      </c>
      <c r="J57" s="77">
        <f t="shared" si="5"/>
        <v>504.18</v>
      </c>
      <c r="K57" s="77">
        <f t="shared" si="6"/>
        <v>210.07500000000002</v>
      </c>
    </row>
    <row r="58" spans="1:15" ht="24.9" customHeight="1">
      <c r="A58" s="27" t="s">
        <v>244</v>
      </c>
      <c r="L58" s="2"/>
      <c r="M58" s="2"/>
    </row>
    <row r="59" spans="1:15" ht="24.9" customHeight="1">
      <c r="A59" s="60" t="s">
        <v>194</v>
      </c>
      <c r="L59" s="2"/>
      <c r="M59" s="2"/>
    </row>
    <row r="60" spans="1:15" ht="24.9" customHeight="1">
      <c r="A60" s="60" t="s">
        <v>195</v>
      </c>
      <c r="L60" s="2"/>
      <c r="M60" s="2"/>
    </row>
    <row r="61" spans="1:15" ht="24.9" customHeight="1">
      <c r="A61" s="60" t="s">
        <v>203</v>
      </c>
      <c r="L61" s="2"/>
      <c r="M61" s="2"/>
    </row>
  </sheetData>
  <sortState xmlns:xlrd2="http://schemas.microsoft.com/office/spreadsheetml/2017/richdata2" ref="A41:R57">
    <sortCondition ref="A41:A57"/>
  </sortState>
  <phoneticPr fontId="251" type="noConversion"/>
  <conditionalFormatting sqref="D56:G57 D45:G49 D8:G17 D23:H36 E53:H53 D41:H44 D20:G21 D38:H39">
    <cfRule type="cellIs" dxfId="1467" priority="1078" stopIfTrue="1" operator="equal">
      <formula>"-"</formula>
    </cfRule>
    <cfRule type="cellIs" dxfId="1466" priority="1079" stopIfTrue="1" operator="equal">
      <formula>"Std"</formula>
    </cfRule>
  </conditionalFormatting>
  <conditionalFormatting sqref="D56:G57 D45:G49 D8:G17 D23:H36 E53:H53 D41:H44 D20:G21 D38:H39">
    <cfRule type="cellIs" dxfId="1465" priority="1077" stopIfTrue="1" operator="between">
      <formula>0</formula>
      <formula>5000</formula>
    </cfRule>
  </conditionalFormatting>
  <conditionalFormatting sqref="J3:J5">
    <cfRule type="cellIs" dxfId="1464" priority="1074" stopIfTrue="1" operator="between">
      <formula>0</formula>
      <formula>5000</formula>
    </cfRule>
  </conditionalFormatting>
  <conditionalFormatting sqref="J3:J5">
    <cfRule type="cellIs" dxfId="1463" priority="1075" stopIfTrue="1" operator="equal">
      <formula>"-"</formula>
    </cfRule>
    <cfRule type="cellIs" dxfId="1462" priority="1076" stopIfTrue="1" operator="equal">
      <formula>"Std"</formula>
    </cfRule>
  </conditionalFormatting>
  <conditionalFormatting sqref="F2">
    <cfRule type="cellIs" dxfId="1461" priority="1072" stopIfTrue="1" operator="equal">
      <formula>"-"</formula>
    </cfRule>
    <cfRule type="cellIs" dxfId="1460" priority="1073" stopIfTrue="1" operator="equal">
      <formula>"Std"</formula>
    </cfRule>
  </conditionalFormatting>
  <conditionalFormatting sqref="D2">
    <cfRule type="cellIs" dxfId="1459" priority="1070" stopIfTrue="1" operator="equal">
      <formula>"-"</formula>
    </cfRule>
    <cfRule type="cellIs" dxfId="1458" priority="1071" stopIfTrue="1" operator="equal">
      <formula>"Std"</formula>
    </cfRule>
  </conditionalFormatting>
  <conditionalFormatting sqref="E2">
    <cfRule type="cellIs" dxfId="1457" priority="949" stopIfTrue="1" operator="equal">
      <formula>"-"</formula>
    </cfRule>
    <cfRule type="cellIs" dxfId="1456" priority="950" stopIfTrue="1" operator="equal">
      <formula>"Std"</formula>
    </cfRule>
  </conditionalFormatting>
  <conditionalFormatting sqref="G2">
    <cfRule type="cellIs" dxfId="1455" priority="833" stopIfTrue="1" operator="equal">
      <formula>"-"</formula>
    </cfRule>
    <cfRule type="cellIs" dxfId="1454" priority="834" stopIfTrue="1" operator="equal">
      <formula>"Std"</formula>
    </cfRule>
  </conditionalFormatting>
  <conditionalFormatting sqref="D22:G22">
    <cfRule type="cellIs" dxfId="1453" priority="351" stopIfTrue="1" operator="equal">
      <formula>"-"</formula>
    </cfRule>
    <cfRule type="cellIs" dxfId="1452" priority="352" stopIfTrue="1" operator="equal">
      <formula>"Std"</formula>
    </cfRule>
  </conditionalFormatting>
  <conditionalFormatting sqref="D22:G22">
    <cfRule type="cellIs" dxfId="1451" priority="350" stopIfTrue="1" operator="between">
      <formula>0</formula>
      <formula>5000</formula>
    </cfRule>
  </conditionalFormatting>
  <conditionalFormatting sqref="D50:G50">
    <cfRule type="cellIs" dxfId="1450" priority="324" stopIfTrue="1" operator="equal">
      <formula>"-"</formula>
    </cfRule>
    <cfRule type="cellIs" dxfId="1449" priority="325" stopIfTrue="1" operator="equal">
      <formula>"Std"</formula>
    </cfRule>
  </conditionalFormatting>
  <conditionalFormatting sqref="D50:G50">
    <cfRule type="cellIs" dxfId="1448" priority="323" stopIfTrue="1" operator="between">
      <formula>0</formula>
      <formula>5000</formula>
    </cfRule>
  </conditionalFormatting>
  <conditionalFormatting sqref="D51:G51">
    <cfRule type="cellIs" dxfId="1447" priority="318" stopIfTrue="1" operator="equal">
      <formula>"-"</formula>
    </cfRule>
    <cfRule type="cellIs" dxfId="1446" priority="319" stopIfTrue="1" operator="equal">
      <formula>"Std"</formula>
    </cfRule>
  </conditionalFormatting>
  <conditionalFormatting sqref="D51:G51">
    <cfRule type="cellIs" dxfId="1445" priority="317" stopIfTrue="1" operator="between">
      <formula>0</formula>
      <formula>5000</formula>
    </cfRule>
  </conditionalFormatting>
  <conditionalFormatting sqref="D52:G52">
    <cfRule type="cellIs" dxfId="1444" priority="312" stopIfTrue="1" operator="equal">
      <formula>"-"</formula>
    </cfRule>
    <cfRule type="cellIs" dxfId="1443" priority="313" stopIfTrue="1" operator="equal">
      <formula>"Std"</formula>
    </cfRule>
  </conditionalFormatting>
  <conditionalFormatting sqref="D52:G52">
    <cfRule type="cellIs" dxfId="1442" priority="311" stopIfTrue="1" operator="between">
      <formula>0</formula>
      <formula>5000</formula>
    </cfRule>
  </conditionalFormatting>
  <conditionalFormatting sqref="H8:H17 H45:H49 H56:H57 H20:H21">
    <cfRule type="cellIs" dxfId="1441" priority="169" stopIfTrue="1" operator="equal">
      <formula>"-"</formula>
    </cfRule>
    <cfRule type="cellIs" dxfId="1440" priority="170" stopIfTrue="1" operator="equal">
      <formula>"Std"</formula>
    </cfRule>
  </conditionalFormatting>
  <conditionalFormatting sqref="H8:H17 H45:H49 H56:H57 H20:H21">
    <cfRule type="cellIs" dxfId="1439" priority="168" stopIfTrue="1" operator="between">
      <formula>0</formula>
      <formula>5000</formula>
    </cfRule>
  </conditionalFormatting>
  <conditionalFormatting sqref="H2">
    <cfRule type="cellIs" dxfId="1438" priority="166" stopIfTrue="1" operator="equal">
      <formula>"-"</formula>
    </cfRule>
    <cfRule type="cellIs" dxfId="1437" priority="167" stopIfTrue="1" operator="equal">
      <formula>"Std"</formula>
    </cfRule>
  </conditionalFormatting>
  <conditionalFormatting sqref="H22">
    <cfRule type="cellIs" dxfId="1436" priority="164" stopIfTrue="1" operator="equal">
      <formula>"-"</formula>
    </cfRule>
    <cfRule type="cellIs" dxfId="1435" priority="165" stopIfTrue="1" operator="equal">
      <formula>"Std"</formula>
    </cfRule>
  </conditionalFormatting>
  <conditionalFormatting sqref="H22">
    <cfRule type="cellIs" dxfId="1434" priority="163" stopIfTrue="1" operator="between">
      <formula>0</formula>
      <formula>5000</formula>
    </cfRule>
  </conditionalFormatting>
  <conditionalFormatting sqref="H50">
    <cfRule type="cellIs" dxfId="1433" priority="149" stopIfTrue="1" operator="equal">
      <formula>"-"</formula>
    </cfRule>
    <cfRule type="cellIs" dxfId="1432" priority="150" stopIfTrue="1" operator="equal">
      <formula>"Std"</formula>
    </cfRule>
  </conditionalFormatting>
  <conditionalFormatting sqref="H50">
    <cfRule type="cellIs" dxfId="1431" priority="148" stopIfTrue="1" operator="between">
      <formula>0</formula>
      <formula>5000</formula>
    </cfRule>
  </conditionalFormatting>
  <conditionalFormatting sqref="H51">
    <cfRule type="cellIs" dxfId="1430" priority="143" stopIfTrue="1" operator="equal">
      <formula>"-"</formula>
    </cfRule>
    <cfRule type="cellIs" dxfId="1429" priority="144" stopIfTrue="1" operator="equal">
      <formula>"Std"</formula>
    </cfRule>
  </conditionalFormatting>
  <conditionalFormatting sqref="H51">
    <cfRule type="cellIs" dxfId="1428" priority="142" stopIfTrue="1" operator="between">
      <formula>0</formula>
      <formula>5000</formula>
    </cfRule>
  </conditionalFormatting>
  <conditionalFormatting sqref="H52">
    <cfRule type="cellIs" dxfId="1427" priority="137" stopIfTrue="1" operator="equal">
      <formula>"-"</formula>
    </cfRule>
    <cfRule type="cellIs" dxfId="1426" priority="138" stopIfTrue="1" operator="equal">
      <formula>"Std"</formula>
    </cfRule>
  </conditionalFormatting>
  <conditionalFormatting sqref="H52">
    <cfRule type="cellIs" dxfId="1425" priority="136" stopIfTrue="1" operator="between">
      <formula>0</formula>
      <formula>5000</formula>
    </cfRule>
  </conditionalFormatting>
  <conditionalFormatting sqref="D53">
    <cfRule type="cellIs" dxfId="1424" priority="62" stopIfTrue="1" operator="equal">
      <formula>"-"</formula>
    </cfRule>
    <cfRule type="cellIs" dxfId="1423" priority="63" stopIfTrue="1" operator="equal">
      <formula>"Std"</formula>
    </cfRule>
  </conditionalFormatting>
  <conditionalFormatting sqref="D53">
    <cfRule type="cellIs" dxfId="1422" priority="61" stopIfTrue="1" operator="between">
      <formula>0</formula>
      <formula>5000</formula>
    </cfRule>
  </conditionalFormatting>
  <conditionalFormatting sqref="D39:H39">
    <cfRule type="cellIs" dxfId="1421" priority="47" stopIfTrue="1" operator="equal">
      <formula>"-"</formula>
    </cfRule>
    <cfRule type="cellIs" dxfId="1420" priority="48" stopIfTrue="1" operator="equal">
      <formula>"Std"</formula>
    </cfRule>
  </conditionalFormatting>
  <conditionalFormatting sqref="D39:H39">
    <cfRule type="cellIs" dxfId="1419" priority="46" stopIfTrue="1" operator="between">
      <formula>0</formula>
      <formula>5000</formula>
    </cfRule>
  </conditionalFormatting>
  <conditionalFormatting sqref="D54:G54">
    <cfRule type="cellIs" dxfId="1418" priority="29" stopIfTrue="1" operator="equal">
      <formula>"-"</formula>
    </cfRule>
    <cfRule type="cellIs" dxfId="1417" priority="30" stopIfTrue="1" operator="equal">
      <formula>"Std"</formula>
    </cfRule>
  </conditionalFormatting>
  <conditionalFormatting sqref="D54:G54">
    <cfRule type="cellIs" dxfId="1416" priority="28" stopIfTrue="1" operator="between">
      <formula>0</formula>
      <formula>5000</formula>
    </cfRule>
  </conditionalFormatting>
  <conditionalFormatting sqref="H54">
    <cfRule type="cellIs" dxfId="1415" priority="26" stopIfTrue="1" operator="equal">
      <formula>"-"</formula>
    </cfRule>
    <cfRule type="cellIs" dxfId="1414" priority="27" stopIfTrue="1" operator="equal">
      <formula>"Std"</formula>
    </cfRule>
  </conditionalFormatting>
  <conditionalFormatting sqref="H54">
    <cfRule type="cellIs" dxfId="1413" priority="25" stopIfTrue="1" operator="between">
      <formula>0</formula>
      <formula>5000</formula>
    </cfRule>
  </conditionalFormatting>
  <conditionalFormatting sqref="D55:G55">
    <cfRule type="cellIs" dxfId="1412" priority="23" stopIfTrue="1" operator="equal">
      <formula>"-"</formula>
    </cfRule>
    <cfRule type="cellIs" dxfId="1411" priority="24" stopIfTrue="1" operator="equal">
      <formula>"Std"</formula>
    </cfRule>
  </conditionalFormatting>
  <conditionalFormatting sqref="D55:G55">
    <cfRule type="cellIs" dxfId="1410" priority="22" stopIfTrue="1" operator="between">
      <formula>0</formula>
      <formula>5000</formula>
    </cfRule>
  </conditionalFormatting>
  <conditionalFormatting sqref="H55">
    <cfRule type="cellIs" dxfId="1409" priority="20" stopIfTrue="1" operator="equal">
      <formula>"-"</formula>
    </cfRule>
    <cfRule type="cellIs" dxfId="1408" priority="21" stopIfTrue="1" operator="equal">
      <formula>"Std"</formula>
    </cfRule>
  </conditionalFormatting>
  <conditionalFormatting sqref="H55">
    <cfRule type="cellIs" dxfId="1407" priority="19" stopIfTrue="1" operator="between">
      <formula>0</formula>
      <formula>5000</formula>
    </cfRule>
  </conditionalFormatting>
  <conditionalFormatting sqref="D40:H40">
    <cfRule type="cellIs" dxfId="1406" priority="17" stopIfTrue="1" operator="equal">
      <formula>"-"</formula>
    </cfRule>
    <cfRule type="cellIs" dxfId="1405" priority="18" stopIfTrue="1" operator="equal">
      <formula>"Std"</formula>
    </cfRule>
  </conditionalFormatting>
  <conditionalFormatting sqref="D40:H40">
    <cfRule type="cellIs" dxfId="1404" priority="16" stopIfTrue="1" operator="between">
      <formula>0</formula>
      <formula>5000</formula>
    </cfRule>
  </conditionalFormatting>
  <conditionalFormatting sqref="D18:G18">
    <cfRule type="cellIs" dxfId="1403" priority="14" stopIfTrue="1" operator="equal">
      <formula>"-"</formula>
    </cfRule>
    <cfRule type="cellIs" dxfId="1402" priority="15" stopIfTrue="1" operator="equal">
      <formula>"Std"</formula>
    </cfRule>
  </conditionalFormatting>
  <conditionalFormatting sqref="D18:G18">
    <cfRule type="cellIs" dxfId="1401" priority="13" stopIfTrue="1" operator="between">
      <formula>0</formula>
      <formula>5000</formula>
    </cfRule>
  </conditionalFormatting>
  <conditionalFormatting sqref="H18">
    <cfRule type="cellIs" dxfId="1400" priority="11" stopIfTrue="1" operator="equal">
      <formula>"-"</formula>
    </cfRule>
    <cfRule type="cellIs" dxfId="1399" priority="12" stopIfTrue="1" operator="equal">
      <formula>"Std"</formula>
    </cfRule>
  </conditionalFormatting>
  <conditionalFormatting sqref="H18">
    <cfRule type="cellIs" dxfId="1398" priority="10" stopIfTrue="1" operator="between">
      <formula>0</formula>
      <formula>5000</formula>
    </cfRule>
  </conditionalFormatting>
  <conditionalFormatting sqref="D19:G19">
    <cfRule type="cellIs" dxfId="1397" priority="8" stopIfTrue="1" operator="equal">
      <formula>"-"</formula>
    </cfRule>
    <cfRule type="cellIs" dxfId="1396" priority="9" stopIfTrue="1" operator="equal">
      <formula>"Std"</formula>
    </cfRule>
  </conditionalFormatting>
  <conditionalFormatting sqref="D19:G19">
    <cfRule type="cellIs" dxfId="1395" priority="7" stopIfTrue="1" operator="between">
      <formula>0</formula>
      <formula>5000</formula>
    </cfRule>
  </conditionalFormatting>
  <conditionalFormatting sqref="H19">
    <cfRule type="cellIs" dxfId="1394" priority="5" stopIfTrue="1" operator="equal">
      <formula>"-"</formula>
    </cfRule>
    <cfRule type="cellIs" dxfId="1393" priority="6" stopIfTrue="1" operator="equal">
      <formula>"Std"</formula>
    </cfRule>
  </conditionalFormatting>
  <conditionalFormatting sqref="H19">
    <cfRule type="cellIs" dxfId="1392" priority="4" stopIfTrue="1" operator="between">
      <formula>0</formula>
      <formula>5000</formula>
    </cfRule>
  </conditionalFormatting>
  <conditionalFormatting sqref="D37:H37">
    <cfRule type="cellIs" dxfId="1391" priority="2" stopIfTrue="1" operator="equal">
      <formula>"-"</formula>
    </cfRule>
    <cfRule type="cellIs" dxfId="1390" priority="3" stopIfTrue="1" operator="equal">
      <formula>"Std"</formula>
    </cfRule>
  </conditionalFormatting>
  <conditionalFormatting sqref="D37:H37">
    <cfRule type="cellIs" dxfId="138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rgb="FF92D050"/>
    <pageSetUpPr fitToPage="1"/>
  </sheetPr>
  <dimension ref="A1:U79"/>
  <sheetViews>
    <sheetView showGridLines="0" view="pageBreakPreview" zoomScale="50" zoomScaleNormal="70" zoomScaleSheetLayoutView="50" workbookViewId="0">
      <pane ySplit="7" topLeftCell="A8" activePane="bottomLeft" state="frozen"/>
      <selection activeCell="B67" sqref="B67"/>
      <selection pane="bottomLeft" activeCell="L54" sqref="L54"/>
    </sheetView>
  </sheetViews>
  <sheetFormatPr defaultColWidth="8" defaultRowHeight="20.399999999999999"/>
  <cols>
    <col min="1" max="1" width="14" style="2" customWidth="1"/>
    <col min="2" max="2" width="154.6640625" style="36" customWidth="1"/>
    <col min="3" max="3" width="14" style="2" customWidth="1"/>
    <col min="4" max="8" width="29.88671875" style="2" customWidth="1"/>
    <col min="9" max="10" width="22.109375" style="2" customWidth="1"/>
    <col min="11" max="11" width="12.109375" style="36" bestFit="1" customWidth="1"/>
    <col min="12" max="12" width="14.33203125" style="36" customWidth="1"/>
    <col min="13" max="13" width="13.109375" style="36" customWidth="1"/>
    <col min="14" max="15" width="13.44140625" style="36" bestFit="1" customWidth="1"/>
    <col min="16" max="16384" width="8" style="36"/>
  </cols>
  <sheetData>
    <row r="1" spans="1:21" ht="72.75" customHeight="1">
      <c r="A1" s="54"/>
      <c r="B1" s="51" t="str">
        <f>'NEW DUCATO VAN S9'!B1</f>
        <v>Ισχύς προτεινόμενου τιμοκαταλόγου λιανικής από 15/02/2023</v>
      </c>
      <c r="C1" s="54"/>
      <c r="D1" s="55" t="s">
        <v>957</v>
      </c>
      <c r="E1" s="55" t="s">
        <v>1111</v>
      </c>
      <c r="F1" s="55" t="s">
        <v>956</v>
      </c>
      <c r="G1" s="55" t="s">
        <v>1112</v>
      </c>
      <c r="H1" s="55" t="s">
        <v>1113</v>
      </c>
      <c r="J1" s="75"/>
    </row>
    <row r="2" spans="1:21" ht="25.2" customHeight="1">
      <c r="A2" s="114"/>
      <c r="B2" s="125" t="s">
        <v>207</v>
      </c>
      <c r="C2" s="114"/>
      <c r="D2" s="126">
        <f t="shared" ref="D2:H2" si="0">SUM(D3:D5)</f>
        <v>58199.995200000005</v>
      </c>
      <c r="E2" s="126">
        <f t="shared" si="0"/>
        <v>46300.000399999997</v>
      </c>
      <c r="F2" s="126">
        <f t="shared" si="0"/>
        <v>52800.006000000001</v>
      </c>
      <c r="G2" s="126">
        <f t="shared" si="0"/>
        <v>47699.997599999995</v>
      </c>
      <c r="H2" s="126">
        <f t="shared" si="0"/>
        <v>54200.003199999999</v>
      </c>
      <c r="I2" s="127" t="s">
        <v>214</v>
      </c>
      <c r="J2" s="128"/>
    </row>
    <row r="3" spans="1:21" ht="25.2" customHeight="1">
      <c r="A3" s="129"/>
      <c r="B3" s="122" t="s">
        <v>91</v>
      </c>
      <c r="C3" s="129"/>
      <c r="D3" s="133" t="s">
        <v>95</v>
      </c>
      <c r="E3" s="133" t="s">
        <v>95</v>
      </c>
      <c r="F3" s="133" t="s">
        <v>95</v>
      </c>
      <c r="G3" s="133" t="s">
        <v>95</v>
      </c>
      <c r="H3" s="133" t="s">
        <v>95</v>
      </c>
      <c r="I3" s="130" t="s">
        <v>343</v>
      </c>
      <c r="J3" s="122" t="s">
        <v>206</v>
      </c>
      <c r="K3" s="39"/>
      <c r="L3" s="39"/>
    </row>
    <row r="4" spans="1:21" ht="25.2" customHeight="1">
      <c r="A4" s="129"/>
      <c r="B4" s="122" t="s">
        <v>15</v>
      </c>
      <c r="C4" s="129"/>
      <c r="D4" s="123">
        <f t="shared" ref="D4:H4" si="1">D5*0.24</f>
        <v>11264.5152</v>
      </c>
      <c r="E4" s="123">
        <f t="shared" si="1"/>
        <v>8961.2903999999999</v>
      </c>
      <c r="F4" s="123">
        <f t="shared" si="1"/>
        <v>10219.356</v>
      </c>
      <c r="G4" s="123">
        <f t="shared" si="1"/>
        <v>9232.257599999999</v>
      </c>
      <c r="H4" s="123">
        <f t="shared" si="1"/>
        <v>10490.323199999999</v>
      </c>
      <c r="I4" s="130">
        <v>123</v>
      </c>
      <c r="J4" s="122" t="s">
        <v>410</v>
      </c>
      <c r="K4" s="39"/>
      <c r="L4" s="39"/>
    </row>
    <row r="5" spans="1:21" s="42" customFormat="1" ht="25.2" customHeight="1">
      <c r="A5" s="131"/>
      <c r="B5" s="132" t="s">
        <v>208</v>
      </c>
      <c r="C5" s="131"/>
      <c r="D5" s="134">
        <v>46935.48</v>
      </c>
      <c r="E5" s="134">
        <v>37338.71</v>
      </c>
      <c r="F5" s="134">
        <v>42580.65</v>
      </c>
      <c r="G5" s="134">
        <v>38467.74</v>
      </c>
      <c r="H5" s="134">
        <v>43709.68</v>
      </c>
      <c r="I5" s="130" t="s">
        <v>95</v>
      </c>
      <c r="J5" s="122" t="s">
        <v>411</v>
      </c>
      <c r="K5" s="41"/>
      <c r="L5" s="41"/>
    </row>
    <row r="6" spans="1:21" ht="25.2" customHeight="1">
      <c r="A6" s="115"/>
      <c r="B6" s="122" t="s">
        <v>412</v>
      </c>
      <c r="C6" s="115"/>
      <c r="D6" s="122" t="s">
        <v>1134</v>
      </c>
      <c r="E6" s="122">
        <v>5072211</v>
      </c>
      <c r="F6" s="122">
        <v>5072221</v>
      </c>
      <c r="G6" s="122">
        <v>5073211</v>
      </c>
      <c r="H6" s="122">
        <v>5073221</v>
      </c>
      <c r="I6" s="122"/>
      <c r="J6" s="122"/>
    </row>
    <row r="7" spans="1:21" ht="72" customHeight="1">
      <c r="A7" s="115" t="s">
        <v>3</v>
      </c>
      <c r="B7" s="116" t="s">
        <v>213</v>
      </c>
      <c r="C7" s="115" t="s">
        <v>3</v>
      </c>
      <c r="D7" s="116" t="s">
        <v>188</v>
      </c>
      <c r="E7" s="116" t="s">
        <v>188</v>
      </c>
      <c r="F7" s="116" t="s">
        <v>188</v>
      </c>
      <c r="G7" s="116" t="s">
        <v>188</v>
      </c>
      <c r="H7" s="116" t="s">
        <v>188</v>
      </c>
      <c r="I7" s="116" t="s">
        <v>187</v>
      </c>
      <c r="J7" s="116" t="s">
        <v>192</v>
      </c>
    </row>
    <row r="8" spans="1:21" s="62" customFormat="1" ht="24.9" customHeight="1">
      <c r="A8" s="117" t="s">
        <v>26</v>
      </c>
      <c r="B8" s="118" t="s">
        <v>1096</v>
      </c>
      <c r="C8" s="117" t="s">
        <v>26</v>
      </c>
      <c r="D8" s="119" t="s">
        <v>343</v>
      </c>
      <c r="E8" s="119" t="s">
        <v>343</v>
      </c>
      <c r="F8" s="119" t="s">
        <v>343</v>
      </c>
      <c r="G8" s="119" t="s">
        <v>343</v>
      </c>
      <c r="H8" s="119" t="s">
        <v>343</v>
      </c>
      <c r="I8" s="120" t="s">
        <v>95</v>
      </c>
      <c r="J8" s="120" t="s">
        <v>95</v>
      </c>
      <c r="K8" s="36"/>
      <c r="L8" s="36"/>
      <c r="M8" s="36"/>
      <c r="N8" s="36"/>
      <c r="O8" s="36"/>
      <c r="P8" s="36"/>
      <c r="Q8" s="36"/>
      <c r="R8" s="36"/>
      <c r="S8" s="36"/>
      <c r="T8" s="36"/>
      <c r="U8" s="36"/>
    </row>
    <row r="9" spans="1:21" ht="24.9" customHeight="1">
      <c r="A9" s="117" t="s">
        <v>8</v>
      </c>
      <c r="B9" s="118" t="s">
        <v>1091</v>
      </c>
      <c r="C9" s="117" t="s">
        <v>8</v>
      </c>
      <c r="D9" s="119" t="s">
        <v>343</v>
      </c>
      <c r="E9" s="119" t="s">
        <v>343</v>
      </c>
      <c r="F9" s="119" t="s">
        <v>343</v>
      </c>
      <c r="G9" s="119" t="s">
        <v>343</v>
      </c>
      <c r="H9" s="119" t="s">
        <v>343</v>
      </c>
      <c r="I9" s="120" t="s">
        <v>95</v>
      </c>
      <c r="J9" s="120" t="s">
        <v>95</v>
      </c>
    </row>
    <row r="10" spans="1:21" ht="24.9" customHeight="1">
      <c r="A10" s="117" t="s">
        <v>701</v>
      </c>
      <c r="B10" s="118" t="s">
        <v>702</v>
      </c>
      <c r="C10" s="117" t="s">
        <v>701</v>
      </c>
      <c r="D10" s="119" t="s">
        <v>343</v>
      </c>
      <c r="E10" s="119" t="s">
        <v>343</v>
      </c>
      <c r="F10" s="119" t="s">
        <v>343</v>
      </c>
      <c r="G10" s="119" t="s">
        <v>343</v>
      </c>
      <c r="H10" s="119" t="s">
        <v>343</v>
      </c>
      <c r="I10" s="120" t="s">
        <v>95</v>
      </c>
      <c r="J10" s="120" t="s">
        <v>95</v>
      </c>
    </row>
    <row r="11" spans="1:21" ht="24.9" customHeight="1">
      <c r="A11" s="117" t="s">
        <v>658</v>
      </c>
      <c r="B11" s="118" t="s">
        <v>1097</v>
      </c>
      <c r="C11" s="117" t="s">
        <v>658</v>
      </c>
      <c r="D11" s="119" t="s">
        <v>343</v>
      </c>
      <c r="E11" s="119" t="s">
        <v>343</v>
      </c>
      <c r="F11" s="119" t="s">
        <v>343</v>
      </c>
      <c r="G11" s="119" t="s">
        <v>343</v>
      </c>
      <c r="H11" s="119" t="s">
        <v>343</v>
      </c>
      <c r="I11" s="120" t="s">
        <v>95</v>
      </c>
      <c r="J11" s="120" t="s">
        <v>95</v>
      </c>
    </row>
    <row r="12" spans="1:21" ht="24.9" customHeight="1">
      <c r="A12" s="117" t="s">
        <v>157</v>
      </c>
      <c r="B12" s="118" t="s">
        <v>226</v>
      </c>
      <c r="C12" s="117" t="s">
        <v>157</v>
      </c>
      <c r="D12" s="121" t="s">
        <v>95</v>
      </c>
      <c r="E12" s="119" t="s">
        <v>343</v>
      </c>
      <c r="F12" s="119" t="s">
        <v>343</v>
      </c>
      <c r="G12" s="119" t="s">
        <v>343</v>
      </c>
      <c r="H12" s="119" t="s">
        <v>343</v>
      </c>
      <c r="I12" s="120" t="s">
        <v>95</v>
      </c>
      <c r="J12" s="120" t="s">
        <v>95</v>
      </c>
    </row>
    <row r="13" spans="1:21" ht="24.9" customHeight="1">
      <c r="A13" s="117" t="s">
        <v>709</v>
      </c>
      <c r="B13" s="118" t="s">
        <v>1089</v>
      </c>
      <c r="C13" s="117" t="s">
        <v>709</v>
      </c>
      <c r="D13" s="119" t="s">
        <v>343</v>
      </c>
      <c r="E13" s="119">
        <f>$I13+$J13</f>
        <v>120.2924</v>
      </c>
      <c r="F13" s="119">
        <f>$I13+$J13</f>
        <v>120.2924</v>
      </c>
      <c r="G13" s="119">
        <f>$I13+$J13</f>
        <v>120.2924</v>
      </c>
      <c r="H13" s="119">
        <f>$I13+$J13</f>
        <v>120.2924</v>
      </c>
      <c r="I13" s="122">
        <v>97.01</v>
      </c>
      <c r="J13" s="120">
        <f t="shared" ref="J13" si="2">I13*0.24</f>
        <v>23.282399999999999</v>
      </c>
    </row>
    <row r="14" spans="1:21" ht="24.9" customHeight="1">
      <c r="A14" s="117" t="s">
        <v>662</v>
      </c>
      <c r="B14" s="118" t="s">
        <v>663</v>
      </c>
      <c r="C14" s="117" t="s">
        <v>662</v>
      </c>
      <c r="D14" s="119" t="s">
        <v>343</v>
      </c>
      <c r="E14" s="119" t="s">
        <v>343</v>
      </c>
      <c r="F14" s="119" t="s">
        <v>343</v>
      </c>
      <c r="G14" s="119" t="s">
        <v>343</v>
      </c>
      <c r="H14" s="119" t="s">
        <v>343</v>
      </c>
      <c r="I14" s="120" t="s">
        <v>95</v>
      </c>
      <c r="J14" s="120" t="s">
        <v>95</v>
      </c>
    </row>
    <row r="15" spans="1:21" ht="24.9" customHeight="1">
      <c r="A15" s="117" t="s">
        <v>773</v>
      </c>
      <c r="B15" s="118" t="s">
        <v>774</v>
      </c>
      <c r="C15" s="117" t="s">
        <v>773</v>
      </c>
      <c r="D15" s="119" t="s">
        <v>343</v>
      </c>
      <c r="E15" s="121" t="s">
        <v>95</v>
      </c>
      <c r="F15" s="121" t="s">
        <v>95</v>
      </c>
      <c r="G15" s="121" t="s">
        <v>95</v>
      </c>
      <c r="H15" s="121" t="s">
        <v>95</v>
      </c>
      <c r="I15" s="120" t="s">
        <v>95</v>
      </c>
      <c r="J15" s="120" t="s">
        <v>95</v>
      </c>
    </row>
    <row r="16" spans="1:21" ht="24.9" customHeight="1">
      <c r="A16" s="117" t="s">
        <v>775</v>
      </c>
      <c r="B16" s="118" t="s">
        <v>776</v>
      </c>
      <c r="C16" s="117" t="s">
        <v>775</v>
      </c>
      <c r="D16" s="119" t="s">
        <v>343</v>
      </c>
      <c r="E16" s="121" t="s">
        <v>95</v>
      </c>
      <c r="F16" s="121" t="s">
        <v>95</v>
      </c>
      <c r="G16" s="121" t="s">
        <v>95</v>
      </c>
      <c r="H16" s="121" t="s">
        <v>95</v>
      </c>
      <c r="I16" s="120" t="s">
        <v>95</v>
      </c>
      <c r="J16" s="120" t="s">
        <v>95</v>
      </c>
    </row>
    <row r="17" spans="1:16" ht="24.9" customHeight="1">
      <c r="A17" s="117" t="s">
        <v>767</v>
      </c>
      <c r="B17" s="118" t="s">
        <v>768</v>
      </c>
      <c r="C17" s="117" t="s">
        <v>767</v>
      </c>
      <c r="D17" s="119" t="s">
        <v>343</v>
      </c>
      <c r="E17" s="119" t="s">
        <v>343</v>
      </c>
      <c r="F17" s="119" t="s">
        <v>343</v>
      </c>
      <c r="G17" s="119" t="s">
        <v>343</v>
      </c>
      <c r="H17" s="119" t="s">
        <v>343</v>
      </c>
      <c r="I17" s="120" t="s">
        <v>95</v>
      </c>
      <c r="J17" s="120" t="s">
        <v>95</v>
      </c>
    </row>
    <row r="18" spans="1:16" ht="24.9" customHeight="1">
      <c r="A18" s="117" t="s">
        <v>665</v>
      </c>
      <c r="B18" s="118" t="s">
        <v>666</v>
      </c>
      <c r="C18" s="117" t="s">
        <v>665</v>
      </c>
      <c r="D18" s="119" t="s">
        <v>343</v>
      </c>
      <c r="E18" s="119" t="s">
        <v>343</v>
      </c>
      <c r="F18" s="119" t="s">
        <v>343</v>
      </c>
      <c r="G18" s="119" t="s">
        <v>343</v>
      </c>
      <c r="H18" s="119" t="s">
        <v>343</v>
      </c>
      <c r="I18" s="120" t="s">
        <v>95</v>
      </c>
      <c r="J18" s="120" t="s">
        <v>95</v>
      </c>
    </row>
    <row r="19" spans="1:16" ht="24.9" customHeight="1">
      <c r="A19" s="117" t="s">
        <v>110</v>
      </c>
      <c r="B19" s="118" t="s">
        <v>667</v>
      </c>
      <c r="C19" s="117" t="s">
        <v>110</v>
      </c>
      <c r="D19" s="119" t="s">
        <v>343</v>
      </c>
      <c r="E19" s="119" t="s">
        <v>343</v>
      </c>
      <c r="F19" s="119" t="s">
        <v>343</v>
      </c>
      <c r="G19" s="119" t="s">
        <v>343</v>
      </c>
      <c r="H19" s="119" t="s">
        <v>343</v>
      </c>
      <c r="I19" s="120" t="s">
        <v>95</v>
      </c>
      <c r="J19" s="120" t="s">
        <v>95</v>
      </c>
    </row>
    <row r="20" spans="1:16" ht="24.9" customHeight="1">
      <c r="A20" s="117" t="s">
        <v>668</v>
      </c>
      <c r="B20" s="118" t="s">
        <v>669</v>
      </c>
      <c r="C20" s="117" t="s">
        <v>668</v>
      </c>
      <c r="D20" s="121" t="s">
        <v>95</v>
      </c>
      <c r="E20" s="119" t="s">
        <v>343</v>
      </c>
      <c r="F20" s="119" t="s">
        <v>343</v>
      </c>
      <c r="G20" s="119" t="s">
        <v>343</v>
      </c>
      <c r="H20" s="119" t="s">
        <v>343</v>
      </c>
      <c r="I20" s="120" t="s">
        <v>95</v>
      </c>
      <c r="J20" s="120" t="s">
        <v>95</v>
      </c>
    </row>
    <row r="21" spans="1:16" ht="24.9" customHeight="1">
      <c r="A21" s="117" t="s">
        <v>40</v>
      </c>
      <c r="B21" s="118" t="s">
        <v>1092</v>
      </c>
      <c r="C21" s="117" t="s">
        <v>40</v>
      </c>
      <c r="D21" s="119" t="s">
        <v>343</v>
      </c>
      <c r="E21" s="119" t="s">
        <v>343</v>
      </c>
      <c r="F21" s="119" t="s">
        <v>343</v>
      </c>
      <c r="G21" s="119" t="s">
        <v>343</v>
      </c>
      <c r="H21" s="119" t="s">
        <v>343</v>
      </c>
      <c r="I21" s="120" t="s">
        <v>95</v>
      </c>
      <c r="J21" s="120" t="s">
        <v>95</v>
      </c>
    </row>
    <row r="22" spans="1:16" ht="44.25" customHeight="1">
      <c r="A22" s="117" t="s">
        <v>53</v>
      </c>
      <c r="B22" s="118" t="s">
        <v>1093</v>
      </c>
      <c r="C22" s="117" t="s">
        <v>53</v>
      </c>
      <c r="D22" s="119" t="s">
        <v>343</v>
      </c>
      <c r="E22" s="119" t="s">
        <v>343</v>
      </c>
      <c r="F22" s="119" t="s">
        <v>343</v>
      </c>
      <c r="G22" s="119" t="s">
        <v>343</v>
      </c>
      <c r="H22" s="119" t="s">
        <v>343</v>
      </c>
      <c r="I22" s="120" t="s">
        <v>95</v>
      </c>
      <c r="J22" s="120" t="s">
        <v>95</v>
      </c>
    </row>
    <row r="23" spans="1:16" ht="44.25" customHeight="1">
      <c r="A23" s="117" t="s">
        <v>672</v>
      </c>
      <c r="B23" s="118" t="s">
        <v>673</v>
      </c>
      <c r="C23" s="117" t="s">
        <v>672</v>
      </c>
      <c r="D23" s="119" t="s">
        <v>343</v>
      </c>
      <c r="E23" s="119" t="s">
        <v>343</v>
      </c>
      <c r="F23" s="119" t="s">
        <v>343</v>
      </c>
      <c r="G23" s="119" t="s">
        <v>343</v>
      </c>
      <c r="H23" s="119" t="s">
        <v>343</v>
      </c>
      <c r="I23" s="120" t="s">
        <v>95</v>
      </c>
      <c r="J23" s="120" t="s">
        <v>95</v>
      </c>
    </row>
    <row r="24" spans="1:16" ht="24.9" customHeight="1">
      <c r="A24" s="117" t="s">
        <v>1102</v>
      </c>
      <c r="B24" s="118" t="s">
        <v>1107</v>
      </c>
      <c r="C24" s="117" t="s">
        <v>1102</v>
      </c>
      <c r="D24" s="119" t="s">
        <v>343</v>
      </c>
      <c r="E24" s="121" t="s">
        <v>95</v>
      </c>
      <c r="F24" s="121" t="s">
        <v>95</v>
      </c>
      <c r="G24" s="121" t="s">
        <v>95</v>
      </c>
      <c r="H24" s="121" t="s">
        <v>95</v>
      </c>
      <c r="I24" s="120" t="s">
        <v>95</v>
      </c>
      <c r="J24" s="120" t="s">
        <v>95</v>
      </c>
    </row>
    <row r="25" spans="1:16" ht="24.9" customHeight="1">
      <c r="A25" s="117" t="s">
        <v>161</v>
      </c>
      <c r="B25" s="118" t="s">
        <v>1094</v>
      </c>
      <c r="C25" s="117" t="s">
        <v>161</v>
      </c>
      <c r="D25" s="119" t="s">
        <v>343</v>
      </c>
      <c r="E25" s="119" t="s">
        <v>343</v>
      </c>
      <c r="F25" s="119" t="s">
        <v>343</v>
      </c>
      <c r="G25" s="119" t="s">
        <v>343</v>
      </c>
      <c r="H25" s="119" t="s">
        <v>343</v>
      </c>
      <c r="I25" s="120" t="s">
        <v>95</v>
      </c>
      <c r="J25" s="120" t="s">
        <v>95</v>
      </c>
    </row>
    <row r="26" spans="1:16" ht="24.9" customHeight="1">
      <c r="A26" s="117" t="s">
        <v>154</v>
      </c>
      <c r="B26" s="118" t="s">
        <v>674</v>
      </c>
      <c r="C26" s="117" t="s">
        <v>154</v>
      </c>
      <c r="D26" s="121" t="s">
        <v>95</v>
      </c>
      <c r="E26" s="119" t="s">
        <v>343</v>
      </c>
      <c r="F26" s="119" t="s">
        <v>343</v>
      </c>
      <c r="G26" s="119" t="s">
        <v>343</v>
      </c>
      <c r="H26" s="119" t="s">
        <v>343</v>
      </c>
      <c r="I26" s="120" t="s">
        <v>95</v>
      </c>
      <c r="J26" s="120" t="s">
        <v>95</v>
      </c>
    </row>
    <row r="27" spans="1:16" ht="45" customHeight="1">
      <c r="A27" s="117" t="s">
        <v>675</v>
      </c>
      <c r="B27" s="118" t="s">
        <v>1085</v>
      </c>
      <c r="C27" s="117" t="s">
        <v>675</v>
      </c>
      <c r="D27" s="119" t="s">
        <v>343</v>
      </c>
      <c r="E27" s="119" t="s">
        <v>343</v>
      </c>
      <c r="F27" s="119" t="s">
        <v>343</v>
      </c>
      <c r="G27" s="119" t="s">
        <v>343</v>
      </c>
      <c r="H27" s="119" t="s">
        <v>343</v>
      </c>
      <c r="I27" s="120" t="s">
        <v>95</v>
      </c>
      <c r="J27" s="120" t="s">
        <v>95</v>
      </c>
    </row>
    <row r="28" spans="1:16" ht="24.9" customHeight="1">
      <c r="A28" s="117" t="s">
        <v>677</v>
      </c>
      <c r="B28" s="118" t="s">
        <v>1086</v>
      </c>
      <c r="C28" s="117" t="s">
        <v>677</v>
      </c>
      <c r="D28" s="119" t="s">
        <v>343</v>
      </c>
      <c r="E28" s="119" t="s">
        <v>343</v>
      </c>
      <c r="F28" s="119" t="s">
        <v>343</v>
      </c>
      <c r="G28" s="119" t="s">
        <v>343</v>
      </c>
      <c r="H28" s="119" t="s">
        <v>343</v>
      </c>
      <c r="I28" s="120" t="s">
        <v>95</v>
      </c>
      <c r="J28" s="120" t="s">
        <v>95</v>
      </c>
    </row>
    <row r="29" spans="1:16" ht="24.9" customHeight="1">
      <c r="A29" s="117" t="s">
        <v>13</v>
      </c>
      <c r="B29" s="118" t="s">
        <v>1087</v>
      </c>
      <c r="C29" s="117" t="s">
        <v>13</v>
      </c>
      <c r="D29" s="119" t="s">
        <v>343</v>
      </c>
      <c r="E29" s="119" t="s">
        <v>343</v>
      </c>
      <c r="F29" s="119" t="s">
        <v>343</v>
      </c>
      <c r="G29" s="119" t="s">
        <v>343</v>
      </c>
      <c r="H29" s="119" t="s">
        <v>343</v>
      </c>
      <c r="I29" s="120" t="s">
        <v>95</v>
      </c>
      <c r="J29" s="120" t="s">
        <v>95</v>
      </c>
      <c r="K29" s="2"/>
      <c r="L29" s="2"/>
      <c r="M29" s="2"/>
      <c r="N29" s="2"/>
      <c r="O29" s="2"/>
      <c r="P29" s="2"/>
    </row>
    <row r="30" spans="1:16" ht="24.9" customHeight="1">
      <c r="A30" s="117" t="s">
        <v>22</v>
      </c>
      <c r="B30" s="118" t="s">
        <v>1106</v>
      </c>
      <c r="C30" s="117" t="s">
        <v>22</v>
      </c>
      <c r="D30" s="119" t="s">
        <v>343</v>
      </c>
      <c r="E30" s="121" t="s">
        <v>95</v>
      </c>
      <c r="F30" s="121" t="s">
        <v>95</v>
      </c>
      <c r="G30" s="121" t="s">
        <v>95</v>
      </c>
      <c r="H30" s="121" t="s">
        <v>95</v>
      </c>
      <c r="I30" s="120" t="s">
        <v>95</v>
      </c>
      <c r="J30" s="120" t="s">
        <v>95</v>
      </c>
      <c r="K30" s="79"/>
      <c r="L30" s="79"/>
    </row>
    <row r="31" spans="1:16" ht="24.9" customHeight="1">
      <c r="A31" s="117" t="s">
        <v>680</v>
      </c>
      <c r="B31" s="118" t="s">
        <v>681</v>
      </c>
      <c r="C31" s="117" t="s">
        <v>680</v>
      </c>
      <c r="D31" s="121" t="s">
        <v>95</v>
      </c>
      <c r="E31" s="119" t="s">
        <v>343</v>
      </c>
      <c r="F31" s="119" t="s">
        <v>343</v>
      </c>
      <c r="G31" s="119" t="s">
        <v>343</v>
      </c>
      <c r="H31" s="119" t="s">
        <v>343</v>
      </c>
      <c r="I31" s="120" t="s">
        <v>95</v>
      </c>
      <c r="J31" s="120" t="s">
        <v>95</v>
      </c>
      <c r="K31" s="79"/>
      <c r="L31" s="79"/>
      <c r="M31" s="78"/>
      <c r="N31" s="78"/>
    </row>
    <row r="32" spans="1:16" ht="24.9" customHeight="1">
      <c r="A32" s="117" t="s">
        <v>33</v>
      </c>
      <c r="B32" s="118" t="s">
        <v>682</v>
      </c>
      <c r="C32" s="117" t="s">
        <v>33</v>
      </c>
      <c r="D32" s="119" t="s">
        <v>343</v>
      </c>
      <c r="E32" s="119" t="s">
        <v>343</v>
      </c>
      <c r="F32" s="119" t="s">
        <v>343</v>
      </c>
      <c r="G32" s="119" t="s">
        <v>343</v>
      </c>
      <c r="H32" s="119" t="s">
        <v>343</v>
      </c>
      <c r="I32" s="120" t="s">
        <v>95</v>
      </c>
      <c r="J32" s="120" t="s">
        <v>95</v>
      </c>
      <c r="K32" s="79"/>
      <c r="L32" s="79"/>
    </row>
    <row r="33" spans="1:21" ht="24.9" customHeight="1">
      <c r="A33" s="117" t="s">
        <v>683</v>
      </c>
      <c r="B33" s="118" t="s">
        <v>684</v>
      </c>
      <c r="C33" s="117" t="s">
        <v>683</v>
      </c>
      <c r="D33" s="119" t="s">
        <v>343</v>
      </c>
      <c r="E33" s="119" t="s">
        <v>343</v>
      </c>
      <c r="F33" s="119" t="s">
        <v>343</v>
      </c>
      <c r="G33" s="119" t="s">
        <v>343</v>
      </c>
      <c r="H33" s="119" t="s">
        <v>343</v>
      </c>
      <c r="I33" s="120" t="s">
        <v>95</v>
      </c>
      <c r="J33" s="120" t="s">
        <v>95</v>
      </c>
    </row>
    <row r="34" spans="1:21" ht="24.9" customHeight="1">
      <c r="A34" s="117" t="s">
        <v>685</v>
      </c>
      <c r="B34" s="118" t="s">
        <v>686</v>
      </c>
      <c r="C34" s="117" t="s">
        <v>685</v>
      </c>
      <c r="D34" s="119" t="s">
        <v>343</v>
      </c>
      <c r="E34" s="119" t="s">
        <v>343</v>
      </c>
      <c r="F34" s="119" t="s">
        <v>343</v>
      </c>
      <c r="G34" s="119" t="s">
        <v>343</v>
      </c>
      <c r="H34" s="119" t="s">
        <v>343</v>
      </c>
      <c r="I34" s="120" t="s">
        <v>95</v>
      </c>
      <c r="J34" s="120" t="s">
        <v>95</v>
      </c>
    </row>
    <row r="35" spans="1:21" ht="24.9" customHeight="1">
      <c r="A35" s="117" t="s">
        <v>687</v>
      </c>
      <c r="B35" s="118" t="s">
        <v>688</v>
      </c>
      <c r="C35" s="117" t="s">
        <v>687</v>
      </c>
      <c r="D35" s="119" t="s">
        <v>343</v>
      </c>
      <c r="E35" s="119" t="s">
        <v>343</v>
      </c>
      <c r="F35" s="119" t="s">
        <v>343</v>
      </c>
      <c r="G35" s="119" t="s">
        <v>343</v>
      </c>
      <c r="H35" s="119" t="s">
        <v>343</v>
      </c>
      <c r="I35" s="120" t="s">
        <v>95</v>
      </c>
      <c r="J35" s="120" t="s">
        <v>95</v>
      </c>
    </row>
    <row r="36" spans="1:21" ht="24.9" customHeight="1">
      <c r="A36" s="117" t="s">
        <v>777</v>
      </c>
      <c r="B36" s="118" t="s">
        <v>778</v>
      </c>
      <c r="C36" s="117" t="s">
        <v>777</v>
      </c>
      <c r="D36" s="119" t="s">
        <v>343</v>
      </c>
      <c r="E36" s="119" t="s">
        <v>343</v>
      </c>
      <c r="F36" s="119" t="s">
        <v>343</v>
      </c>
      <c r="G36" s="119" t="s">
        <v>343</v>
      </c>
      <c r="H36" s="119" t="s">
        <v>343</v>
      </c>
      <c r="I36" s="120" t="s">
        <v>95</v>
      </c>
      <c r="J36" s="120" t="s">
        <v>95</v>
      </c>
      <c r="K36" s="79"/>
      <c r="L36" s="79"/>
    </row>
    <row r="37" spans="1:21" ht="24.9" customHeight="1">
      <c r="A37" s="117" t="s">
        <v>779</v>
      </c>
      <c r="B37" s="118" t="s">
        <v>780</v>
      </c>
      <c r="C37" s="117" t="s">
        <v>779</v>
      </c>
      <c r="D37" s="119" t="s">
        <v>343</v>
      </c>
      <c r="E37" s="121" t="s">
        <v>95</v>
      </c>
      <c r="F37" s="121" t="s">
        <v>95</v>
      </c>
      <c r="G37" s="121" t="s">
        <v>95</v>
      </c>
      <c r="H37" s="121" t="s">
        <v>95</v>
      </c>
      <c r="I37" s="120" t="s">
        <v>95</v>
      </c>
      <c r="J37" s="120" t="s">
        <v>95</v>
      </c>
      <c r="K37" s="79"/>
      <c r="L37" s="79"/>
      <c r="M37" s="78"/>
      <c r="N37" s="78"/>
      <c r="U37" s="62"/>
    </row>
    <row r="38" spans="1:21" ht="24.9" customHeight="1">
      <c r="A38" s="117" t="s">
        <v>746</v>
      </c>
      <c r="B38" s="118" t="s">
        <v>747</v>
      </c>
      <c r="C38" s="117" t="s">
        <v>746</v>
      </c>
      <c r="D38" s="119" t="s">
        <v>343</v>
      </c>
      <c r="E38" s="121" t="s">
        <v>95</v>
      </c>
      <c r="F38" s="121" t="s">
        <v>95</v>
      </c>
      <c r="G38" s="121" t="s">
        <v>95</v>
      </c>
      <c r="H38" s="121" t="s">
        <v>95</v>
      </c>
      <c r="I38" s="120" t="s">
        <v>95</v>
      </c>
      <c r="J38" s="120" t="s">
        <v>95</v>
      </c>
    </row>
    <row r="39" spans="1:21" ht="24.9" customHeight="1">
      <c r="A39" s="117" t="s">
        <v>748</v>
      </c>
      <c r="B39" s="118" t="s">
        <v>749</v>
      </c>
      <c r="C39" s="117" t="s">
        <v>748</v>
      </c>
      <c r="D39" s="119" t="s">
        <v>343</v>
      </c>
      <c r="E39" s="119">
        <f>$I39+$J39</f>
        <v>101.7916</v>
      </c>
      <c r="F39" s="119">
        <f>$I39+$J39</f>
        <v>101.7916</v>
      </c>
      <c r="G39" s="119">
        <f>$I39+$J39</f>
        <v>101.7916</v>
      </c>
      <c r="H39" s="119">
        <f>$I39+$J39</f>
        <v>101.7916</v>
      </c>
      <c r="I39" s="123">
        <v>82.09</v>
      </c>
      <c r="J39" s="120">
        <f t="shared" ref="J39" si="3">I39*0.24</f>
        <v>19.701599999999999</v>
      </c>
    </row>
    <row r="40" spans="1:21" ht="24.9" customHeight="1">
      <c r="A40" s="117" t="s">
        <v>692</v>
      </c>
      <c r="B40" s="118" t="s">
        <v>1088</v>
      </c>
      <c r="C40" s="117" t="s">
        <v>692</v>
      </c>
      <c r="D40" s="119" t="s">
        <v>343</v>
      </c>
      <c r="E40" s="119" t="s">
        <v>343</v>
      </c>
      <c r="F40" s="119" t="s">
        <v>343</v>
      </c>
      <c r="G40" s="119" t="s">
        <v>343</v>
      </c>
      <c r="H40" s="119" t="s">
        <v>343</v>
      </c>
      <c r="I40" s="120" t="s">
        <v>95</v>
      </c>
      <c r="J40" s="120" t="s">
        <v>95</v>
      </c>
    </row>
    <row r="41" spans="1:21" ht="24.9" customHeight="1">
      <c r="A41" s="117" t="s">
        <v>147</v>
      </c>
      <c r="B41" s="118" t="s">
        <v>698</v>
      </c>
      <c r="C41" s="117" t="s">
        <v>147</v>
      </c>
      <c r="D41" s="119" t="s">
        <v>343</v>
      </c>
      <c r="E41" s="119" t="s">
        <v>343</v>
      </c>
      <c r="F41" s="119" t="s">
        <v>343</v>
      </c>
      <c r="G41" s="119" t="s">
        <v>343</v>
      </c>
      <c r="H41" s="119" t="s">
        <v>343</v>
      </c>
      <c r="I41" s="120" t="s">
        <v>95</v>
      </c>
      <c r="J41" s="120" t="s">
        <v>95</v>
      </c>
    </row>
    <row r="42" spans="1:21" ht="24.9" customHeight="1">
      <c r="A42" s="117" t="s">
        <v>854</v>
      </c>
      <c r="B42" s="118" t="s">
        <v>1030</v>
      </c>
      <c r="C42" s="117" t="s">
        <v>854</v>
      </c>
      <c r="D42" s="119" t="s">
        <v>343</v>
      </c>
      <c r="E42" s="119" t="s">
        <v>343</v>
      </c>
      <c r="F42" s="119" t="s">
        <v>343</v>
      </c>
      <c r="G42" s="119" t="s">
        <v>343</v>
      </c>
      <c r="H42" s="119" t="s">
        <v>343</v>
      </c>
      <c r="I42" s="120" t="s">
        <v>95</v>
      </c>
      <c r="J42" s="120" t="s">
        <v>95</v>
      </c>
    </row>
    <row r="43" spans="1:21" ht="45" customHeight="1">
      <c r="A43" s="117" t="s">
        <v>513</v>
      </c>
      <c r="B43" s="139" t="s">
        <v>1098</v>
      </c>
      <c r="C43" s="117" t="s">
        <v>513</v>
      </c>
      <c r="D43" s="121" t="s">
        <v>95</v>
      </c>
      <c r="E43" s="119">
        <f t="shared" ref="E43:H47" si="4">$I43+$J43</f>
        <v>347.01400000000001</v>
      </c>
      <c r="F43" s="119">
        <f t="shared" si="4"/>
        <v>347.01400000000001</v>
      </c>
      <c r="G43" s="119">
        <f t="shared" si="4"/>
        <v>347.01400000000001</v>
      </c>
      <c r="H43" s="119">
        <f t="shared" si="4"/>
        <v>347.01400000000001</v>
      </c>
      <c r="I43" s="123">
        <v>279.85000000000002</v>
      </c>
      <c r="J43" s="120">
        <f t="shared" ref="J43:J75" si="5">I43*0.24</f>
        <v>67.164000000000001</v>
      </c>
    </row>
    <row r="44" spans="1:21" ht="45" customHeight="1">
      <c r="A44" s="117" t="s">
        <v>25</v>
      </c>
      <c r="B44" s="139" t="s">
        <v>1099</v>
      </c>
      <c r="C44" s="117" t="s">
        <v>25</v>
      </c>
      <c r="D44" s="119">
        <f>$I44+$J44</f>
        <v>194.33279999999999</v>
      </c>
      <c r="E44" s="119">
        <f t="shared" si="4"/>
        <v>194.33279999999999</v>
      </c>
      <c r="F44" s="119">
        <f t="shared" si="4"/>
        <v>194.33279999999999</v>
      </c>
      <c r="G44" s="119">
        <f t="shared" si="4"/>
        <v>194.33279999999999</v>
      </c>
      <c r="H44" s="119">
        <f t="shared" si="4"/>
        <v>194.33279999999999</v>
      </c>
      <c r="I44" s="123">
        <v>156.72</v>
      </c>
      <c r="J44" s="120">
        <f t="shared" si="5"/>
        <v>37.6128</v>
      </c>
      <c r="K44" s="79"/>
      <c r="L44" s="79"/>
      <c r="M44" s="78"/>
      <c r="N44" s="78"/>
    </row>
    <row r="45" spans="1:21" ht="24.9" customHeight="1">
      <c r="A45" s="117" t="s">
        <v>736</v>
      </c>
      <c r="B45" s="139" t="s">
        <v>1100</v>
      </c>
      <c r="C45" s="117" t="s">
        <v>736</v>
      </c>
      <c r="D45" s="121" t="s">
        <v>95</v>
      </c>
      <c r="E45" s="119">
        <f t="shared" si="4"/>
        <v>347.01400000000001</v>
      </c>
      <c r="F45" s="119">
        <f t="shared" si="4"/>
        <v>347.01400000000001</v>
      </c>
      <c r="G45" s="119">
        <f t="shared" si="4"/>
        <v>347.01400000000001</v>
      </c>
      <c r="H45" s="119">
        <f t="shared" si="4"/>
        <v>347.01400000000001</v>
      </c>
      <c r="I45" s="123">
        <v>279.85000000000002</v>
      </c>
      <c r="J45" s="120">
        <f t="shared" si="5"/>
        <v>67.164000000000001</v>
      </c>
    </row>
    <row r="46" spans="1:21" ht="24.9" customHeight="1">
      <c r="A46" s="117" t="s">
        <v>112</v>
      </c>
      <c r="B46" s="139" t="s">
        <v>1135</v>
      </c>
      <c r="C46" s="117" t="s">
        <v>112</v>
      </c>
      <c r="D46" s="119">
        <f>$I46+$J46</f>
        <v>166.56920000000002</v>
      </c>
      <c r="E46" s="119">
        <f t="shared" si="4"/>
        <v>166.56920000000002</v>
      </c>
      <c r="F46" s="119">
        <f t="shared" si="4"/>
        <v>166.56920000000002</v>
      </c>
      <c r="G46" s="119">
        <f t="shared" si="4"/>
        <v>166.56920000000002</v>
      </c>
      <c r="H46" s="119">
        <f t="shared" si="4"/>
        <v>166.56920000000002</v>
      </c>
      <c r="I46" s="123">
        <v>134.33000000000001</v>
      </c>
      <c r="J46" s="120">
        <f t="shared" si="5"/>
        <v>32.239200000000004</v>
      </c>
      <c r="K46" s="79"/>
      <c r="L46" s="79"/>
      <c r="M46" s="78"/>
      <c r="N46" s="78"/>
      <c r="O46" s="62"/>
      <c r="T46" s="62"/>
    </row>
    <row r="47" spans="1:21" ht="45" customHeight="1">
      <c r="A47" s="117" t="s">
        <v>1076</v>
      </c>
      <c r="B47" s="139" t="s">
        <v>1101</v>
      </c>
      <c r="C47" s="117" t="s">
        <v>1076</v>
      </c>
      <c r="D47" s="121" t="s">
        <v>95</v>
      </c>
      <c r="E47" s="119">
        <f t="shared" si="4"/>
        <v>748.0548</v>
      </c>
      <c r="F47" s="119">
        <f t="shared" si="4"/>
        <v>748.0548</v>
      </c>
      <c r="G47" s="119">
        <f t="shared" si="4"/>
        <v>748.0548</v>
      </c>
      <c r="H47" s="119">
        <f t="shared" si="4"/>
        <v>748.0548</v>
      </c>
      <c r="I47" s="123">
        <v>603.27</v>
      </c>
      <c r="J47" s="120">
        <f t="shared" si="5"/>
        <v>144.78479999999999</v>
      </c>
    </row>
    <row r="48" spans="1:21" ht="45" customHeight="1">
      <c r="A48" s="117" t="s">
        <v>1076</v>
      </c>
      <c r="B48" s="139" t="s">
        <v>1101</v>
      </c>
      <c r="C48" s="117" t="s">
        <v>1076</v>
      </c>
      <c r="D48" s="119">
        <f>$I48+$J48</f>
        <v>737.30400000000009</v>
      </c>
      <c r="E48" s="121" t="s">
        <v>95</v>
      </c>
      <c r="F48" s="121" t="s">
        <v>95</v>
      </c>
      <c r="G48" s="121" t="s">
        <v>95</v>
      </c>
      <c r="H48" s="121" t="s">
        <v>95</v>
      </c>
      <c r="I48" s="123">
        <v>594.6</v>
      </c>
      <c r="J48" s="120">
        <f t="shared" si="5"/>
        <v>142.70400000000001</v>
      </c>
    </row>
    <row r="49" spans="1:16" ht="24.9" customHeight="1">
      <c r="A49" s="117" t="s">
        <v>741</v>
      </c>
      <c r="B49" s="139" t="s">
        <v>945</v>
      </c>
      <c r="C49" s="117" t="s">
        <v>741</v>
      </c>
      <c r="D49" s="121" t="s">
        <v>95</v>
      </c>
      <c r="E49" s="119">
        <f t="shared" ref="E49:H74" si="6">$I49+$J49</f>
        <v>347.01400000000001</v>
      </c>
      <c r="F49" s="119">
        <f t="shared" si="6"/>
        <v>347.01400000000001</v>
      </c>
      <c r="G49" s="119">
        <f t="shared" si="6"/>
        <v>347.01400000000001</v>
      </c>
      <c r="H49" s="119">
        <f t="shared" si="6"/>
        <v>347.01400000000001</v>
      </c>
      <c r="I49" s="123">
        <v>279.85000000000002</v>
      </c>
      <c r="J49" s="120">
        <f t="shared" si="5"/>
        <v>67.164000000000001</v>
      </c>
    </row>
    <row r="50" spans="1:16" ht="24.9" customHeight="1">
      <c r="A50" s="117" t="s">
        <v>742</v>
      </c>
      <c r="B50" s="118" t="s">
        <v>745</v>
      </c>
      <c r="C50" s="117" t="s">
        <v>742</v>
      </c>
      <c r="D50" s="119">
        <f>$I50+$J50</f>
        <v>101.7916</v>
      </c>
      <c r="E50" s="119">
        <f t="shared" si="6"/>
        <v>101.7916</v>
      </c>
      <c r="F50" s="119">
        <f t="shared" si="6"/>
        <v>101.7916</v>
      </c>
      <c r="G50" s="119">
        <f t="shared" si="6"/>
        <v>101.7916</v>
      </c>
      <c r="H50" s="119">
        <f t="shared" si="6"/>
        <v>101.7916</v>
      </c>
      <c r="I50" s="123">
        <v>82.09</v>
      </c>
      <c r="J50" s="120">
        <f t="shared" si="5"/>
        <v>19.701599999999999</v>
      </c>
    </row>
    <row r="51" spans="1:16" ht="24.9" customHeight="1">
      <c r="A51" s="117" t="s">
        <v>699</v>
      </c>
      <c r="B51" s="118" t="s">
        <v>1095</v>
      </c>
      <c r="C51" s="117" t="s">
        <v>699</v>
      </c>
      <c r="D51" s="121" t="s">
        <v>95</v>
      </c>
      <c r="E51" s="119">
        <f t="shared" si="6"/>
        <v>120.2924</v>
      </c>
      <c r="F51" s="119">
        <f t="shared" si="6"/>
        <v>120.2924</v>
      </c>
      <c r="G51" s="119">
        <f t="shared" si="6"/>
        <v>120.2924</v>
      </c>
      <c r="H51" s="119">
        <f t="shared" si="6"/>
        <v>120.2924</v>
      </c>
      <c r="I51" s="123">
        <v>97.01</v>
      </c>
      <c r="J51" s="120">
        <f t="shared" si="5"/>
        <v>23.282399999999999</v>
      </c>
    </row>
    <row r="52" spans="1:16" ht="24.9" customHeight="1">
      <c r="A52" s="117" t="s">
        <v>1071</v>
      </c>
      <c r="B52" s="118" t="s">
        <v>1077</v>
      </c>
      <c r="C52" s="117" t="s">
        <v>1071</v>
      </c>
      <c r="D52" s="119">
        <f>$I52+$J52</f>
        <v>0</v>
      </c>
      <c r="E52" s="119">
        <f t="shared" si="6"/>
        <v>0</v>
      </c>
      <c r="F52" s="119">
        <f t="shared" si="6"/>
        <v>0</v>
      </c>
      <c r="G52" s="119">
        <f t="shared" si="6"/>
        <v>0</v>
      </c>
      <c r="H52" s="119">
        <f t="shared" si="6"/>
        <v>0</v>
      </c>
      <c r="I52" s="123">
        <v>0</v>
      </c>
      <c r="J52" s="120">
        <f t="shared" si="5"/>
        <v>0</v>
      </c>
    </row>
    <row r="53" spans="1:16" ht="24.9" customHeight="1">
      <c r="A53" s="117" t="s">
        <v>1104</v>
      </c>
      <c r="B53" s="124" t="s">
        <v>1110</v>
      </c>
      <c r="C53" s="117" t="s">
        <v>1104</v>
      </c>
      <c r="D53" s="119">
        <f>$I53+$J53</f>
        <v>365.52719999999999</v>
      </c>
      <c r="E53" s="119">
        <f t="shared" si="6"/>
        <v>365.52719999999999</v>
      </c>
      <c r="F53" s="119">
        <f t="shared" si="6"/>
        <v>365.52719999999999</v>
      </c>
      <c r="G53" s="119">
        <f t="shared" si="6"/>
        <v>365.52719999999999</v>
      </c>
      <c r="H53" s="119">
        <f t="shared" si="6"/>
        <v>365.52719999999999</v>
      </c>
      <c r="I53" s="123">
        <v>294.77999999999997</v>
      </c>
      <c r="J53" s="120">
        <f t="shared" si="5"/>
        <v>70.747199999999992</v>
      </c>
    </row>
    <row r="54" spans="1:16" ht="24.9" customHeight="1">
      <c r="A54" s="117" t="s">
        <v>393</v>
      </c>
      <c r="B54" s="118" t="s">
        <v>823</v>
      </c>
      <c r="C54" s="117" t="s">
        <v>393</v>
      </c>
      <c r="D54" s="119">
        <f>$I54+$J54</f>
        <v>564.47280000000001</v>
      </c>
      <c r="E54" s="119">
        <f t="shared" si="6"/>
        <v>564.47280000000001</v>
      </c>
      <c r="F54" s="119">
        <f t="shared" si="6"/>
        <v>564.47280000000001</v>
      </c>
      <c r="G54" s="119">
        <f t="shared" si="6"/>
        <v>564.47280000000001</v>
      </c>
      <c r="H54" s="119">
        <f t="shared" si="6"/>
        <v>564.47280000000001</v>
      </c>
      <c r="I54" s="123">
        <v>455.22</v>
      </c>
      <c r="J54" s="120">
        <f t="shared" si="5"/>
        <v>109.25280000000001</v>
      </c>
    </row>
    <row r="55" spans="1:16" ht="24.9" customHeight="1">
      <c r="A55" s="117" t="s">
        <v>1070</v>
      </c>
      <c r="B55" s="118" t="s">
        <v>1078</v>
      </c>
      <c r="C55" s="117" t="s">
        <v>1070</v>
      </c>
      <c r="D55" s="121" t="s">
        <v>95</v>
      </c>
      <c r="E55" s="119">
        <f t="shared" si="6"/>
        <v>74.028000000000006</v>
      </c>
      <c r="F55" s="119">
        <f t="shared" si="6"/>
        <v>74.028000000000006</v>
      </c>
      <c r="G55" s="119">
        <f t="shared" si="6"/>
        <v>74.028000000000006</v>
      </c>
      <c r="H55" s="119">
        <f t="shared" si="6"/>
        <v>74.028000000000006</v>
      </c>
      <c r="I55" s="123">
        <v>59.7</v>
      </c>
      <c r="J55" s="120">
        <f t="shared" si="5"/>
        <v>14.327999999999999</v>
      </c>
    </row>
    <row r="56" spans="1:16" ht="24.9" customHeight="1">
      <c r="A56" s="117" t="s">
        <v>1103</v>
      </c>
      <c r="B56" s="118" t="s">
        <v>1108</v>
      </c>
      <c r="C56" s="117" t="s">
        <v>1103</v>
      </c>
      <c r="D56" s="121" t="s">
        <v>95</v>
      </c>
      <c r="E56" s="119">
        <f t="shared" si="6"/>
        <v>347.01400000000001</v>
      </c>
      <c r="F56" s="119">
        <f t="shared" si="6"/>
        <v>347.01400000000001</v>
      </c>
      <c r="G56" s="119">
        <f t="shared" si="6"/>
        <v>347.01400000000001</v>
      </c>
      <c r="H56" s="119">
        <f t="shared" si="6"/>
        <v>347.01400000000001</v>
      </c>
      <c r="I56" s="123">
        <v>279.85000000000002</v>
      </c>
      <c r="J56" s="120">
        <f t="shared" si="5"/>
        <v>67.164000000000001</v>
      </c>
    </row>
    <row r="57" spans="1:16" ht="24.9" customHeight="1">
      <c r="A57" s="117" t="s">
        <v>729</v>
      </c>
      <c r="B57" s="118" t="s">
        <v>730</v>
      </c>
      <c r="C57" s="117" t="s">
        <v>729</v>
      </c>
      <c r="D57" s="119">
        <f>$I57+$J57</f>
        <v>564.47280000000001</v>
      </c>
      <c r="E57" s="119">
        <f t="shared" si="6"/>
        <v>564.47280000000001</v>
      </c>
      <c r="F57" s="119">
        <f t="shared" si="6"/>
        <v>564.47280000000001</v>
      </c>
      <c r="G57" s="119">
        <f t="shared" si="6"/>
        <v>564.47280000000001</v>
      </c>
      <c r="H57" s="119">
        <f t="shared" si="6"/>
        <v>564.47280000000001</v>
      </c>
      <c r="I57" s="123">
        <v>455.22</v>
      </c>
      <c r="J57" s="120">
        <f t="shared" si="5"/>
        <v>109.25280000000001</v>
      </c>
    </row>
    <row r="58" spans="1:16" ht="24.9" customHeight="1">
      <c r="A58" s="117" t="s">
        <v>471</v>
      </c>
      <c r="B58" s="118" t="s">
        <v>787</v>
      </c>
      <c r="C58" s="117" t="s">
        <v>471</v>
      </c>
      <c r="D58" s="119">
        <f>$I58+$J58</f>
        <v>365.52719999999999</v>
      </c>
      <c r="E58" s="119">
        <f t="shared" si="6"/>
        <v>365.52719999999999</v>
      </c>
      <c r="F58" s="119">
        <f t="shared" si="6"/>
        <v>365.52719999999999</v>
      </c>
      <c r="G58" s="119">
        <f t="shared" si="6"/>
        <v>365.52719999999999</v>
      </c>
      <c r="H58" s="119">
        <f t="shared" si="6"/>
        <v>365.52719999999999</v>
      </c>
      <c r="I58" s="123">
        <v>294.77999999999997</v>
      </c>
      <c r="J58" s="120">
        <f t="shared" si="5"/>
        <v>70.747199999999992</v>
      </c>
    </row>
    <row r="59" spans="1:16" ht="24.9" customHeight="1">
      <c r="A59" s="117" t="s">
        <v>731</v>
      </c>
      <c r="B59" s="118" t="s">
        <v>788</v>
      </c>
      <c r="C59" s="117" t="s">
        <v>731</v>
      </c>
      <c r="D59" s="119">
        <f>$I59+$J59</f>
        <v>365.52719999999999</v>
      </c>
      <c r="E59" s="119">
        <f t="shared" si="6"/>
        <v>365.52719999999999</v>
      </c>
      <c r="F59" s="119">
        <f t="shared" si="6"/>
        <v>365.52719999999999</v>
      </c>
      <c r="G59" s="119">
        <f t="shared" si="6"/>
        <v>365.52719999999999</v>
      </c>
      <c r="H59" s="119">
        <f t="shared" si="6"/>
        <v>365.52719999999999</v>
      </c>
      <c r="I59" s="123">
        <v>294.77999999999997</v>
      </c>
      <c r="J59" s="120">
        <f t="shared" si="5"/>
        <v>70.747199999999992</v>
      </c>
    </row>
    <row r="60" spans="1:16" ht="24.9" customHeight="1">
      <c r="A60" s="117" t="s">
        <v>871</v>
      </c>
      <c r="B60" s="118" t="s">
        <v>1105</v>
      </c>
      <c r="C60" s="117" t="s">
        <v>871</v>
      </c>
      <c r="D60" s="121" t="s">
        <v>95</v>
      </c>
      <c r="E60" s="119">
        <f t="shared" si="6"/>
        <v>166.56920000000002</v>
      </c>
      <c r="F60" s="119">
        <f t="shared" si="6"/>
        <v>166.56920000000002</v>
      </c>
      <c r="G60" s="119">
        <f t="shared" si="6"/>
        <v>166.56920000000002</v>
      </c>
      <c r="H60" s="119">
        <f t="shared" si="6"/>
        <v>166.56920000000002</v>
      </c>
      <c r="I60" s="123">
        <v>134.33000000000001</v>
      </c>
      <c r="J60" s="120">
        <f t="shared" si="5"/>
        <v>32.239200000000004</v>
      </c>
    </row>
    <row r="61" spans="1:16" ht="24.9" customHeight="1">
      <c r="A61" s="117" t="s">
        <v>875</v>
      </c>
      <c r="B61" s="118" t="s">
        <v>1109</v>
      </c>
      <c r="C61" s="117" t="s">
        <v>875</v>
      </c>
      <c r="D61" s="121" t="s">
        <v>95</v>
      </c>
      <c r="E61" s="119">
        <f t="shared" si="6"/>
        <v>194.33279999999999</v>
      </c>
      <c r="F61" s="119">
        <f t="shared" si="6"/>
        <v>194.33279999999999</v>
      </c>
      <c r="G61" s="119">
        <f t="shared" si="6"/>
        <v>194.33279999999999</v>
      </c>
      <c r="H61" s="119">
        <f t="shared" si="6"/>
        <v>194.33279999999999</v>
      </c>
      <c r="I61" s="123">
        <v>156.72</v>
      </c>
      <c r="J61" s="120">
        <f t="shared" si="5"/>
        <v>37.6128</v>
      </c>
      <c r="K61" s="2"/>
      <c r="L61" s="2"/>
      <c r="M61" s="2"/>
      <c r="N61" s="2"/>
      <c r="O61" s="2"/>
      <c r="P61" s="2"/>
    </row>
    <row r="62" spans="1:16" ht="24.9" customHeight="1">
      <c r="A62" s="117" t="s">
        <v>689</v>
      </c>
      <c r="B62" s="118" t="s">
        <v>690</v>
      </c>
      <c r="C62" s="117" t="s">
        <v>689</v>
      </c>
      <c r="D62" s="119">
        <f>$I62+$J62</f>
        <v>74.028000000000006</v>
      </c>
      <c r="E62" s="119">
        <f t="shared" si="6"/>
        <v>74.028000000000006</v>
      </c>
      <c r="F62" s="119">
        <f t="shared" si="6"/>
        <v>74.028000000000006</v>
      </c>
      <c r="G62" s="119">
        <f t="shared" si="6"/>
        <v>74.028000000000006</v>
      </c>
      <c r="H62" s="119">
        <f t="shared" si="6"/>
        <v>74.028000000000006</v>
      </c>
      <c r="I62" s="123">
        <v>59.7</v>
      </c>
      <c r="J62" s="120">
        <f t="shared" si="5"/>
        <v>14.327999999999999</v>
      </c>
      <c r="K62" s="79"/>
      <c r="L62" s="79"/>
      <c r="M62" s="78"/>
      <c r="N62" s="78"/>
    </row>
    <row r="63" spans="1:16" ht="24.9" customHeight="1">
      <c r="A63" s="117" t="s">
        <v>732</v>
      </c>
      <c r="B63" s="118" t="s">
        <v>733</v>
      </c>
      <c r="C63" s="117" t="s">
        <v>732</v>
      </c>
      <c r="D63" s="121" t="s">
        <v>95</v>
      </c>
      <c r="E63" s="119">
        <f t="shared" si="6"/>
        <v>74.028000000000006</v>
      </c>
      <c r="F63" s="119">
        <f t="shared" si="6"/>
        <v>74.028000000000006</v>
      </c>
      <c r="G63" s="119">
        <f t="shared" si="6"/>
        <v>74.028000000000006</v>
      </c>
      <c r="H63" s="119">
        <f t="shared" si="6"/>
        <v>74.028000000000006</v>
      </c>
      <c r="I63" s="123">
        <v>59.7</v>
      </c>
      <c r="J63" s="120">
        <f t="shared" si="5"/>
        <v>14.327999999999999</v>
      </c>
      <c r="K63" s="79"/>
      <c r="L63" s="79"/>
      <c r="M63" s="78"/>
      <c r="N63" s="78"/>
    </row>
    <row r="64" spans="1:16" ht="24.9" customHeight="1">
      <c r="A64" s="117" t="s">
        <v>734</v>
      </c>
      <c r="B64" s="118" t="str">
        <f>'NEW DUCATO VAN S9'!B1</f>
        <v>Ισχύς προτεινόμενου τιμοκαταλόγου λιανικής από 15/02/2023</v>
      </c>
      <c r="C64" s="117" t="s">
        <v>734</v>
      </c>
      <c r="D64" s="119">
        <f>$I64+$J64</f>
        <v>365.52719999999999</v>
      </c>
      <c r="E64" s="119">
        <f t="shared" si="6"/>
        <v>365.52719999999999</v>
      </c>
      <c r="F64" s="119">
        <f t="shared" si="6"/>
        <v>365.52719999999999</v>
      </c>
      <c r="G64" s="119">
        <f t="shared" si="6"/>
        <v>365.52719999999999</v>
      </c>
      <c r="H64" s="119">
        <f t="shared" si="6"/>
        <v>365.52719999999999</v>
      </c>
      <c r="I64" s="123">
        <v>294.77999999999997</v>
      </c>
      <c r="J64" s="120">
        <f t="shared" si="5"/>
        <v>70.747199999999992</v>
      </c>
      <c r="K64" s="79"/>
      <c r="L64" s="79"/>
      <c r="M64" s="78"/>
      <c r="N64" s="78"/>
    </row>
    <row r="65" spans="1:16" ht="24.9" customHeight="1">
      <c r="A65" s="117" t="s">
        <v>137</v>
      </c>
      <c r="B65" s="118" t="s">
        <v>1079</v>
      </c>
      <c r="C65" s="117" t="s">
        <v>137</v>
      </c>
      <c r="D65" s="121" t="s">
        <v>95</v>
      </c>
      <c r="E65" s="119">
        <f t="shared" si="6"/>
        <v>564.47280000000001</v>
      </c>
      <c r="F65" s="119">
        <f t="shared" si="6"/>
        <v>564.47280000000001</v>
      </c>
      <c r="G65" s="119">
        <f t="shared" si="6"/>
        <v>564.47280000000001</v>
      </c>
      <c r="H65" s="119">
        <f t="shared" si="6"/>
        <v>564.47280000000001</v>
      </c>
      <c r="I65" s="123">
        <v>455.22</v>
      </c>
      <c r="J65" s="120">
        <f t="shared" si="5"/>
        <v>109.25280000000001</v>
      </c>
      <c r="K65" s="79"/>
      <c r="L65" s="79"/>
      <c r="M65" s="78"/>
      <c r="N65" s="78"/>
    </row>
    <row r="66" spans="1:16" ht="24.75" customHeight="1">
      <c r="A66" s="117" t="s">
        <v>125</v>
      </c>
      <c r="B66" s="118" t="s">
        <v>1080</v>
      </c>
      <c r="C66" s="117" t="s">
        <v>125</v>
      </c>
      <c r="D66" s="119">
        <f>$I66+$J66</f>
        <v>564.47280000000001</v>
      </c>
      <c r="E66" s="119">
        <f t="shared" si="6"/>
        <v>564.47280000000001</v>
      </c>
      <c r="F66" s="119">
        <f t="shared" si="6"/>
        <v>564.47280000000001</v>
      </c>
      <c r="G66" s="119">
        <f t="shared" si="6"/>
        <v>564.47280000000001</v>
      </c>
      <c r="H66" s="119">
        <f t="shared" si="6"/>
        <v>564.47280000000001</v>
      </c>
      <c r="I66" s="123">
        <v>455.22</v>
      </c>
      <c r="J66" s="120">
        <f t="shared" si="5"/>
        <v>109.25280000000001</v>
      </c>
      <c r="K66" s="79"/>
      <c r="L66" s="79"/>
      <c r="M66" s="78"/>
      <c r="N66" s="78"/>
    </row>
    <row r="67" spans="1:16" ht="24.9" customHeight="1">
      <c r="A67" s="117" t="s">
        <v>1069</v>
      </c>
      <c r="B67" s="118" t="s">
        <v>1082</v>
      </c>
      <c r="C67" s="117" t="s">
        <v>1069</v>
      </c>
      <c r="D67" s="119">
        <f>$I67+$J67</f>
        <v>194.33279999999999</v>
      </c>
      <c r="E67" s="119">
        <f t="shared" si="6"/>
        <v>194.33279999999999</v>
      </c>
      <c r="F67" s="119">
        <f t="shared" si="6"/>
        <v>194.33279999999999</v>
      </c>
      <c r="G67" s="119">
        <f t="shared" si="6"/>
        <v>194.33279999999999</v>
      </c>
      <c r="H67" s="119">
        <f t="shared" si="6"/>
        <v>194.33279999999999</v>
      </c>
      <c r="I67" s="123">
        <v>156.72</v>
      </c>
      <c r="J67" s="120">
        <f t="shared" si="5"/>
        <v>37.6128</v>
      </c>
      <c r="K67" s="79"/>
      <c r="L67" s="79"/>
    </row>
    <row r="68" spans="1:16" ht="45" customHeight="1">
      <c r="A68" s="117" t="s">
        <v>1075</v>
      </c>
      <c r="B68" s="118" t="s">
        <v>1143</v>
      </c>
      <c r="C68" s="117" t="s">
        <v>1075</v>
      </c>
      <c r="D68" s="121" t="s">
        <v>95</v>
      </c>
      <c r="E68" s="119">
        <f t="shared" si="6"/>
        <v>2100.5972000000002</v>
      </c>
      <c r="F68" s="119">
        <f t="shared" si="6"/>
        <v>2100.5972000000002</v>
      </c>
      <c r="G68" s="119">
        <f t="shared" si="6"/>
        <v>2100.5972000000002</v>
      </c>
      <c r="H68" s="119">
        <f t="shared" si="6"/>
        <v>2100.5972000000002</v>
      </c>
      <c r="I68" s="123">
        <v>1694.03</v>
      </c>
      <c r="J68" s="120">
        <f t="shared" si="5"/>
        <v>406.56719999999996</v>
      </c>
    </row>
    <row r="69" spans="1:16" ht="45" customHeight="1">
      <c r="A69" s="117" t="s">
        <v>1141</v>
      </c>
      <c r="B69" s="118" t="s">
        <v>1142</v>
      </c>
      <c r="C69" s="117" t="s">
        <v>1141</v>
      </c>
      <c r="D69" s="121" t="s">
        <v>95</v>
      </c>
      <c r="E69" s="119">
        <f t="shared" si="6"/>
        <v>731.04199999999992</v>
      </c>
      <c r="F69" s="119">
        <f t="shared" si="6"/>
        <v>731.04199999999992</v>
      </c>
      <c r="G69" s="119">
        <f t="shared" si="6"/>
        <v>731.04199999999992</v>
      </c>
      <c r="H69" s="119">
        <f t="shared" si="6"/>
        <v>731.04199999999992</v>
      </c>
      <c r="I69" s="123">
        <v>589.54999999999995</v>
      </c>
      <c r="J69" s="120">
        <f t="shared" ref="J69" si="7">I69*0.24</f>
        <v>141.49199999999999</v>
      </c>
    </row>
    <row r="70" spans="1:16" ht="24.9" customHeight="1">
      <c r="A70" s="117" t="s">
        <v>1074</v>
      </c>
      <c r="B70" s="118" t="s">
        <v>1081</v>
      </c>
      <c r="C70" s="117" t="s">
        <v>1074</v>
      </c>
      <c r="D70" s="121" t="s">
        <v>95</v>
      </c>
      <c r="E70" s="119">
        <f t="shared" si="6"/>
        <v>347.01400000000001</v>
      </c>
      <c r="F70" s="119">
        <f t="shared" si="6"/>
        <v>347.01400000000001</v>
      </c>
      <c r="G70" s="119">
        <f t="shared" si="6"/>
        <v>347.01400000000001</v>
      </c>
      <c r="H70" s="119">
        <f t="shared" si="6"/>
        <v>347.01400000000001</v>
      </c>
      <c r="I70" s="123">
        <v>279.85000000000002</v>
      </c>
      <c r="J70" s="120">
        <f t="shared" si="5"/>
        <v>67.164000000000001</v>
      </c>
    </row>
    <row r="71" spans="1:16" ht="24.9" customHeight="1">
      <c r="A71" s="117" t="s">
        <v>1073</v>
      </c>
      <c r="B71" s="118" t="s">
        <v>1083</v>
      </c>
      <c r="C71" s="117" t="s">
        <v>1073</v>
      </c>
      <c r="D71" s="121" t="s">
        <v>95</v>
      </c>
      <c r="E71" s="119">
        <f t="shared" si="6"/>
        <v>1295.5272</v>
      </c>
      <c r="F71" s="119">
        <f t="shared" si="6"/>
        <v>1295.5272</v>
      </c>
      <c r="G71" s="119">
        <f t="shared" si="6"/>
        <v>1295.5272</v>
      </c>
      <c r="H71" s="119">
        <f t="shared" si="6"/>
        <v>1295.5272</v>
      </c>
      <c r="I71" s="123">
        <v>1044.78</v>
      </c>
      <c r="J71" s="120">
        <f t="shared" si="5"/>
        <v>250.74719999999999</v>
      </c>
    </row>
    <row r="72" spans="1:16" ht="24.9" customHeight="1">
      <c r="A72" s="117" t="s">
        <v>1072</v>
      </c>
      <c r="B72" s="118" t="s">
        <v>1090</v>
      </c>
      <c r="C72" s="117" t="s">
        <v>1072</v>
      </c>
      <c r="D72" s="121" t="s">
        <v>95</v>
      </c>
      <c r="E72" s="119">
        <f t="shared" si="6"/>
        <v>2604.9299999999998</v>
      </c>
      <c r="F72" s="119">
        <f t="shared" si="6"/>
        <v>2604.9299999999998</v>
      </c>
      <c r="G72" s="119">
        <f t="shared" si="6"/>
        <v>2604.9299999999998</v>
      </c>
      <c r="H72" s="119">
        <f t="shared" si="6"/>
        <v>2604.9299999999998</v>
      </c>
      <c r="I72" s="123">
        <v>2100.75</v>
      </c>
      <c r="J72" s="120">
        <f t="shared" si="5"/>
        <v>504.18</v>
      </c>
    </row>
    <row r="73" spans="1:16" ht="24.9" customHeight="1">
      <c r="A73" s="117" t="s">
        <v>744</v>
      </c>
      <c r="B73" s="118" t="s">
        <v>743</v>
      </c>
      <c r="C73" s="117" t="s">
        <v>744</v>
      </c>
      <c r="D73" s="121" t="s">
        <v>95</v>
      </c>
      <c r="E73" s="119">
        <f t="shared" si="6"/>
        <v>101.7916</v>
      </c>
      <c r="F73" s="119">
        <f t="shared" si="6"/>
        <v>101.7916</v>
      </c>
      <c r="G73" s="119">
        <f t="shared" si="6"/>
        <v>101.7916</v>
      </c>
      <c r="H73" s="119">
        <f t="shared" si="6"/>
        <v>101.7916</v>
      </c>
      <c r="I73" s="123">
        <v>82.09</v>
      </c>
      <c r="J73" s="120">
        <f t="shared" si="5"/>
        <v>19.701599999999999</v>
      </c>
    </row>
    <row r="74" spans="1:16" ht="24.9" customHeight="1">
      <c r="A74" s="117" t="s">
        <v>781</v>
      </c>
      <c r="B74" s="118" t="s">
        <v>782</v>
      </c>
      <c r="C74" s="117" t="s">
        <v>781</v>
      </c>
      <c r="D74" s="119">
        <f>$I74+$J74</f>
        <v>444.18039999999996</v>
      </c>
      <c r="E74" s="119">
        <f t="shared" si="6"/>
        <v>444.18039999999996</v>
      </c>
      <c r="F74" s="119">
        <f t="shared" si="6"/>
        <v>444.18039999999996</v>
      </c>
      <c r="G74" s="119">
        <f t="shared" si="6"/>
        <v>444.18039999999996</v>
      </c>
      <c r="H74" s="119">
        <f t="shared" si="6"/>
        <v>444.18039999999996</v>
      </c>
      <c r="I74" s="123">
        <v>358.21</v>
      </c>
      <c r="J74" s="120">
        <f t="shared" si="5"/>
        <v>85.970399999999998</v>
      </c>
    </row>
    <row r="75" spans="1:16" ht="24.9" customHeight="1">
      <c r="A75" s="117" t="s">
        <v>764</v>
      </c>
      <c r="B75" s="118" t="s">
        <v>366</v>
      </c>
      <c r="C75" s="117" t="s">
        <v>764</v>
      </c>
      <c r="D75" s="121" t="s">
        <v>95</v>
      </c>
      <c r="E75" s="119">
        <f>$I75+$J75</f>
        <v>166.56920000000002</v>
      </c>
      <c r="F75" s="121" t="s">
        <v>95</v>
      </c>
      <c r="G75" s="119">
        <f>$I75+$J75</f>
        <v>166.56920000000002</v>
      </c>
      <c r="H75" s="121" t="s">
        <v>95</v>
      </c>
      <c r="I75" s="123">
        <v>134.33000000000001</v>
      </c>
      <c r="J75" s="120">
        <f t="shared" si="5"/>
        <v>32.239200000000004</v>
      </c>
    </row>
    <row r="76" spans="1:16" ht="24.9" customHeight="1">
      <c r="A76" s="27" t="s">
        <v>244</v>
      </c>
      <c r="K76" s="2"/>
      <c r="L76" s="2"/>
      <c r="M76" s="2"/>
      <c r="N76" s="2"/>
      <c r="O76" s="2"/>
      <c r="P76" s="2"/>
    </row>
    <row r="77" spans="1:16" ht="24.9" customHeight="1">
      <c r="A77" s="60" t="s">
        <v>194</v>
      </c>
      <c r="K77" s="2"/>
      <c r="L77" s="2"/>
      <c r="M77" s="2"/>
      <c r="N77" s="2"/>
      <c r="O77" s="2"/>
      <c r="P77" s="2"/>
    </row>
    <row r="78" spans="1:16" ht="24.9" customHeight="1">
      <c r="A78" s="60" t="s">
        <v>195</v>
      </c>
      <c r="K78" s="2"/>
      <c r="L78" s="2"/>
      <c r="M78" s="2"/>
      <c r="N78" s="2"/>
      <c r="O78" s="2"/>
      <c r="P78" s="2"/>
    </row>
    <row r="79" spans="1:16" ht="24.9" customHeight="1">
      <c r="A79" s="60" t="s">
        <v>203</v>
      </c>
      <c r="K79" s="2"/>
      <c r="L79" s="2"/>
      <c r="M79" s="2"/>
      <c r="N79" s="2"/>
      <c r="O79" s="2"/>
      <c r="P79" s="2"/>
    </row>
  </sheetData>
  <sortState xmlns:xlrd2="http://schemas.microsoft.com/office/spreadsheetml/2017/richdata2" ref="A50:Q74">
    <sortCondition ref="A50:A74"/>
  </sortState>
  <conditionalFormatting sqref="D18 D27 D21 D9:D15 F33:G38 D29:G31 E9:G12 F40:G44 F75 D60:D61 D63 D75 D65 F39:H39 D51:H59 E13:H13 E48:H48 D33:E44 D49:H49 D46:H47 E70:H74 D70:D73 E60:H65 D66:H68 D24">
    <cfRule type="cellIs" dxfId="1388" priority="1887" stopIfTrue="1" operator="equal">
      <formula>"-"</formula>
    </cfRule>
    <cfRule type="cellIs" dxfId="1387" priority="1888" stopIfTrue="1" operator="equal">
      <formula>"Std"</formula>
    </cfRule>
  </conditionalFormatting>
  <conditionalFormatting sqref="D18 D27 D21 D9:D15 F33:G38 D29:G31 E9:G12 F40:G44 F75 D60:D61 D63 D75 D65 F39:H39 D51:H59 E13:H13 E48:H48 D33:E44 D49:H49 D46:H47 E70:H74 D70:D73 E60:H65 D66:H68 D24">
    <cfRule type="cellIs" dxfId="1386" priority="1886" stopIfTrue="1" operator="between">
      <formula>0</formula>
      <formula>5000</formula>
    </cfRule>
  </conditionalFormatting>
  <conditionalFormatting sqref="D20">
    <cfRule type="cellIs" dxfId="1385" priority="1876" stopIfTrue="1" operator="equal">
      <formula>"-"</formula>
    </cfRule>
    <cfRule type="cellIs" dxfId="1384" priority="1877" stopIfTrue="1" operator="equal">
      <formula>"Std"</formula>
    </cfRule>
  </conditionalFormatting>
  <conditionalFormatting sqref="D20">
    <cfRule type="cellIs" dxfId="1383" priority="1875" stopIfTrue="1" operator="between">
      <formula>0</formula>
      <formula>5000</formula>
    </cfRule>
  </conditionalFormatting>
  <conditionalFormatting sqref="D16:D17">
    <cfRule type="cellIs" dxfId="1382" priority="1884" stopIfTrue="1" operator="equal">
      <formula>"-"</formula>
    </cfRule>
    <cfRule type="cellIs" dxfId="1381" priority="1885" stopIfTrue="1" operator="equal">
      <formula>"Std"</formula>
    </cfRule>
  </conditionalFormatting>
  <conditionalFormatting sqref="D16:D17">
    <cfRule type="cellIs" dxfId="1380" priority="1883" stopIfTrue="1" operator="between">
      <formula>0</formula>
      <formula>5000</formula>
    </cfRule>
  </conditionalFormatting>
  <conditionalFormatting sqref="I3:I5">
    <cfRule type="cellIs" dxfId="1379" priority="1880" stopIfTrue="1" operator="between">
      <formula>0</formula>
      <formula>5000</formula>
    </cfRule>
  </conditionalFormatting>
  <conditionalFormatting sqref="I3:I5">
    <cfRule type="cellIs" dxfId="1378" priority="1881" stopIfTrue="1" operator="equal">
      <formula>"-"</formula>
    </cfRule>
    <cfRule type="cellIs" dxfId="1377" priority="1882" stopIfTrue="1" operator="equal">
      <formula>"Std"</formula>
    </cfRule>
  </conditionalFormatting>
  <conditionalFormatting sqref="D2:E2">
    <cfRule type="cellIs" dxfId="1376" priority="1878" stopIfTrue="1" operator="equal">
      <formula>"-"</formula>
    </cfRule>
    <cfRule type="cellIs" dxfId="1375" priority="1879" stopIfTrue="1" operator="equal">
      <formula>"Std"</formula>
    </cfRule>
  </conditionalFormatting>
  <conditionalFormatting sqref="D25">
    <cfRule type="cellIs" dxfId="1374" priority="1873" stopIfTrue="1" operator="equal">
      <formula>"-"</formula>
    </cfRule>
    <cfRule type="cellIs" dxfId="1373" priority="1874" stopIfTrue="1" operator="equal">
      <formula>"Std"</formula>
    </cfRule>
  </conditionalFormatting>
  <conditionalFormatting sqref="D25">
    <cfRule type="cellIs" dxfId="1372" priority="1872" stopIfTrue="1" operator="between">
      <formula>0</formula>
      <formula>5000</formula>
    </cfRule>
  </conditionalFormatting>
  <conditionalFormatting sqref="D26">
    <cfRule type="cellIs" dxfId="1371" priority="1870" stopIfTrue="1" operator="equal">
      <formula>"-"</formula>
    </cfRule>
    <cfRule type="cellIs" dxfId="1370" priority="1871" stopIfTrue="1" operator="equal">
      <formula>"Std"</formula>
    </cfRule>
  </conditionalFormatting>
  <conditionalFormatting sqref="D26">
    <cfRule type="cellIs" dxfId="1369" priority="1869" stopIfTrue="1" operator="between">
      <formula>0</formula>
      <formula>5000</formula>
    </cfRule>
  </conditionalFormatting>
  <conditionalFormatting sqref="D28">
    <cfRule type="cellIs" dxfId="1368" priority="1867" stopIfTrue="1" operator="equal">
      <formula>"-"</formula>
    </cfRule>
    <cfRule type="cellIs" dxfId="1367" priority="1868" stopIfTrue="1" operator="equal">
      <formula>"Std"</formula>
    </cfRule>
  </conditionalFormatting>
  <conditionalFormatting sqref="D28">
    <cfRule type="cellIs" dxfId="1366" priority="1866" stopIfTrue="1" operator="between">
      <formula>0</formula>
      <formula>5000</formula>
    </cfRule>
  </conditionalFormatting>
  <conditionalFormatting sqref="D32">
    <cfRule type="cellIs" dxfId="1365" priority="1864" stopIfTrue="1" operator="equal">
      <formula>"-"</formula>
    </cfRule>
    <cfRule type="cellIs" dxfId="1364" priority="1865" stopIfTrue="1" operator="equal">
      <formula>"Std"</formula>
    </cfRule>
  </conditionalFormatting>
  <conditionalFormatting sqref="D32">
    <cfRule type="cellIs" dxfId="1363" priority="1863" stopIfTrue="1" operator="between">
      <formula>0</formula>
      <formula>5000</formula>
    </cfRule>
  </conditionalFormatting>
  <conditionalFormatting sqref="E15 E18 E27 E24">
    <cfRule type="cellIs" dxfId="1362" priority="1861" stopIfTrue="1" operator="equal">
      <formula>"-"</formula>
    </cfRule>
    <cfRule type="cellIs" dxfId="1361" priority="1862" stopIfTrue="1" operator="equal">
      <formula>"Std"</formula>
    </cfRule>
  </conditionalFormatting>
  <conditionalFormatting sqref="E15 E18 E27 E24">
    <cfRule type="cellIs" dxfId="1360" priority="1860" stopIfTrue="1" operator="between">
      <formula>0</formula>
      <formula>5000</formula>
    </cfRule>
  </conditionalFormatting>
  <conditionalFormatting sqref="E20">
    <cfRule type="cellIs" dxfId="1359" priority="1855" stopIfTrue="1" operator="equal">
      <formula>"-"</formula>
    </cfRule>
    <cfRule type="cellIs" dxfId="1358" priority="1856" stopIfTrue="1" operator="equal">
      <formula>"Std"</formula>
    </cfRule>
  </conditionalFormatting>
  <conditionalFormatting sqref="E20">
    <cfRule type="cellIs" dxfId="1357" priority="1854" stopIfTrue="1" operator="between">
      <formula>0</formula>
      <formula>5000</formula>
    </cfRule>
  </conditionalFormatting>
  <conditionalFormatting sqref="E16:E17">
    <cfRule type="cellIs" dxfId="1356" priority="1858" stopIfTrue="1" operator="equal">
      <formula>"-"</formula>
    </cfRule>
    <cfRule type="cellIs" dxfId="1355" priority="1859" stopIfTrue="1" operator="equal">
      <formula>"Std"</formula>
    </cfRule>
  </conditionalFormatting>
  <conditionalFormatting sqref="E16:E17">
    <cfRule type="cellIs" dxfId="1354" priority="1857" stopIfTrue="1" operator="between">
      <formula>0</formula>
      <formula>5000</formula>
    </cfRule>
  </conditionalFormatting>
  <conditionalFormatting sqref="E25">
    <cfRule type="cellIs" dxfId="1353" priority="1852" stopIfTrue="1" operator="equal">
      <formula>"-"</formula>
    </cfRule>
    <cfRule type="cellIs" dxfId="1352" priority="1853" stopIfTrue="1" operator="equal">
      <formula>"Std"</formula>
    </cfRule>
  </conditionalFormatting>
  <conditionalFormatting sqref="E25">
    <cfRule type="cellIs" dxfId="1351" priority="1851" stopIfTrue="1" operator="between">
      <formula>0</formula>
      <formula>5000</formula>
    </cfRule>
  </conditionalFormatting>
  <conditionalFormatting sqref="E28">
    <cfRule type="cellIs" dxfId="1350" priority="1849" stopIfTrue="1" operator="equal">
      <formula>"-"</formula>
    </cfRule>
    <cfRule type="cellIs" dxfId="1349" priority="1850" stopIfTrue="1" operator="equal">
      <formula>"Std"</formula>
    </cfRule>
  </conditionalFormatting>
  <conditionalFormatting sqref="E28">
    <cfRule type="cellIs" dxfId="1348" priority="1848" stopIfTrue="1" operator="between">
      <formula>0</formula>
      <formula>5000</formula>
    </cfRule>
  </conditionalFormatting>
  <conditionalFormatting sqref="E32">
    <cfRule type="cellIs" dxfId="1347" priority="1846" stopIfTrue="1" operator="equal">
      <formula>"-"</formula>
    </cfRule>
    <cfRule type="cellIs" dxfId="1346" priority="1847" stopIfTrue="1" operator="equal">
      <formula>"Std"</formula>
    </cfRule>
  </conditionalFormatting>
  <conditionalFormatting sqref="E32">
    <cfRule type="cellIs" dxfId="1345" priority="1845" stopIfTrue="1" operator="between">
      <formula>0</formula>
      <formula>5000</formula>
    </cfRule>
  </conditionalFormatting>
  <conditionalFormatting sqref="E14">
    <cfRule type="cellIs" dxfId="1344" priority="1843" stopIfTrue="1" operator="equal">
      <formula>"-"</formula>
    </cfRule>
    <cfRule type="cellIs" dxfId="1343" priority="1844" stopIfTrue="1" operator="equal">
      <formula>"Std"</formula>
    </cfRule>
  </conditionalFormatting>
  <conditionalFormatting sqref="E14">
    <cfRule type="cellIs" dxfId="1342" priority="1842" stopIfTrue="1" operator="between">
      <formula>0</formula>
      <formula>5000</formula>
    </cfRule>
  </conditionalFormatting>
  <conditionalFormatting sqref="E26">
    <cfRule type="cellIs" dxfId="1341" priority="1840" stopIfTrue="1" operator="equal">
      <formula>"-"</formula>
    </cfRule>
    <cfRule type="cellIs" dxfId="1340" priority="1841" stopIfTrue="1" operator="equal">
      <formula>"Std"</formula>
    </cfRule>
  </conditionalFormatting>
  <conditionalFormatting sqref="E26">
    <cfRule type="cellIs" dxfId="1339" priority="1839" stopIfTrue="1" operator="between">
      <formula>0</formula>
      <formula>5000</formula>
    </cfRule>
  </conditionalFormatting>
  <conditionalFormatting sqref="D19">
    <cfRule type="cellIs" dxfId="1338" priority="1837" stopIfTrue="1" operator="equal">
      <formula>"-"</formula>
    </cfRule>
    <cfRule type="cellIs" dxfId="1337" priority="1838" stopIfTrue="1" operator="equal">
      <formula>"Std"</formula>
    </cfRule>
  </conditionalFormatting>
  <conditionalFormatting sqref="D19">
    <cfRule type="cellIs" dxfId="1336" priority="1836" stopIfTrue="1" operator="between">
      <formula>0</formula>
      <formula>5000</formula>
    </cfRule>
  </conditionalFormatting>
  <conditionalFormatting sqref="E19">
    <cfRule type="cellIs" dxfId="1335" priority="1834" stopIfTrue="1" operator="equal">
      <formula>"-"</formula>
    </cfRule>
    <cfRule type="cellIs" dxfId="1334" priority="1835" stopIfTrue="1" operator="equal">
      <formula>"Std"</formula>
    </cfRule>
  </conditionalFormatting>
  <conditionalFormatting sqref="E19">
    <cfRule type="cellIs" dxfId="1333" priority="1833" stopIfTrue="1" operator="between">
      <formula>0</formula>
      <formula>5000</formula>
    </cfRule>
  </conditionalFormatting>
  <conditionalFormatting sqref="E21">
    <cfRule type="cellIs" dxfId="1332" priority="1831" stopIfTrue="1" operator="equal">
      <formula>"-"</formula>
    </cfRule>
    <cfRule type="cellIs" dxfId="1331" priority="1832" stopIfTrue="1" operator="equal">
      <formula>"Std"</formula>
    </cfRule>
  </conditionalFormatting>
  <conditionalFormatting sqref="E21">
    <cfRule type="cellIs" dxfId="1330" priority="1830" stopIfTrue="1" operator="between">
      <formula>0</formula>
      <formula>5000</formula>
    </cfRule>
  </conditionalFormatting>
  <conditionalFormatting sqref="D8:E8">
    <cfRule type="cellIs" dxfId="1329" priority="1828" stopIfTrue="1" operator="equal">
      <formula>"-"</formula>
    </cfRule>
    <cfRule type="cellIs" dxfId="1328" priority="1829" stopIfTrue="1" operator="equal">
      <formula>"Std"</formula>
    </cfRule>
  </conditionalFormatting>
  <conditionalFormatting sqref="D8:E8">
    <cfRule type="cellIs" dxfId="1327" priority="1827" stopIfTrue="1" operator="between">
      <formula>0</formula>
      <formula>5000</formula>
    </cfRule>
  </conditionalFormatting>
  <conditionalFormatting sqref="F14:F15 F18 F27 F21 F38 F40:F44 F24">
    <cfRule type="cellIs" dxfId="1326" priority="1825" stopIfTrue="1" operator="equal">
      <formula>"-"</formula>
    </cfRule>
    <cfRule type="cellIs" dxfId="1325" priority="1826" stopIfTrue="1" operator="equal">
      <formula>"Std"</formula>
    </cfRule>
  </conditionalFormatting>
  <conditionalFormatting sqref="F14:F15 F18 F27 F21 F38 F40:F44 F24">
    <cfRule type="cellIs" dxfId="1324" priority="1824" stopIfTrue="1" operator="between">
      <formula>0</formula>
      <formula>5000</formula>
    </cfRule>
  </conditionalFormatting>
  <conditionalFormatting sqref="F20">
    <cfRule type="cellIs" dxfId="1323" priority="1817" stopIfTrue="1" operator="equal">
      <formula>"-"</formula>
    </cfRule>
    <cfRule type="cellIs" dxfId="1322" priority="1818" stopIfTrue="1" operator="equal">
      <formula>"Std"</formula>
    </cfRule>
  </conditionalFormatting>
  <conditionalFormatting sqref="F20">
    <cfRule type="cellIs" dxfId="1321" priority="1816" stopIfTrue="1" operator="between">
      <formula>0</formula>
      <formula>5000</formula>
    </cfRule>
  </conditionalFormatting>
  <conditionalFormatting sqref="F16:F17">
    <cfRule type="cellIs" dxfId="1320" priority="1822" stopIfTrue="1" operator="equal">
      <formula>"-"</formula>
    </cfRule>
    <cfRule type="cellIs" dxfId="1319" priority="1823" stopIfTrue="1" operator="equal">
      <formula>"Std"</formula>
    </cfRule>
  </conditionalFormatting>
  <conditionalFormatting sqref="F16:F17">
    <cfRule type="cellIs" dxfId="1318" priority="1821" stopIfTrue="1" operator="between">
      <formula>0</formula>
      <formula>5000</formula>
    </cfRule>
  </conditionalFormatting>
  <conditionalFormatting sqref="F2:G2">
    <cfRule type="cellIs" dxfId="1317" priority="1819" stopIfTrue="1" operator="equal">
      <formula>"-"</formula>
    </cfRule>
    <cfRule type="cellIs" dxfId="1316" priority="1820" stopIfTrue="1" operator="equal">
      <formula>"Std"</formula>
    </cfRule>
  </conditionalFormatting>
  <conditionalFormatting sqref="F25">
    <cfRule type="cellIs" dxfId="1315" priority="1814" stopIfTrue="1" operator="equal">
      <formula>"-"</formula>
    </cfRule>
    <cfRule type="cellIs" dxfId="1314" priority="1815" stopIfTrue="1" operator="equal">
      <formula>"Std"</formula>
    </cfRule>
  </conditionalFormatting>
  <conditionalFormatting sqref="F25">
    <cfRule type="cellIs" dxfId="1313" priority="1813" stopIfTrue="1" operator="between">
      <formula>0</formula>
      <formula>5000</formula>
    </cfRule>
  </conditionalFormatting>
  <conditionalFormatting sqref="F26">
    <cfRule type="cellIs" dxfId="1312" priority="1811" stopIfTrue="1" operator="equal">
      <formula>"-"</formula>
    </cfRule>
    <cfRule type="cellIs" dxfId="1311" priority="1812" stopIfTrue="1" operator="equal">
      <formula>"Std"</formula>
    </cfRule>
  </conditionalFormatting>
  <conditionalFormatting sqref="F26">
    <cfRule type="cellIs" dxfId="1310" priority="1810" stopIfTrue="1" operator="between">
      <formula>0</formula>
      <formula>5000</formula>
    </cfRule>
  </conditionalFormatting>
  <conditionalFormatting sqref="F28">
    <cfRule type="cellIs" dxfId="1309" priority="1808" stopIfTrue="1" operator="equal">
      <formula>"-"</formula>
    </cfRule>
    <cfRule type="cellIs" dxfId="1308" priority="1809" stopIfTrue="1" operator="equal">
      <formula>"Std"</formula>
    </cfRule>
  </conditionalFormatting>
  <conditionalFormatting sqref="F28">
    <cfRule type="cellIs" dxfId="1307" priority="1807" stopIfTrue="1" operator="between">
      <formula>0</formula>
      <formula>5000</formula>
    </cfRule>
  </conditionalFormatting>
  <conditionalFormatting sqref="F32">
    <cfRule type="cellIs" dxfId="1306" priority="1805" stopIfTrue="1" operator="equal">
      <formula>"-"</formula>
    </cfRule>
    <cfRule type="cellIs" dxfId="1305" priority="1806" stopIfTrue="1" operator="equal">
      <formula>"Std"</formula>
    </cfRule>
  </conditionalFormatting>
  <conditionalFormatting sqref="F32">
    <cfRule type="cellIs" dxfId="1304" priority="1804" stopIfTrue="1" operator="between">
      <formula>0</formula>
      <formula>5000</formula>
    </cfRule>
  </conditionalFormatting>
  <conditionalFormatting sqref="F35:F38 F40:F44">
    <cfRule type="cellIs" dxfId="1303" priority="1802" stopIfTrue="1" operator="equal">
      <formula>"-"</formula>
    </cfRule>
    <cfRule type="cellIs" dxfId="1302" priority="1803" stopIfTrue="1" operator="equal">
      <formula>"Std"</formula>
    </cfRule>
  </conditionalFormatting>
  <conditionalFormatting sqref="F35:F38 F40:F44">
    <cfRule type="cellIs" dxfId="1301" priority="1801" stopIfTrue="1" operator="between">
      <formula>0</formula>
      <formula>5000</formula>
    </cfRule>
  </conditionalFormatting>
  <conditionalFormatting sqref="F37:F38 F40:F44">
    <cfRule type="cellIs" dxfId="1300" priority="1799" stopIfTrue="1" operator="equal">
      <formula>"-"</formula>
    </cfRule>
    <cfRule type="cellIs" dxfId="1299" priority="1800" stopIfTrue="1" operator="equal">
      <formula>"Std"</formula>
    </cfRule>
  </conditionalFormatting>
  <conditionalFormatting sqref="F37:F38 F40:F44">
    <cfRule type="cellIs" dxfId="1298" priority="1798" stopIfTrue="1" operator="between">
      <formula>0</formula>
      <formula>5000</formula>
    </cfRule>
  </conditionalFormatting>
  <conditionalFormatting sqref="G15 G18 G27 G24">
    <cfRule type="cellIs" dxfId="1297" priority="1796" stopIfTrue="1" operator="equal">
      <formula>"-"</formula>
    </cfRule>
    <cfRule type="cellIs" dxfId="1296" priority="1797" stopIfTrue="1" operator="equal">
      <formula>"Std"</formula>
    </cfRule>
  </conditionalFormatting>
  <conditionalFormatting sqref="G15 G18 G27 G24">
    <cfRule type="cellIs" dxfId="1295" priority="1795" stopIfTrue="1" operator="between">
      <formula>0</formula>
      <formula>5000</formula>
    </cfRule>
  </conditionalFormatting>
  <conditionalFormatting sqref="G20">
    <cfRule type="cellIs" dxfId="1294" priority="1790" stopIfTrue="1" operator="equal">
      <formula>"-"</formula>
    </cfRule>
    <cfRule type="cellIs" dxfId="1293" priority="1791" stopIfTrue="1" operator="equal">
      <formula>"Std"</formula>
    </cfRule>
  </conditionalFormatting>
  <conditionalFormatting sqref="G20">
    <cfRule type="cellIs" dxfId="1292" priority="1789" stopIfTrue="1" operator="between">
      <formula>0</formula>
      <formula>5000</formula>
    </cfRule>
  </conditionalFormatting>
  <conditionalFormatting sqref="G16:G17">
    <cfRule type="cellIs" dxfId="1291" priority="1793" stopIfTrue="1" operator="equal">
      <formula>"-"</formula>
    </cfRule>
    <cfRule type="cellIs" dxfId="1290" priority="1794" stopIfTrue="1" operator="equal">
      <formula>"Std"</formula>
    </cfRule>
  </conditionalFormatting>
  <conditionalFormatting sqref="G16:G17">
    <cfRule type="cellIs" dxfId="1289" priority="1792" stopIfTrue="1" operator="between">
      <formula>0</formula>
      <formula>5000</formula>
    </cfRule>
  </conditionalFormatting>
  <conditionalFormatting sqref="G25">
    <cfRule type="cellIs" dxfId="1288" priority="1787" stopIfTrue="1" operator="equal">
      <formula>"-"</formula>
    </cfRule>
    <cfRule type="cellIs" dxfId="1287" priority="1788" stopIfTrue="1" operator="equal">
      <formula>"Std"</formula>
    </cfRule>
  </conditionalFormatting>
  <conditionalFormatting sqref="G25">
    <cfRule type="cellIs" dxfId="1286" priority="1786" stopIfTrue="1" operator="between">
      <formula>0</formula>
      <formula>5000</formula>
    </cfRule>
  </conditionalFormatting>
  <conditionalFormatting sqref="G28">
    <cfRule type="cellIs" dxfId="1285" priority="1784" stopIfTrue="1" operator="equal">
      <formula>"-"</formula>
    </cfRule>
    <cfRule type="cellIs" dxfId="1284" priority="1785" stopIfTrue="1" operator="equal">
      <formula>"Std"</formula>
    </cfRule>
  </conditionalFormatting>
  <conditionalFormatting sqref="G28">
    <cfRule type="cellIs" dxfId="1283" priority="1783" stopIfTrue="1" operator="between">
      <formula>0</formula>
      <formula>5000</formula>
    </cfRule>
  </conditionalFormatting>
  <conditionalFormatting sqref="G32">
    <cfRule type="cellIs" dxfId="1282" priority="1781" stopIfTrue="1" operator="equal">
      <formula>"-"</formula>
    </cfRule>
    <cfRule type="cellIs" dxfId="1281" priority="1782" stopIfTrue="1" operator="equal">
      <formula>"Std"</formula>
    </cfRule>
  </conditionalFormatting>
  <conditionalFormatting sqref="G32">
    <cfRule type="cellIs" dxfId="1280" priority="1780" stopIfTrue="1" operator="between">
      <formula>0</formula>
      <formula>5000</formula>
    </cfRule>
  </conditionalFormatting>
  <conditionalFormatting sqref="G36:G38 G40:G44">
    <cfRule type="cellIs" dxfId="1279" priority="1766" stopIfTrue="1" operator="equal">
      <formula>"-"</formula>
    </cfRule>
    <cfRule type="cellIs" dxfId="1278" priority="1767" stopIfTrue="1" operator="equal">
      <formula>"Std"</formula>
    </cfRule>
  </conditionalFormatting>
  <conditionalFormatting sqref="G36:G38 G40:G44">
    <cfRule type="cellIs" dxfId="1277" priority="1765" stopIfTrue="1" operator="between">
      <formula>0</formula>
      <formula>5000</formula>
    </cfRule>
  </conditionalFormatting>
  <conditionalFormatting sqref="G35:G38 G40:G44">
    <cfRule type="cellIs" dxfId="1276" priority="1778" stopIfTrue="1" operator="equal">
      <formula>"-"</formula>
    </cfRule>
    <cfRule type="cellIs" dxfId="1275" priority="1779" stopIfTrue="1" operator="equal">
      <formula>"Std"</formula>
    </cfRule>
  </conditionalFormatting>
  <conditionalFormatting sqref="G35:G38 G40:G44">
    <cfRule type="cellIs" dxfId="1274" priority="1777" stopIfTrue="1" operator="between">
      <formula>0</formula>
      <formula>5000</formula>
    </cfRule>
  </conditionalFormatting>
  <conditionalFormatting sqref="G37:G38 G40:G44">
    <cfRule type="cellIs" dxfId="1273" priority="1775" stopIfTrue="1" operator="equal">
      <formula>"-"</formula>
    </cfRule>
    <cfRule type="cellIs" dxfId="1272" priority="1776" stopIfTrue="1" operator="equal">
      <formula>"Std"</formula>
    </cfRule>
  </conditionalFormatting>
  <conditionalFormatting sqref="G37:G38 G40:G44">
    <cfRule type="cellIs" dxfId="1271" priority="1774" stopIfTrue="1" operator="between">
      <formula>0</formula>
      <formula>5000</formula>
    </cfRule>
  </conditionalFormatting>
  <conditionalFormatting sqref="G38 G40:G44">
    <cfRule type="cellIs" dxfId="1270" priority="1772" stopIfTrue="1" operator="equal">
      <formula>"-"</formula>
    </cfRule>
    <cfRule type="cellIs" dxfId="1269" priority="1773" stopIfTrue="1" operator="equal">
      <formula>"Std"</formula>
    </cfRule>
  </conditionalFormatting>
  <conditionalFormatting sqref="G38 G40:G44">
    <cfRule type="cellIs" dxfId="1268" priority="1771" stopIfTrue="1" operator="between">
      <formula>0</formula>
      <formula>5000</formula>
    </cfRule>
  </conditionalFormatting>
  <conditionalFormatting sqref="F36:F38 F40:F44">
    <cfRule type="cellIs" dxfId="1267" priority="1769" stopIfTrue="1" operator="equal">
      <formula>"-"</formula>
    </cfRule>
    <cfRule type="cellIs" dxfId="1266" priority="1770" stopIfTrue="1" operator="equal">
      <formula>"Std"</formula>
    </cfRule>
  </conditionalFormatting>
  <conditionalFormatting sqref="F36:F38 F40:F44">
    <cfRule type="cellIs" dxfId="1265" priority="1768" stopIfTrue="1" operator="between">
      <formula>0</formula>
      <formula>5000</formula>
    </cfRule>
  </conditionalFormatting>
  <conditionalFormatting sqref="G14">
    <cfRule type="cellIs" dxfId="1264" priority="1763" stopIfTrue="1" operator="equal">
      <formula>"-"</formula>
    </cfRule>
    <cfRule type="cellIs" dxfId="1263" priority="1764" stopIfTrue="1" operator="equal">
      <formula>"Std"</formula>
    </cfRule>
  </conditionalFormatting>
  <conditionalFormatting sqref="G14">
    <cfRule type="cellIs" dxfId="1262" priority="1762" stopIfTrue="1" operator="between">
      <formula>0</formula>
      <formula>5000</formula>
    </cfRule>
  </conditionalFormatting>
  <conditionalFormatting sqref="G26">
    <cfRule type="cellIs" dxfId="1261" priority="1760" stopIfTrue="1" operator="equal">
      <formula>"-"</formula>
    </cfRule>
    <cfRule type="cellIs" dxfId="1260" priority="1761" stopIfTrue="1" operator="equal">
      <formula>"Std"</formula>
    </cfRule>
  </conditionalFormatting>
  <conditionalFormatting sqref="G26">
    <cfRule type="cellIs" dxfId="1259" priority="1759" stopIfTrue="1" operator="between">
      <formula>0</formula>
      <formula>5000</formula>
    </cfRule>
  </conditionalFormatting>
  <conditionalFormatting sqref="F19">
    <cfRule type="cellIs" dxfId="1258" priority="1757" stopIfTrue="1" operator="equal">
      <formula>"-"</formula>
    </cfRule>
    <cfRule type="cellIs" dxfId="1257" priority="1758" stopIfTrue="1" operator="equal">
      <formula>"Std"</formula>
    </cfRule>
  </conditionalFormatting>
  <conditionalFormatting sqref="F19">
    <cfRule type="cellIs" dxfId="1256" priority="1756" stopIfTrue="1" operator="between">
      <formula>0</formula>
      <formula>5000</formula>
    </cfRule>
  </conditionalFormatting>
  <conditionalFormatting sqref="G19">
    <cfRule type="cellIs" dxfId="1255" priority="1754" stopIfTrue="1" operator="equal">
      <formula>"-"</formula>
    </cfRule>
    <cfRule type="cellIs" dxfId="1254" priority="1755" stopIfTrue="1" operator="equal">
      <formula>"Std"</formula>
    </cfRule>
  </conditionalFormatting>
  <conditionalFormatting sqref="G19">
    <cfRule type="cellIs" dxfId="1253" priority="1753" stopIfTrue="1" operator="between">
      <formula>0</formula>
      <formula>5000</formula>
    </cfRule>
  </conditionalFormatting>
  <conditionalFormatting sqref="G21">
    <cfRule type="cellIs" dxfId="1252" priority="1751" stopIfTrue="1" operator="equal">
      <formula>"-"</formula>
    </cfRule>
    <cfRule type="cellIs" dxfId="1251" priority="1752" stopIfTrue="1" operator="equal">
      <formula>"Std"</formula>
    </cfRule>
  </conditionalFormatting>
  <conditionalFormatting sqref="G21">
    <cfRule type="cellIs" dxfId="1250" priority="1750" stopIfTrue="1" operator="between">
      <formula>0</formula>
      <formula>5000</formula>
    </cfRule>
  </conditionalFormatting>
  <conditionalFormatting sqref="F8:G8">
    <cfRule type="cellIs" dxfId="1249" priority="1748" stopIfTrue="1" operator="equal">
      <formula>"-"</formula>
    </cfRule>
    <cfRule type="cellIs" dxfId="1248" priority="1749" stopIfTrue="1" operator="equal">
      <formula>"Std"</formula>
    </cfRule>
  </conditionalFormatting>
  <conditionalFormatting sqref="F8:G8">
    <cfRule type="cellIs" dxfId="1247" priority="1747" stopIfTrue="1" operator="between">
      <formula>0</formula>
      <formula>5000</formula>
    </cfRule>
  </conditionalFormatting>
  <conditionalFormatting sqref="H9:H12 H29:H31 H33:H38 H40:H44 H75 H14:H15">
    <cfRule type="cellIs" dxfId="1246" priority="1537" stopIfTrue="1" operator="equal">
      <formula>"-"</formula>
    </cfRule>
    <cfRule type="cellIs" dxfId="1245" priority="1538" stopIfTrue="1" operator="equal">
      <formula>"Std"</formula>
    </cfRule>
  </conditionalFormatting>
  <conditionalFormatting sqref="H9:H12 H29:H31 H33:H38 H40:H44 H75 H14:H15">
    <cfRule type="cellIs" dxfId="1244" priority="1536" stopIfTrue="1" operator="between">
      <formula>0</formula>
      <formula>5000</formula>
    </cfRule>
  </conditionalFormatting>
  <conditionalFormatting sqref="H18 H27 H21 H38 H40:H44 H24">
    <cfRule type="cellIs" dxfId="1243" priority="1534" stopIfTrue="1" operator="equal">
      <formula>"-"</formula>
    </cfRule>
    <cfRule type="cellIs" dxfId="1242" priority="1535" stopIfTrue="1" operator="equal">
      <formula>"Std"</formula>
    </cfRule>
  </conditionalFormatting>
  <conditionalFormatting sqref="H18 H27 H21 H38 H40:H44 H24">
    <cfRule type="cellIs" dxfId="1241" priority="1533" stopIfTrue="1" operator="between">
      <formula>0</formula>
      <formula>5000</formula>
    </cfRule>
  </conditionalFormatting>
  <conditionalFormatting sqref="H20">
    <cfRule type="cellIs" dxfId="1240" priority="1526" stopIfTrue="1" operator="equal">
      <formula>"-"</formula>
    </cfRule>
    <cfRule type="cellIs" dxfId="1239" priority="1527" stopIfTrue="1" operator="equal">
      <formula>"Std"</formula>
    </cfRule>
  </conditionalFormatting>
  <conditionalFormatting sqref="H20">
    <cfRule type="cellIs" dxfId="1238" priority="1525" stopIfTrue="1" operator="between">
      <formula>0</formula>
      <formula>5000</formula>
    </cfRule>
  </conditionalFormatting>
  <conditionalFormatting sqref="H16:H17">
    <cfRule type="cellIs" dxfId="1237" priority="1531" stopIfTrue="1" operator="equal">
      <formula>"-"</formula>
    </cfRule>
    <cfRule type="cellIs" dxfId="1236" priority="1532" stopIfTrue="1" operator="equal">
      <formula>"Std"</formula>
    </cfRule>
  </conditionalFormatting>
  <conditionalFormatting sqref="H16:H17">
    <cfRule type="cellIs" dxfId="1235" priority="1530" stopIfTrue="1" operator="between">
      <formula>0</formula>
      <formula>5000</formula>
    </cfRule>
  </conditionalFormatting>
  <conditionalFormatting sqref="H2">
    <cfRule type="cellIs" dxfId="1234" priority="1528" stopIfTrue="1" operator="equal">
      <formula>"-"</formula>
    </cfRule>
    <cfRule type="cellIs" dxfId="1233" priority="1529" stopIfTrue="1" operator="equal">
      <formula>"Std"</formula>
    </cfRule>
  </conditionalFormatting>
  <conditionalFormatting sqref="H25">
    <cfRule type="cellIs" dxfId="1232" priority="1523" stopIfTrue="1" operator="equal">
      <formula>"-"</formula>
    </cfRule>
    <cfRule type="cellIs" dxfId="1231" priority="1524" stopIfTrue="1" operator="equal">
      <formula>"Std"</formula>
    </cfRule>
  </conditionalFormatting>
  <conditionalFormatting sqref="H25">
    <cfRule type="cellIs" dxfId="1230" priority="1522" stopIfTrue="1" operator="between">
      <formula>0</formula>
      <formula>5000</formula>
    </cfRule>
  </conditionalFormatting>
  <conditionalFormatting sqref="H26">
    <cfRule type="cellIs" dxfId="1229" priority="1520" stopIfTrue="1" operator="equal">
      <formula>"-"</formula>
    </cfRule>
    <cfRule type="cellIs" dxfId="1228" priority="1521" stopIfTrue="1" operator="equal">
      <formula>"Std"</formula>
    </cfRule>
  </conditionalFormatting>
  <conditionalFormatting sqref="H26">
    <cfRule type="cellIs" dxfId="1227" priority="1519" stopIfTrue="1" operator="between">
      <formula>0</formula>
      <formula>5000</formula>
    </cfRule>
  </conditionalFormatting>
  <conditionalFormatting sqref="H28">
    <cfRule type="cellIs" dxfId="1226" priority="1517" stopIfTrue="1" operator="equal">
      <formula>"-"</formula>
    </cfRule>
    <cfRule type="cellIs" dxfId="1225" priority="1518" stopIfTrue="1" operator="equal">
      <formula>"Std"</formula>
    </cfRule>
  </conditionalFormatting>
  <conditionalFormatting sqref="H28">
    <cfRule type="cellIs" dxfId="1224" priority="1516" stopIfTrue="1" operator="between">
      <formula>0</formula>
      <formula>5000</formula>
    </cfRule>
  </conditionalFormatting>
  <conditionalFormatting sqref="H32">
    <cfRule type="cellIs" dxfId="1223" priority="1514" stopIfTrue="1" operator="equal">
      <formula>"-"</formula>
    </cfRule>
    <cfRule type="cellIs" dxfId="1222" priority="1515" stopIfTrue="1" operator="equal">
      <formula>"Std"</formula>
    </cfRule>
  </conditionalFormatting>
  <conditionalFormatting sqref="H32">
    <cfRule type="cellIs" dxfId="1221" priority="1513" stopIfTrue="1" operator="between">
      <formula>0</formula>
      <formula>5000</formula>
    </cfRule>
  </conditionalFormatting>
  <conditionalFormatting sqref="H35:H38 H40:H44">
    <cfRule type="cellIs" dxfId="1220" priority="1511" stopIfTrue="1" operator="equal">
      <formula>"-"</formula>
    </cfRule>
    <cfRule type="cellIs" dxfId="1219" priority="1512" stopIfTrue="1" operator="equal">
      <formula>"Std"</formula>
    </cfRule>
  </conditionalFormatting>
  <conditionalFormatting sqref="H35:H38 H40:H44">
    <cfRule type="cellIs" dxfId="1218" priority="1510" stopIfTrue="1" operator="between">
      <formula>0</formula>
      <formula>5000</formula>
    </cfRule>
  </conditionalFormatting>
  <conditionalFormatting sqref="H37:H38 H40:H44">
    <cfRule type="cellIs" dxfId="1217" priority="1508" stopIfTrue="1" operator="equal">
      <formula>"-"</formula>
    </cfRule>
    <cfRule type="cellIs" dxfId="1216" priority="1509" stopIfTrue="1" operator="equal">
      <formula>"Std"</formula>
    </cfRule>
  </conditionalFormatting>
  <conditionalFormatting sqref="H37:H38 H40:H44">
    <cfRule type="cellIs" dxfId="1215" priority="1507" stopIfTrue="1" operator="between">
      <formula>0</formula>
      <formula>5000</formula>
    </cfRule>
  </conditionalFormatting>
  <conditionalFormatting sqref="H36:H38 H40:H44">
    <cfRule type="cellIs" dxfId="1214" priority="1505" stopIfTrue="1" operator="equal">
      <formula>"-"</formula>
    </cfRule>
    <cfRule type="cellIs" dxfId="1213" priority="1506" stopIfTrue="1" operator="equal">
      <formula>"Std"</formula>
    </cfRule>
  </conditionalFormatting>
  <conditionalFormatting sqref="H36:H38 H40:H44">
    <cfRule type="cellIs" dxfId="1212" priority="1504" stopIfTrue="1" operator="between">
      <formula>0</formula>
      <formula>5000</formula>
    </cfRule>
  </conditionalFormatting>
  <conditionalFormatting sqref="H19">
    <cfRule type="cellIs" dxfId="1211" priority="1502" stopIfTrue="1" operator="equal">
      <formula>"-"</formula>
    </cfRule>
    <cfRule type="cellIs" dxfId="1210" priority="1503" stopIfTrue="1" operator="equal">
      <formula>"Std"</formula>
    </cfRule>
  </conditionalFormatting>
  <conditionalFormatting sqref="H19">
    <cfRule type="cellIs" dxfId="1209" priority="1501" stopIfTrue="1" operator="between">
      <formula>0</formula>
      <formula>5000</formula>
    </cfRule>
  </conditionalFormatting>
  <conditionalFormatting sqref="H8">
    <cfRule type="cellIs" dxfId="1208" priority="1499" stopIfTrue="1" operator="equal">
      <formula>"-"</formula>
    </cfRule>
    <cfRule type="cellIs" dxfId="1207" priority="1500" stopIfTrue="1" operator="equal">
      <formula>"Std"</formula>
    </cfRule>
  </conditionalFormatting>
  <conditionalFormatting sqref="H8">
    <cfRule type="cellIs" dxfId="1206" priority="1498" stopIfTrue="1" operator="between">
      <formula>0</formula>
      <formula>5000</formula>
    </cfRule>
  </conditionalFormatting>
  <conditionalFormatting sqref="E44:H44">
    <cfRule type="cellIs" dxfId="1205" priority="1451" stopIfTrue="1" operator="equal">
      <formula>"-"</formula>
    </cfRule>
    <cfRule type="cellIs" dxfId="1204" priority="1452" stopIfTrue="1" operator="equal">
      <formula>"Std"</formula>
    </cfRule>
  </conditionalFormatting>
  <conditionalFormatting sqref="E44:H44">
    <cfRule type="cellIs" dxfId="1203" priority="1450" stopIfTrue="1" operator="between">
      <formula>0</formula>
      <formula>5000</formula>
    </cfRule>
  </conditionalFormatting>
  <conditionalFormatting sqref="E44:H44">
    <cfRule type="cellIs" dxfId="1202" priority="1439" stopIfTrue="1" operator="equal">
      <formula>"-"</formula>
    </cfRule>
    <cfRule type="cellIs" dxfId="1201" priority="1440" stopIfTrue="1" operator="equal">
      <formula>"Std"</formula>
    </cfRule>
  </conditionalFormatting>
  <conditionalFormatting sqref="E44:H44">
    <cfRule type="cellIs" dxfId="1200" priority="1438" stopIfTrue="1" operator="between">
      <formula>0</formula>
      <formula>5000</formula>
    </cfRule>
  </conditionalFormatting>
  <conditionalFormatting sqref="E44:H44">
    <cfRule type="cellIs" dxfId="1199" priority="1448" stopIfTrue="1" operator="equal">
      <formula>"-"</formula>
    </cfRule>
    <cfRule type="cellIs" dxfId="1198" priority="1449" stopIfTrue="1" operator="equal">
      <formula>"Std"</formula>
    </cfRule>
  </conditionalFormatting>
  <conditionalFormatting sqref="E44:H44">
    <cfRule type="cellIs" dxfId="1197" priority="1447" stopIfTrue="1" operator="between">
      <formula>0</formula>
      <formula>5000</formula>
    </cfRule>
  </conditionalFormatting>
  <conditionalFormatting sqref="E44:H44">
    <cfRule type="cellIs" dxfId="1196" priority="1445" stopIfTrue="1" operator="equal">
      <formula>"-"</formula>
    </cfRule>
    <cfRule type="cellIs" dxfId="1195" priority="1446" stopIfTrue="1" operator="equal">
      <formula>"Std"</formula>
    </cfRule>
  </conditionalFormatting>
  <conditionalFormatting sqref="E44:H44">
    <cfRule type="cellIs" dxfId="1194" priority="1444" stopIfTrue="1" operator="between">
      <formula>0</formula>
      <formula>5000</formula>
    </cfRule>
  </conditionalFormatting>
  <conditionalFormatting sqref="E44:H44">
    <cfRule type="cellIs" dxfId="1193" priority="1442" stopIfTrue="1" operator="equal">
      <formula>"-"</formula>
    </cfRule>
    <cfRule type="cellIs" dxfId="1192" priority="1443" stopIfTrue="1" operator="equal">
      <formula>"Std"</formula>
    </cfRule>
  </conditionalFormatting>
  <conditionalFormatting sqref="E44:H44">
    <cfRule type="cellIs" dxfId="1191" priority="1441" stopIfTrue="1" operator="between">
      <formula>0</formula>
      <formula>5000</formula>
    </cfRule>
  </conditionalFormatting>
  <conditionalFormatting sqref="D49:H49">
    <cfRule type="cellIs" dxfId="1190" priority="1436" stopIfTrue="1" operator="equal">
      <formula>"-"</formula>
    </cfRule>
    <cfRule type="cellIs" dxfId="1189" priority="1437" stopIfTrue="1" operator="equal">
      <formula>"Std"</formula>
    </cfRule>
  </conditionalFormatting>
  <conditionalFormatting sqref="D49:H49">
    <cfRule type="cellIs" dxfId="1188" priority="1435" stopIfTrue="1" operator="between">
      <formula>0</formula>
      <formula>5000</formula>
    </cfRule>
  </conditionalFormatting>
  <conditionalFormatting sqref="D49:H49">
    <cfRule type="cellIs" dxfId="1187" priority="1424" stopIfTrue="1" operator="equal">
      <formula>"-"</formula>
    </cfRule>
    <cfRule type="cellIs" dxfId="1186" priority="1425" stopIfTrue="1" operator="equal">
      <formula>"Std"</formula>
    </cfRule>
  </conditionalFormatting>
  <conditionalFormatting sqref="D49:H49">
    <cfRule type="cellIs" dxfId="1185" priority="1423" stopIfTrue="1" operator="between">
      <formula>0</formula>
      <formula>5000</formula>
    </cfRule>
  </conditionalFormatting>
  <conditionalFormatting sqref="D49:H49">
    <cfRule type="cellIs" dxfId="1184" priority="1433" stopIfTrue="1" operator="equal">
      <formula>"-"</formula>
    </cfRule>
    <cfRule type="cellIs" dxfId="1183" priority="1434" stopIfTrue="1" operator="equal">
      <formula>"Std"</formula>
    </cfRule>
  </conditionalFormatting>
  <conditionalFormatting sqref="D49:H49">
    <cfRule type="cellIs" dxfId="1182" priority="1432" stopIfTrue="1" operator="between">
      <formula>0</formula>
      <formula>5000</formula>
    </cfRule>
  </conditionalFormatting>
  <conditionalFormatting sqref="D49:H49">
    <cfRule type="cellIs" dxfId="1181" priority="1430" stopIfTrue="1" operator="equal">
      <formula>"-"</formula>
    </cfRule>
    <cfRule type="cellIs" dxfId="1180" priority="1431" stopIfTrue="1" operator="equal">
      <formula>"Std"</formula>
    </cfRule>
  </conditionalFormatting>
  <conditionalFormatting sqref="D49:H49">
    <cfRule type="cellIs" dxfId="1179" priority="1429" stopIfTrue="1" operator="between">
      <formula>0</formula>
      <formula>5000</formula>
    </cfRule>
  </conditionalFormatting>
  <conditionalFormatting sqref="D49:H49">
    <cfRule type="cellIs" dxfId="1178" priority="1427" stopIfTrue="1" operator="equal">
      <formula>"-"</formula>
    </cfRule>
    <cfRule type="cellIs" dxfId="1177" priority="1428" stopIfTrue="1" operator="equal">
      <formula>"Std"</formula>
    </cfRule>
  </conditionalFormatting>
  <conditionalFormatting sqref="D49:H49">
    <cfRule type="cellIs" dxfId="1176" priority="1426" stopIfTrue="1" operator="between">
      <formula>0</formula>
      <formula>5000</formula>
    </cfRule>
  </conditionalFormatting>
  <conditionalFormatting sqref="F43:H44">
    <cfRule type="cellIs" dxfId="1175" priority="1421" stopIfTrue="1" operator="equal">
      <formula>"-"</formula>
    </cfRule>
    <cfRule type="cellIs" dxfId="1174" priority="1422" stopIfTrue="1" operator="equal">
      <formula>"Std"</formula>
    </cfRule>
  </conditionalFormatting>
  <conditionalFormatting sqref="F43:H44">
    <cfRule type="cellIs" dxfId="1173" priority="1420" stopIfTrue="1" operator="between">
      <formula>0</formula>
      <formula>5000</formula>
    </cfRule>
  </conditionalFormatting>
  <conditionalFormatting sqref="F43:H44">
    <cfRule type="cellIs" dxfId="1172" priority="1409" stopIfTrue="1" operator="equal">
      <formula>"-"</formula>
    </cfRule>
    <cfRule type="cellIs" dxfId="1171" priority="1410" stopIfTrue="1" operator="equal">
      <formula>"Std"</formula>
    </cfRule>
  </conditionalFormatting>
  <conditionalFormatting sqref="F43:H44">
    <cfRule type="cellIs" dxfId="1170" priority="1408" stopIfTrue="1" operator="between">
      <formula>0</formula>
      <formula>5000</formula>
    </cfRule>
  </conditionalFormatting>
  <conditionalFormatting sqref="F43:H44">
    <cfRule type="cellIs" dxfId="1169" priority="1418" stopIfTrue="1" operator="equal">
      <formula>"-"</formula>
    </cfRule>
    <cfRule type="cellIs" dxfId="1168" priority="1419" stopIfTrue="1" operator="equal">
      <formula>"Std"</formula>
    </cfRule>
  </conditionalFormatting>
  <conditionalFormatting sqref="F43:H44">
    <cfRule type="cellIs" dxfId="1167" priority="1417" stopIfTrue="1" operator="between">
      <formula>0</formula>
      <formula>5000</formula>
    </cfRule>
  </conditionalFormatting>
  <conditionalFormatting sqref="F43:H44">
    <cfRule type="cellIs" dxfId="1166" priority="1415" stopIfTrue="1" operator="equal">
      <formula>"-"</formula>
    </cfRule>
    <cfRule type="cellIs" dxfId="1165" priority="1416" stopIfTrue="1" operator="equal">
      <formula>"Std"</formula>
    </cfRule>
  </conditionalFormatting>
  <conditionalFormatting sqref="F43:H44">
    <cfRule type="cellIs" dxfId="1164" priority="1414" stopIfTrue="1" operator="between">
      <formula>0</formula>
      <formula>5000</formula>
    </cfRule>
  </conditionalFormatting>
  <conditionalFormatting sqref="F43:H44">
    <cfRule type="cellIs" dxfId="1163" priority="1412" stopIfTrue="1" operator="equal">
      <formula>"-"</formula>
    </cfRule>
    <cfRule type="cellIs" dxfId="1162" priority="1413" stopIfTrue="1" operator="equal">
      <formula>"Std"</formula>
    </cfRule>
  </conditionalFormatting>
  <conditionalFormatting sqref="F43:H44">
    <cfRule type="cellIs" dxfId="1161" priority="1411" stopIfTrue="1" operator="between">
      <formula>0</formula>
      <formula>5000</formula>
    </cfRule>
  </conditionalFormatting>
  <conditionalFormatting sqref="D62">
    <cfRule type="cellIs" dxfId="1160" priority="1406" stopIfTrue="1" operator="equal">
      <formula>"-"</formula>
    </cfRule>
    <cfRule type="cellIs" dxfId="1159" priority="1407" stopIfTrue="1" operator="equal">
      <formula>"Std"</formula>
    </cfRule>
  </conditionalFormatting>
  <conditionalFormatting sqref="D62">
    <cfRule type="cellIs" dxfId="1158" priority="1405" stopIfTrue="1" operator="between">
      <formula>0</formula>
      <formula>5000</formula>
    </cfRule>
  </conditionalFormatting>
  <conditionalFormatting sqref="D62">
    <cfRule type="cellIs" dxfId="1157" priority="1394" stopIfTrue="1" operator="equal">
      <formula>"-"</formula>
    </cfRule>
    <cfRule type="cellIs" dxfId="1156" priority="1395" stopIfTrue="1" operator="equal">
      <formula>"Std"</formula>
    </cfRule>
  </conditionalFormatting>
  <conditionalFormatting sqref="D62">
    <cfRule type="cellIs" dxfId="1155" priority="1393" stopIfTrue="1" operator="between">
      <formula>0</formula>
      <formula>5000</formula>
    </cfRule>
  </conditionalFormatting>
  <conditionalFormatting sqref="D62">
    <cfRule type="cellIs" dxfId="1154" priority="1403" stopIfTrue="1" operator="equal">
      <formula>"-"</formula>
    </cfRule>
    <cfRule type="cellIs" dxfId="1153" priority="1404" stopIfTrue="1" operator="equal">
      <formula>"Std"</formula>
    </cfRule>
  </conditionalFormatting>
  <conditionalFormatting sqref="D62">
    <cfRule type="cellIs" dxfId="1152" priority="1402" stopIfTrue="1" operator="between">
      <formula>0</formula>
      <formula>5000</formula>
    </cfRule>
  </conditionalFormatting>
  <conditionalFormatting sqref="D62">
    <cfRule type="cellIs" dxfId="1151" priority="1400" stopIfTrue="1" operator="equal">
      <formula>"-"</formula>
    </cfRule>
    <cfRule type="cellIs" dxfId="1150" priority="1401" stopIfTrue="1" operator="equal">
      <formula>"Std"</formula>
    </cfRule>
  </conditionalFormatting>
  <conditionalFormatting sqref="D62">
    <cfRule type="cellIs" dxfId="1149" priority="1399" stopIfTrue="1" operator="between">
      <formula>0</formula>
      <formula>5000</formula>
    </cfRule>
  </conditionalFormatting>
  <conditionalFormatting sqref="D62">
    <cfRule type="cellIs" dxfId="1148" priority="1397" stopIfTrue="1" operator="equal">
      <formula>"-"</formula>
    </cfRule>
    <cfRule type="cellIs" dxfId="1147" priority="1398" stopIfTrue="1" operator="equal">
      <formula>"Std"</formula>
    </cfRule>
  </conditionalFormatting>
  <conditionalFormatting sqref="D62">
    <cfRule type="cellIs" dxfId="1146" priority="1396" stopIfTrue="1" operator="between">
      <formula>0</formula>
      <formula>5000</formula>
    </cfRule>
  </conditionalFormatting>
  <conditionalFormatting sqref="D64">
    <cfRule type="cellIs" dxfId="1145" priority="1391" stopIfTrue="1" operator="equal">
      <formula>"-"</formula>
    </cfRule>
    <cfRule type="cellIs" dxfId="1144" priority="1392" stopIfTrue="1" operator="equal">
      <formula>"Std"</formula>
    </cfRule>
  </conditionalFormatting>
  <conditionalFormatting sqref="D64">
    <cfRule type="cellIs" dxfId="1143" priority="1390" stopIfTrue="1" operator="between">
      <formula>0</formula>
      <formula>5000</formula>
    </cfRule>
  </conditionalFormatting>
  <conditionalFormatting sqref="D64">
    <cfRule type="cellIs" dxfId="1142" priority="1379" stopIfTrue="1" operator="equal">
      <formula>"-"</formula>
    </cfRule>
    <cfRule type="cellIs" dxfId="1141" priority="1380" stopIfTrue="1" operator="equal">
      <formula>"Std"</formula>
    </cfRule>
  </conditionalFormatting>
  <conditionalFormatting sqref="D64">
    <cfRule type="cellIs" dxfId="1140" priority="1378" stopIfTrue="1" operator="between">
      <formula>0</formula>
      <formula>5000</formula>
    </cfRule>
  </conditionalFormatting>
  <conditionalFormatting sqref="D64">
    <cfRule type="cellIs" dxfId="1139" priority="1388" stopIfTrue="1" operator="equal">
      <formula>"-"</formula>
    </cfRule>
    <cfRule type="cellIs" dxfId="1138" priority="1389" stopIfTrue="1" operator="equal">
      <formula>"Std"</formula>
    </cfRule>
  </conditionalFormatting>
  <conditionalFormatting sqref="D64">
    <cfRule type="cellIs" dxfId="1137" priority="1387" stopIfTrue="1" operator="between">
      <formula>0</formula>
      <formula>5000</formula>
    </cfRule>
  </conditionalFormatting>
  <conditionalFormatting sqref="D64">
    <cfRule type="cellIs" dxfId="1136" priority="1385" stopIfTrue="1" operator="equal">
      <formula>"-"</formula>
    </cfRule>
    <cfRule type="cellIs" dxfId="1135" priority="1386" stopIfTrue="1" operator="equal">
      <formula>"Std"</formula>
    </cfRule>
  </conditionalFormatting>
  <conditionalFormatting sqref="D64">
    <cfRule type="cellIs" dxfId="1134" priority="1384" stopIfTrue="1" operator="between">
      <formula>0</formula>
      <formula>5000</formula>
    </cfRule>
  </conditionalFormatting>
  <conditionalFormatting sqref="D64">
    <cfRule type="cellIs" dxfId="1133" priority="1382" stopIfTrue="1" operator="equal">
      <formula>"-"</formula>
    </cfRule>
    <cfRule type="cellIs" dxfId="1132" priority="1383" stopIfTrue="1" operator="equal">
      <formula>"Std"</formula>
    </cfRule>
  </conditionalFormatting>
  <conditionalFormatting sqref="D64">
    <cfRule type="cellIs" dxfId="1131" priority="1381" stopIfTrue="1" operator="between">
      <formula>0</formula>
      <formula>5000</formula>
    </cfRule>
  </conditionalFormatting>
  <conditionalFormatting sqref="D43:D44 D49 D47">
    <cfRule type="cellIs" dxfId="1130" priority="1376" stopIfTrue="1" operator="equal">
      <formula>"-"</formula>
    </cfRule>
    <cfRule type="cellIs" dxfId="1129" priority="1377" stopIfTrue="1" operator="equal">
      <formula>"Std"</formula>
    </cfRule>
  </conditionalFormatting>
  <conditionalFormatting sqref="D43:D44 D49 D47">
    <cfRule type="cellIs" dxfId="1128" priority="1375" stopIfTrue="1" operator="between">
      <formula>0</formula>
      <formula>5000</formula>
    </cfRule>
  </conditionalFormatting>
  <conditionalFormatting sqref="D43:D44 D49 D47">
    <cfRule type="cellIs" dxfId="1127" priority="1364" stopIfTrue="1" operator="equal">
      <formula>"-"</formula>
    </cfRule>
    <cfRule type="cellIs" dxfId="1126" priority="1365" stopIfTrue="1" operator="equal">
      <formula>"Std"</formula>
    </cfRule>
  </conditionalFormatting>
  <conditionalFormatting sqref="D43:D44 D49 D47">
    <cfRule type="cellIs" dxfId="1125" priority="1363" stopIfTrue="1" operator="between">
      <formula>0</formula>
      <formula>5000</formula>
    </cfRule>
  </conditionalFormatting>
  <conditionalFormatting sqref="D43:D44 D49 D47">
    <cfRule type="cellIs" dxfId="1124" priority="1373" stopIfTrue="1" operator="equal">
      <formula>"-"</formula>
    </cfRule>
    <cfRule type="cellIs" dxfId="1123" priority="1374" stopIfTrue="1" operator="equal">
      <formula>"Std"</formula>
    </cfRule>
  </conditionalFormatting>
  <conditionalFormatting sqref="D43:D44 D49 D47">
    <cfRule type="cellIs" dxfId="1122" priority="1372" stopIfTrue="1" operator="between">
      <formula>0</formula>
      <formula>5000</formula>
    </cfRule>
  </conditionalFormatting>
  <conditionalFormatting sqref="D43:D44 D49 D47">
    <cfRule type="cellIs" dxfId="1121" priority="1370" stopIfTrue="1" operator="equal">
      <formula>"-"</formula>
    </cfRule>
    <cfRule type="cellIs" dxfId="1120" priority="1371" stopIfTrue="1" operator="equal">
      <formula>"Std"</formula>
    </cfRule>
  </conditionalFormatting>
  <conditionalFormatting sqref="D43:D44 D49 D47">
    <cfRule type="cellIs" dxfId="1119" priority="1369" stopIfTrue="1" operator="between">
      <formula>0</formula>
      <formula>5000</formula>
    </cfRule>
  </conditionalFormatting>
  <conditionalFormatting sqref="D43:D44 D49 D47">
    <cfRule type="cellIs" dxfId="1118" priority="1367" stopIfTrue="1" operator="equal">
      <formula>"-"</formula>
    </cfRule>
    <cfRule type="cellIs" dxfId="1117" priority="1368" stopIfTrue="1" operator="equal">
      <formula>"Std"</formula>
    </cfRule>
  </conditionalFormatting>
  <conditionalFormatting sqref="D43:D44 D49 D47">
    <cfRule type="cellIs" dxfId="1116" priority="1366" stopIfTrue="1" operator="between">
      <formula>0</formula>
      <formula>5000</formula>
    </cfRule>
  </conditionalFormatting>
  <conditionalFormatting sqref="D74">
    <cfRule type="cellIs" dxfId="1115" priority="1361" stopIfTrue="1" operator="equal">
      <formula>"-"</formula>
    </cfRule>
    <cfRule type="cellIs" dxfId="1114" priority="1362" stopIfTrue="1" operator="equal">
      <formula>"Std"</formula>
    </cfRule>
  </conditionalFormatting>
  <conditionalFormatting sqref="D74">
    <cfRule type="cellIs" dxfId="1113" priority="1360" stopIfTrue="1" operator="between">
      <formula>0</formula>
      <formula>5000</formula>
    </cfRule>
  </conditionalFormatting>
  <conditionalFormatting sqref="D74">
    <cfRule type="cellIs" dxfId="1112" priority="1349" stopIfTrue="1" operator="equal">
      <formula>"-"</formula>
    </cfRule>
    <cfRule type="cellIs" dxfId="1111" priority="1350" stopIfTrue="1" operator="equal">
      <formula>"Std"</formula>
    </cfRule>
  </conditionalFormatting>
  <conditionalFormatting sqref="D74">
    <cfRule type="cellIs" dxfId="1110" priority="1348" stopIfTrue="1" operator="between">
      <formula>0</formula>
      <formula>5000</formula>
    </cfRule>
  </conditionalFormatting>
  <conditionalFormatting sqref="D74">
    <cfRule type="cellIs" dxfId="1109" priority="1358" stopIfTrue="1" operator="equal">
      <formula>"-"</formula>
    </cfRule>
    <cfRule type="cellIs" dxfId="1108" priority="1359" stopIfTrue="1" operator="equal">
      <formula>"Std"</formula>
    </cfRule>
  </conditionalFormatting>
  <conditionalFormatting sqref="D74">
    <cfRule type="cellIs" dxfId="1107" priority="1357" stopIfTrue="1" operator="between">
      <formula>0</formula>
      <formula>5000</formula>
    </cfRule>
  </conditionalFormatting>
  <conditionalFormatting sqref="D74">
    <cfRule type="cellIs" dxfId="1106" priority="1355" stopIfTrue="1" operator="equal">
      <formula>"-"</formula>
    </cfRule>
    <cfRule type="cellIs" dxfId="1105" priority="1356" stopIfTrue="1" operator="equal">
      <formula>"Std"</formula>
    </cfRule>
  </conditionalFormatting>
  <conditionalFormatting sqref="D74">
    <cfRule type="cellIs" dxfId="1104" priority="1354" stopIfTrue="1" operator="between">
      <formula>0</formula>
      <formula>5000</formula>
    </cfRule>
  </conditionalFormatting>
  <conditionalFormatting sqref="D74">
    <cfRule type="cellIs" dxfId="1103" priority="1352" stopIfTrue="1" operator="equal">
      <formula>"-"</formula>
    </cfRule>
    <cfRule type="cellIs" dxfId="1102" priority="1353" stopIfTrue="1" operator="equal">
      <formula>"Std"</formula>
    </cfRule>
  </conditionalFormatting>
  <conditionalFormatting sqref="D74">
    <cfRule type="cellIs" dxfId="1101" priority="1351" stopIfTrue="1" operator="between">
      <formula>0</formula>
      <formula>5000</formula>
    </cfRule>
  </conditionalFormatting>
  <conditionalFormatting sqref="E75">
    <cfRule type="cellIs" dxfId="1100" priority="1346" stopIfTrue="1" operator="equal">
      <formula>"-"</formula>
    </cfRule>
    <cfRule type="cellIs" dxfId="1099" priority="1347" stopIfTrue="1" operator="equal">
      <formula>"Std"</formula>
    </cfRule>
  </conditionalFormatting>
  <conditionalFormatting sqref="E75">
    <cfRule type="cellIs" dxfId="1098" priority="1345" stopIfTrue="1" operator="between">
      <formula>0</formula>
      <formula>5000</formula>
    </cfRule>
  </conditionalFormatting>
  <conditionalFormatting sqref="E75">
    <cfRule type="cellIs" dxfId="1097" priority="1334" stopIfTrue="1" operator="equal">
      <formula>"-"</formula>
    </cfRule>
    <cfRule type="cellIs" dxfId="1096" priority="1335" stopIfTrue="1" operator="equal">
      <formula>"Std"</formula>
    </cfRule>
  </conditionalFormatting>
  <conditionalFormatting sqref="E75">
    <cfRule type="cellIs" dxfId="1095" priority="1333" stopIfTrue="1" operator="between">
      <formula>0</formula>
      <formula>5000</formula>
    </cfRule>
  </conditionalFormatting>
  <conditionalFormatting sqref="E75">
    <cfRule type="cellIs" dxfId="1094" priority="1343" stopIfTrue="1" operator="equal">
      <formula>"-"</formula>
    </cfRule>
    <cfRule type="cellIs" dxfId="1093" priority="1344" stopIfTrue="1" operator="equal">
      <formula>"Std"</formula>
    </cfRule>
  </conditionalFormatting>
  <conditionalFormatting sqref="E75">
    <cfRule type="cellIs" dxfId="1092" priority="1342" stopIfTrue="1" operator="between">
      <formula>0</formula>
      <formula>5000</formula>
    </cfRule>
  </conditionalFormatting>
  <conditionalFormatting sqref="E75">
    <cfRule type="cellIs" dxfId="1091" priority="1340" stopIfTrue="1" operator="equal">
      <formula>"-"</formula>
    </cfRule>
    <cfRule type="cellIs" dxfId="1090" priority="1341" stopIfTrue="1" operator="equal">
      <formula>"Std"</formula>
    </cfRule>
  </conditionalFormatting>
  <conditionalFormatting sqref="E75">
    <cfRule type="cellIs" dxfId="1089" priority="1339" stopIfTrue="1" operator="between">
      <formula>0</formula>
      <formula>5000</formula>
    </cfRule>
  </conditionalFormatting>
  <conditionalFormatting sqref="E75">
    <cfRule type="cellIs" dxfId="1088" priority="1337" stopIfTrue="1" operator="equal">
      <formula>"-"</formula>
    </cfRule>
    <cfRule type="cellIs" dxfId="1087" priority="1338" stopIfTrue="1" operator="equal">
      <formula>"Std"</formula>
    </cfRule>
  </conditionalFormatting>
  <conditionalFormatting sqref="E75">
    <cfRule type="cellIs" dxfId="1086" priority="1336" stopIfTrue="1" operator="between">
      <formula>0</formula>
      <formula>5000</formula>
    </cfRule>
  </conditionalFormatting>
  <conditionalFormatting sqref="G75">
    <cfRule type="cellIs" dxfId="1085" priority="1331" stopIfTrue="1" operator="equal">
      <formula>"-"</formula>
    </cfRule>
    <cfRule type="cellIs" dxfId="1084" priority="1332" stopIfTrue="1" operator="equal">
      <formula>"Std"</formula>
    </cfRule>
  </conditionalFormatting>
  <conditionalFormatting sqref="G75">
    <cfRule type="cellIs" dxfId="1083" priority="1330" stopIfTrue="1" operator="between">
      <formula>0</formula>
      <formula>5000</formula>
    </cfRule>
  </conditionalFormatting>
  <conditionalFormatting sqref="G75">
    <cfRule type="cellIs" dxfId="1082" priority="1319" stopIfTrue="1" operator="equal">
      <formula>"-"</formula>
    </cfRule>
    <cfRule type="cellIs" dxfId="1081" priority="1320" stopIfTrue="1" operator="equal">
      <formula>"Std"</formula>
    </cfRule>
  </conditionalFormatting>
  <conditionalFormatting sqref="G75">
    <cfRule type="cellIs" dxfId="1080" priority="1318" stopIfTrue="1" operator="between">
      <formula>0</formula>
      <formula>5000</formula>
    </cfRule>
  </conditionalFormatting>
  <conditionalFormatting sqref="G75">
    <cfRule type="cellIs" dxfId="1079" priority="1328" stopIfTrue="1" operator="equal">
      <formula>"-"</formula>
    </cfRule>
    <cfRule type="cellIs" dxfId="1078" priority="1329" stopIfTrue="1" operator="equal">
      <formula>"Std"</formula>
    </cfRule>
  </conditionalFormatting>
  <conditionalFormatting sqref="G75">
    <cfRule type="cellIs" dxfId="1077" priority="1327" stopIfTrue="1" operator="between">
      <formula>0</formula>
      <formula>5000</formula>
    </cfRule>
  </conditionalFormatting>
  <conditionalFormatting sqref="G75">
    <cfRule type="cellIs" dxfId="1076" priority="1325" stopIfTrue="1" operator="equal">
      <formula>"-"</formula>
    </cfRule>
    <cfRule type="cellIs" dxfId="1075" priority="1326" stopIfTrue="1" operator="equal">
      <formula>"Std"</formula>
    </cfRule>
  </conditionalFormatting>
  <conditionalFormatting sqref="G75">
    <cfRule type="cellIs" dxfId="1074" priority="1324" stopIfTrue="1" operator="between">
      <formula>0</formula>
      <formula>5000</formula>
    </cfRule>
  </conditionalFormatting>
  <conditionalFormatting sqref="G75">
    <cfRule type="cellIs" dxfId="1073" priority="1322" stopIfTrue="1" operator="equal">
      <formula>"-"</formula>
    </cfRule>
    <cfRule type="cellIs" dxfId="1072" priority="1323" stopIfTrue="1" operator="equal">
      <formula>"Std"</formula>
    </cfRule>
  </conditionalFormatting>
  <conditionalFormatting sqref="G75">
    <cfRule type="cellIs" dxfId="1071" priority="1321" stopIfTrue="1" operator="between">
      <formula>0</formula>
      <formula>5000</formula>
    </cfRule>
  </conditionalFormatting>
  <conditionalFormatting sqref="D50">
    <cfRule type="cellIs" dxfId="1070" priority="848" stopIfTrue="1" operator="equal">
      <formula>"-"</formula>
    </cfRule>
    <cfRule type="cellIs" dxfId="1069" priority="849" stopIfTrue="1" operator="equal">
      <formula>"Std"</formula>
    </cfRule>
  </conditionalFormatting>
  <conditionalFormatting sqref="D50">
    <cfRule type="cellIs" dxfId="1068" priority="847" stopIfTrue="1" operator="between">
      <formula>0</formula>
      <formula>5000</formula>
    </cfRule>
  </conditionalFormatting>
  <conditionalFormatting sqref="E50:H50">
    <cfRule type="cellIs" dxfId="1067" priority="842" stopIfTrue="1" operator="equal">
      <formula>"-"</formula>
    </cfRule>
    <cfRule type="cellIs" dxfId="1066" priority="843" stopIfTrue="1" operator="equal">
      <formula>"Std"</formula>
    </cfRule>
  </conditionalFormatting>
  <conditionalFormatting sqref="E50:H50">
    <cfRule type="cellIs" dxfId="1065" priority="841" stopIfTrue="1" operator="between">
      <formula>0</formula>
      <formula>5000</formula>
    </cfRule>
  </conditionalFormatting>
  <conditionalFormatting sqref="E50:H50">
    <cfRule type="cellIs" dxfId="1064" priority="830" stopIfTrue="1" operator="equal">
      <formula>"-"</formula>
    </cfRule>
    <cfRule type="cellIs" dxfId="1063" priority="831" stopIfTrue="1" operator="equal">
      <formula>"Std"</formula>
    </cfRule>
  </conditionalFormatting>
  <conditionalFormatting sqref="E50:H50">
    <cfRule type="cellIs" dxfId="1062" priority="829" stopIfTrue="1" operator="between">
      <formula>0</formula>
      <formula>5000</formula>
    </cfRule>
  </conditionalFormatting>
  <conditionalFormatting sqref="E50:H50">
    <cfRule type="cellIs" dxfId="1061" priority="839" stopIfTrue="1" operator="equal">
      <formula>"-"</formula>
    </cfRule>
    <cfRule type="cellIs" dxfId="1060" priority="840" stopIfTrue="1" operator="equal">
      <formula>"Std"</formula>
    </cfRule>
  </conditionalFormatting>
  <conditionalFormatting sqref="E50:H50">
    <cfRule type="cellIs" dxfId="1059" priority="838" stopIfTrue="1" operator="between">
      <formula>0</formula>
      <formula>5000</formula>
    </cfRule>
  </conditionalFormatting>
  <conditionalFormatting sqref="E50:H50">
    <cfRule type="cellIs" dxfId="1058" priority="836" stopIfTrue="1" operator="equal">
      <formula>"-"</formula>
    </cfRule>
    <cfRule type="cellIs" dxfId="1057" priority="837" stopIfTrue="1" operator="equal">
      <formula>"Std"</formula>
    </cfRule>
  </conditionalFormatting>
  <conditionalFormatting sqref="E50:H50">
    <cfRule type="cellIs" dxfId="1056" priority="835" stopIfTrue="1" operator="between">
      <formula>0</formula>
      <formula>5000</formula>
    </cfRule>
  </conditionalFormatting>
  <conditionalFormatting sqref="E50:H50">
    <cfRule type="cellIs" dxfId="1055" priority="833" stopIfTrue="1" operator="equal">
      <formula>"-"</formula>
    </cfRule>
    <cfRule type="cellIs" dxfId="1054" priority="834" stopIfTrue="1" operator="equal">
      <formula>"Std"</formula>
    </cfRule>
  </conditionalFormatting>
  <conditionalFormatting sqref="E50:H50">
    <cfRule type="cellIs" dxfId="1053" priority="832" stopIfTrue="1" operator="between">
      <formula>0</formula>
      <formula>5000</formula>
    </cfRule>
  </conditionalFormatting>
  <conditionalFormatting sqref="D48">
    <cfRule type="cellIs" dxfId="1052" priority="308" stopIfTrue="1" operator="equal">
      <formula>"-"</formula>
    </cfRule>
    <cfRule type="cellIs" dxfId="1051" priority="309" stopIfTrue="1" operator="equal">
      <formula>"Std"</formula>
    </cfRule>
  </conditionalFormatting>
  <conditionalFormatting sqref="D48">
    <cfRule type="cellIs" dxfId="1050" priority="307" stopIfTrue="1" operator="between">
      <formula>0</formula>
      <formula>5000</formula>
    </cfRule>
  </conditionalFormatting>
  <conditionalFormatting sqref="D48">
    <cfRule type="cellIs" dxfId="1049" priority="305" stopIfTrue="1" operator="equal">
      <formula>"-"</formula>
    </cfRule>
    <cfRule type="cellIs" dxfId="1048" priority="306" stopIfTrue="1" operator="equal">
      <formula>"Std"</formula>
    </cfRule>
  </conditionalFormatting>
  <conditionalFormatting sqref="D48">
    <cfRule type="cellIs" dxfId="1047" priority="304" stopIfTrue="1" operator="between">
      <formula>0</formula>
      <formula>5000</formula>
    </cfRule>
  </conditionalFormatting>
  <conditionalFormatting sqref="D48">
    <cfRule type="cellIs" dxfId="1046" priority="293" stopIfTrue="1" operator="equal">
      <formula>"-"</formula>
    </cfRule>
    <cfRule type="cellIs" dxfId="1045" priority="294" stopIfTrue="1" operator="equal">
      <formula>"Std"</formula>
    </cfRule>
  </conditionalFormatting>
  <conditionalFormatting sqref="D48">
    <cfRule type="cellIs" dxfId="1044" priority="292" stopIfTrue="1" operator="between">
      <formula>0</formula>
      <formula>5000</formula>
    </cfRule>
  </conditionalFormatting>
  <conditionalFormatting sqref="D48">
    <cfRule type="cellIs" dxfId="1043" priority="302" stopIfTrue="1" operator="equal">
      <formula>"-"</formula>
    </cfRule>
    <cfRule type="cellIs" dxfId="1042" priority="303" stopIfTrue="1" operator="equal">
      <formula>"Std"</formula>
    </cfRule>
  </conditionalFormatting>
  <conditionalFormatting sqref="D48">
    <cfRule type="cellIs" dxfId="1041" priority="301" stopIfTrue="1" operator="between">
      <formula>0</formula>
      <formula>5000</formula>
    </cfRule>
  </conditionalFormatting>
  <conditionalFormatting sqref="D48">
    <cfRule type="cellIs" dxfId="1040" priority="299" stopIfTrue="1" operator="equal">
      <formula>"-"</formula>
    </cfRule>
    <cfRule type="cellIs" dxfId="1039" priority="300" stopIfTrue="1" operator="equal">
      <formula>"Std"</formula>
    </cfRule>
  </conditionalFormatting>
  <conditionalFormatting sqref="D48">
    <cfRule type="cellIs" dxfId="1038" priority="298" stopIfTrue="1" operator="between">
      <formula>0</formula>
      <formula>5000</formula>
    </cfRule>
  </conditionalFormatting>
  <conditionalFormatting sqref="D48">
    <cfRule type="cellIs" dxfId="1037" priority="296" stopIfTrue="1" operator="equal">
      <formula>"-"</formula>
    </cfRule>
    <cfRule type="cellIs" dxfId="1036" priority="297" stopIfTrue="1" operator="equal">
      <formula>"Std"</formula>
    </cfRule>
  </conditionalFormatting>
  <conditionalFormatting sqref="D48">
    <cfRule type="cellIs" dxfId="1035" priority="295" stopIfTrue="1" operator="between">
      <formula>0</formula>
      <formula>5000</formula>
    </cfRule>
  </conditionalFormatting>
  <conditionalFormatting sqref="D47">
    <cfRule type="cellIs" dxfId="1034" priority="254" stopIfTrue="1" operator="equal">
      <formula>"-"</formula>
    </cfRule>
    <cfRule type="cellIs" dxfId="1033" priority="255" stopIfTrue="1" operator="equal">
      <formula>"Std"</formula>
    </cfRule>
  </conditionalFormatting>
  <conditionalFormatting sqref="D47">
    <cfRule type="cellIs" dxfId="1032" priority="253" stopIfTrue="1" operator="between">
      <formula>0</formula>
      <formula>5000</formula>
    </cfRule>
  </conditionalFormatting>
  <conditionalFormatting sqref="D47">
    <cfRule type="cellIs" dxfId="1031" priority="242" stopIfTrue="1" operator="equal">
      <formula>"-"</formula>
    </cfRule>
    <cfRule type="cellIs" dxfId="1030" priority="243" stopIfTrue="1" operator="equal">
      <formula>"Std"</formula>
    </cfRule>
  </conditionalFormatting>
  <conditionalFormatting sqref="D47">
    <cfRule type="cellIs" dxfId="1029" priority="241" stopIfTrue="1" operator="between">
      <formula>0</formula>
      <formula>5000</formula>
    </cfRule>
  </conditionalFormatting>
  <conditionalFormatting sqref="D47">
    <cfRule type="cellIs" dxfId="1028" priority="251" stopIfTrue="1" operator="equal">
      <formula>"-"</formula>
    </cfRule>
    <cfRule type="cellIs" dxfId="1027" priority="252" stopIfTrue="1" operator="equal">
      <formula>"Std"</formula>
    </cfRule>
  </conditionalFormatting>
  <conditionalFormatting sqref="D47">
    <cfRule type="cellIs" dxfId="1026" priority="250" stopIfTrue="1" operator="between">
      <formula>0</formula>
      <formula>5000</formula>
    </cfRule>
  </conditionalFormatting>
  <conditionalFormatting sqref="D47">
    <cfRule type="cellIs" dxfId="1025" priority="248" stopIfTrue="1" operator="equal">
      <formula>"-"</formula>
    </cfRule>
    <cfRule type="cellIs" dxfId="1024" priority="249" stopIfTrue="1" operator="equal">
      <formula>"Std"</formula>
    </cfRule>
  </conditionalFormatting>
  <conditionalFormatting sqref="D47">
    <cfRule type="cellIs" dxfId="1023" priority="247" stopIfTrue="1" operator="between">
      <formula>0</formula>
      <formula>5000</formula>
    </cfRule>
  </conditionalFormatting>
  <conditionalFormatting sqref="D47">
    <cfRule type="cellIs" dxfId="1022" priority="245" stopIfTrue="1" operator="equal">
      <formula>"-"</formula>
    </cfRule>
    <cfRule type="cellIs" dxfId="1021" priority="246" stopIfTrue="1" operator="equal">
      <formula>"Std"</formula>
    </cfRule>
  </conditionalFormatting>
  <conditionalFormatting sqref="D47">
    <cfRule type="cellIs" dxfId="1020" priority="244" stopIfTrue="1" operator="between">
      <formula>0</formula>
      <formula>5000</formula>
    </cfRule>
  </conditionalFormatting>
  <conditionalFormatting sqref="D69:H69">
    <cfRule type="cellIs" dxfId="1019" priority="170" stopIfTrue="1" operator="equal">
      <formula>"-"</formula>
    </cfRule>
    <cfRule type="cellIs" dxfId="1018" priority="171" stopIfTrue="1" operator="equal">
      <formula>"Std"</formula>
    </cfRule>
  </conditionalFormatting>
  <conditionalFormatting sqref="D69:H69">
    <cfRule type="cellIs" dxfId="1017" priority="169" stopIfTrue="1" operator="between">
      <formula>0</formula>
      <formula>5000</formula>
    </cfRule>
  </conditionalFormatting>
  <conditionalFormatting sqref="D45:H45">
    <cfRule type="cellIs" dxfId="1016" priority="47" stopIfTrue="1" operator="equal">
      <formula>"-"</formula>
    </cfRule>
    <cfRule type="cellIs" dxfId="1015" priority="48" stopIfTrue="1" operator="equal">
      <formula>"Std"</formula>
    </cfRule>
  </conditionalFormatting>
  <conditionalFormatting sqref="D45:H45">
    <cfRule type="cellIs" dxfId="1014" priority="46" stopIfTrue="1" operator="between">
      <formula>0</formula>
      <formula>5000</formula>
    </cfRule>
  </conditionalFormatting>
  <conditionalFormatting sqref="D45:H45">
    <cfRule type="cellIs" dxfId="1013" priority="44" stopIfTrue="1" operator="equal">
      <formula>"-"</formula>
    </cfRule>
    <cfRule type="cellIs" dxfId="1012" priority="45" stopIfTrue="1" operator="equal">
      <formula>"Std"</formula>
    </cfRule>
  </conditionalFormatting>
  <conditionalFormatting sqref="D45:H45">
    <cfRule type="cellIs" dxfId="1011" priority="43" stopIfTrue="1" operator="between">
      <formula>0</formula>
      <formula>5000</formula>
    </cfRule>
  </conditionalFormatting>
  <conditionalFormatting sqref="D45:H45">
    <cfRule type="cellIs" dxfId="1010" priority="32" stopIfTrue="1" operator="equal">
      <formula>"-"</formula>
    </cfRule>
    <cfRule type="cellIs" dxfId="1009" priority="33" stopIfTrue="1" operator="equal">
      <formula>"Std"</formula>
    </cfRule>
  </conditionalFormatting>
  <conditionalFormatting sqref="D45:H45">
    <cfRule type="cellIs" dxfId="1008" priority="31" stopIfTrue="1" operator="between">
      <formula>0</formula>
      <formula>5000</formula>
    </cfRule>
  </conditionalFormatting>
  <conditionalFormatting sqref="D45:H45">
    <cfRule type="cellIs" dxfId="1007" priority="41" stopIfTrue="1" operator="equal">
      <formula>"-"</formula>
    </cfRule>
    <cfRule type="cellIs" dxfId="1006" priority="42" stopIfTrue="1" operator="equal">
      <formula>"Std"</formula>
    </cfRule>
  </conditionalFormatting>
  <conditionalFormatting sqref="D45:H45">
    <cfRule type="cellIs" dxfId="1005" priority="40" stopIfTrue="1" operator="between">
      <formula>0</formula>
      <formula>5000</formula>
    </cfRule>
  </conditionalFormatting>
  <conditionalFormatting sqref="D45:H45">
    <cfRule type="cellIs" dxfId="1004" priority="38" stopIfTrue="1" operator="equal">
      <formula>"-"</formula>
    </cfRule>
    <cfRule type="cellIs" dxfId="1003" priority="39" stopIfTrue="1" operator="equal">
      <formula>"Std"</formula>
    </cfRule>
  </conditionalFormatting>
  <conditionalFormatting sqref="D45:H45">
    <cfRule type="cellIs" dxfId="1002" priority="37" stopIfTrue="1" operator="between">
      <formula>0</formula>
      <formula>5000</formula>
    </cfRule>
  </conditionalFormatting>
  <conditionalFormatting sqref="D45:H45">
    <cfRule type="cellIs" dxfId="1001" priority="35" stopIfTrue="1" operator="equal">
      <formula>"-"</formula>
    </cfRule>
    <cfRule type="cellIs" dxfId="1000" priority="36" stopIfTrue="1" operator="equal">
      <formula>"Std"</formula>
    </cfRule>
  </conditionalFormatting>
  <conditionalFormatting sqref="D45:H45">
    <cfRule type="cellIs" dxfId="999" priority="34" stopIfTrue="1" operator="between">
      <formula>0</formula>
      <formula>5000</formula>
    </cfRule>
  </conditionalFormatting>
  <conditionalFormatting sqref="D45">
    <cfRule type="cellIs" dxfId="998" priority="29" stopIfTrue="1" operator="equal">
      <formula>"-"</formula>
    </cfRule>
    <cfRule type="cellIs" dxfId="997" priority="30" stopIfTrue="1" operator="equal">
      <formula>"Std"</formula>
    </cfRule>
  </conditionalFormatting>
  <conditionalFormatting sqref="D45">
    <cfRule type="cellIs" dxfId="996" priority="28" stopIfTrue="1" operator="between">
      <formula>0</formula>
      <formula>5000</formula>
    </cfRule>
  </conditionalFormatting>
  <conditionalFormatting sqref="D45">
    <cfRule type="cellIs" dxfId="995" priority="17" stopIfTrue="1" operator="equal">
      <formula>"-"</formula>
    </cfRule>
    <cfRule type="cellIs" dxfId="994" priority="18" stopIfTrue="1" operator="equal">
      <formula>"Std"</formula>
    </cfRule>
  </conditionalFormatting>
  <conditionalFormatting sqref="D45">
    <cfRule type="cellIs" dxfId="993" priority="16" stopIfTrue="1" operator="between">
      <formula>0</formula>
      <formula>5000</formula>
    </cfRule>
  </conditionalFormatting>
  <conditionalFormatting sqref="D45">
    <cfRule type="cellIs" dxfId="992" priority="26" stopIfTrue="1" operator="equal">
      <formula>"-"</formula>
    </cfRule>
    <cfRule type="cellIs" dxfId="991" priority="27" stopIfTrue="1" operator="equal">
      <formula>"Std"</formula>
    </cfRule>
  </conditionalFormatting>
  <conditionalFormatting sqref="D45">
    <cfRule type="cellIs" dxfId="990" priority="25" stopIfTrue="1" operator="between">
      <formula>0</formula>
      <formula>5000</formula>
    </cfRule>
  </conditionalFormatting>
  <conditionalFormatting sqref="D45">
    <cfRule type="cellIs" dxfId="989" priority="23" stopIfTrue="1" operator="equal">
      <formula>"-"</formula>
    </cfRule>
    <cfRule type="cellIs" dxfId="988" priority="24" stopIfTrue="1" operator="equal">
      <formula>"Std"</formula>
    </cfRule>
  </conditionalFormatting>
  <conditionalFormatting sqref="D45">
    <cfRule type="cellIs" dxfId="987" priority="22" stopIfTrue="1" operator="between">
      <formula>0</formula>
      <formula>5000</formula>
    </cfRule>
  </conditionalFormatting>
  <conditionalFormatting sqref="D45">
    <cfRule type="cellIs" dxfId="986" priority="20" stopIfTrue="1" operator="equal">
      <formula>"-"</formula>
    </cfRule>
    <cfRule type="cellIs" dxfId="985" priority="21" stopIfTrue="1" operator="equal">
      <formula>"Std"</formula>
    </cfRule>
  </conditionalFormatting>
  <conditionalFormatting sqref="D45">
    <cfRule type="cellIs" dxfId="984" priority="19" stopIfTrue="1" operator="between">
      <formula>0</formula>
      <formula>5000</formula>
    </cfRule>
  </conditionalFormatting>
  <conditionalFormatting sqref="D22:D23">
    <cfRule type="cellIs" dxfId="983" priority="14" stopIfTrue="1" operator="equal">
      <formula>"-"</formula>
    </cfRule>
    <cfRule type="cellIs" dxfId="982" priority="15" stopIfTrue="1" operator="equal">
      <formula>"Std"</formula>
    </cfRule>
  </conditionalFormatting>
  <conditionalFormatting sqref="D22:D23">
    <cfRule type="cellIs" dxfId="981" priority="13" stopIfTrue="1" operator="between">
      <formula>0</formula>
      <formula>5000</formula>
    </cfRule>
  </conditionalFormatting>
  <conditionalFormatting sqref="E22:E23">
    <cfRule type="cellIs" dxfId="980" priority="11" stopIfTrue="1" operator="equal">
      <formula>"-"</formula>
    </cfRule>
    <cfRule type="cellIs" dxfId="979" priority="12" stopIfTrue="1" operator="equal">
      <formula>"Std"</formula>
    </cfRule>
  </conditionalFormatting>
  <conditionalFormatting sqref="E22:E23">
    <cfRule type="cellIs" dxfId="978" priority="10" stopIfTrue="1" operator="between">
      <formula>0</formula>
      <formula>5000</formula>
    </cfRule>
  </conditionalFormatting>
  <conditionalFormatting sqref="F22:F23">
    <cfRule type="cellIs" dxfId="977" priority="8" stopIfTrue="1" operator="equal">
      <formula>"-"</formula>
    </cfRule>
    <cfRule type="cellIs" dxfId="976" priority="9" stopIfTrue="1" operator="equal">
      <formula>"Std"</formula>
    </cfRule>
  </conditionalFormatting>
  <conditionalFormatting sqref="F22:F23">
    <cfRule type="cellIs" dxfId="975" priority="7" stopIfTrue="1" operator="between">
      <formula>0</formula>
      <formula>5000</formula>
    </cfRule>
  </conditionalFormatting>
  <conditionalFormatting sqref="G22:G23">
    <cfRule type="cellIs" dxfId="974" priority="5" stopIfTrue="1" operator="equal">
      <formula>"-"</formula>
    </cfRule>
    <cfRule type="cellIs" dxfId="973" priority="6" stopIfTrue="1" operator="equal">
      <formula>"Std"</formula>
    </cfRule>
  </conditionalFormatting>
  <conditionalFormatting sqref="G22:G23">
    <cfRule type="cellIs" dxfId="972" priority="4" stopIfTrue="1" operator="between">
      <formula>0</formula>
      <formula>5000</formula>
    </cfRule>
  </conditionalFormatting>
  <conditionalFormatting sqref="H22:H23">
    <cfRule type="cellIs" dxfId="971" priority="2" stopIfTrue="1" operator="equal">
      <formula>"-"</formula>
    </cfRule>
    <cfRule type="cellIs" dxfId="970" priority="3" stopIfTrue="1" operator="equal">
      <formula>"Std"</formula>
    </cfRule>
  </conditionalFormatting>
  <conditionalFormatting sqref="H22:H23">
    <cfRule type="cellIs" dxfId="96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rgb="FFFFC000"/>
    <pageSetUpPr fitToPage="1"/>
  </sheetPr>
  <dimension ref="A1:Z290"/>
  <sheetViews>
    <sheetView showGridLines="0" view="pageBreakPreview" zoomScale="50" zoomScaleNormal="70" zoomScaleSheetLayoutView="50" workbookViewId="0">
      <pane ySplit="7" topLeftCell="A8" activePane="bottomLeft" state="frozen"/>
      <selection activeCell="B48" sqref="B48"/>
      <selection pane="bottomLeft" activeCell="N65" sqref="N65"/>
    </sheetView>
  </sheetViews>
  <sheetFormatPr defaultColWidth="8" defaultRowHeight="20.399999999999999"/>
  <cols>
    <col min="1" max="1" width="14" style="2" customWidth="1"/>
    <col min="2" max="2" width="148.33203125" style="36" customWidth="1"/>
    <col min="3" max="3" width="14" style="2" customWidth="1"/>
    <col min="4" max="10" width="23.88671875" style="2" customWidth="1"/>
    <col min="11" max="13" width="17.6640625" style="2" customWidth="1"/>
    <col min="14" max="14" width="12.109375" style="36" bestFit="1" customWidth="1"/>
    <col min="15" max="15" width="17.88671875" style="2" customWidth="1"/>
    <col min="16" max="16" width="79.6640625" style="36" customWidth="1"/>
    <col min="17" max="17" width="17.88671875" style="2" customWidth="1"/>
    <col min="18" max="19" width="8" style="36"/>
    <col min="20" max="26" width="10.5546875" style="36" customWidth="1"/>
    <col min="27" max="16384" width="8" style="36"/>
  </cols>
  <sheetData>
    <row r="1" spans="1:26" ht="99" customHeight="1">
      <c r="A1" s="54"/>
      <c r="B1" s="51" t="str">
        <f>'NEW DUCATO DROPSIDE S9'!B1</f>
        <v>Ισχύς προτεινόμενου τιμοκαταλόγου λιανικής από 15/02/2023</v>
      </c>
      <c r="C1" s="54"/>
      <c r="D1" s="55" t="s">
        <v>984</v>
      </c>
      <c r="E1" s="55" t="s">
        <v>985</v>
      </c>
      <c r="F1" s="55" t="s">
        <v>986</v>
      </c>
      <c r="G1" s="55" t="s">
        <v>960</v>
      </c>
      <c r="H1" s="55" t="s">
        <v>987</v>
      </c>
      <c r="I1" s="55" t="s">
        <v>962</v>
      </c>
      <c r="J1" s="55" t="s">
        <v>988</v>
      </c>
      <c r="L1" s="75"/>
      <c r="M1" s="75"/>
    </row>
    <row r="2" spans="1:26" ht="25.2" customHeight="1">
      <c r="A2" s="55"/>
      <c r="B2" s="3" t="s">
        <v>207</v>
      </c>
      <c r="C2" s="55"/>
      <c r="D2" s="4">
        <f>SUM(D3:D5)</f>
        <v>40441.191999999995</v>
      </c>
      <c r="E2" s="4">
        <f t="shared" ref="E2:J2" si="0">SUM(E3:E5)</f>
        <v>42841.131999999998</v>
      </c>
      <c r="F2" s="4">
        <f t="shared" si="0"/>
        <v>41388.572</v>
      </c>
      <c r="G2" s="4">
        <f t="shared" si="0"/>
        <v>42075.991999999998</v>
      </c>
      <c r="H2" s="4">
        <f t="shared" si="0"/>
        <v>44475.932000000001</v>
      </c>
      <c r="I2" s="4">
        <f t="shared" si="0"/>
        <v>43023.372000000003</v>
      </c>
      <c r="J2" s="4">
        <f t="shared" si="0"/>
        <v>43710.792000000001</v>
      </c>
      <c r="L2" s="5" t="s">
        <v>214</v>
      </c>
      <c r="M2" s="6"/>
    </row>
    <row r="3" spans="1:26" ht="25.2" customHeight="1">
      <c r="A3" s="65"/>
      <c r="B3" s="13" t="s">
        <v>91</v>
      </c>
      <c r="C3" s="65"/>
      <c r="D3" s="26">
        <f>(D5+227.72)*0.1</f>
        <v>3039.0720000000001</v>
      </c>
      <c r="E3" s="26">
        <f t="shared" ref="E3:J3" si="1">(E5+227.72)*0.1</f>
        <v>3218.1720000000005</v>
      </c>
      <c r="F3" s="26">
        <f t="shared" si="1"/>
        <v>3109.7720000000004</v>
      </c>
      <c r="G3" s="26">
        <f t="shared" si="1"/>
        <v>3161.0720000000001</v>
      </c>
      <c r="H3" s="26">
        <f t="shared" si="1"/>
        <v>3340.1720000000005</v>
      </c>
      <c r="I3" s="26">
        <f t="shared" si="1"/>
        <v>3231.7720000000004</v>
      </c>
      <c r="J3" s="26">
        <f t="shared" si="1"/>
        <v>3283.0720000000001</v>
      </c>
      <c r="L3" s="12" t="s">
        <v>343</v>
      </c>
      <c r="M3" s="13" t="s">
        <v>206</v>
      </c>
      <c r="N3" s="39"/>
    </row>
    <row r="4" spans="1:26" ht="25.2" customHeight="1">
      <c r="A4" s="65"/>
      <c r="B4" s="13" t="s">
        <v>15</v>
      </c>
      <c r="C4" s="65"/>
      <c r="D4" s="49">
        <f>D5*0.24</f>
        <v>7239.12</v>
      </c>
      <c r="E4" s="49">
        <f t="shared" ref="E4:J4" si="2">E5*0.24</f>
        <v>7668.96</v>
      </c>
      <c r="F4" s="49">
        <f t="shared" si="2"/>
        <v>7408.7999999999993</v>
      </c>
      <c r="G4" s="49">
        <f t="shared" si="2"/>
        <v>7531.92</v>
      </c>
      <c r="H4" s="49">
        <f t="shared" si="2"/>
        <v>7961.7599999999993</v>
      </c>
      <c r="I4" s="49">
        <f t="shared" si="2"/>
        <v>7701.5999999999995</v>
      </c>
      <c r="J4" s="49">
        <f t="shared" si="2"/>
        <v>7824.7199999999993</v>
      </c>
      <c r="L4" s="12">
        <v>123</v>
      </c>
      <c r="M4" s="13" t="s">
        <v>410</v>
      </c>
      <c r="N4" s="39"/>
    </row>
    <row r="5" spans="1:26" s="42" customFormat="1" ht="25.2" customHeight="1">
      <c r="A5" s="66"/>
      <c r="B5" s="52" t="s">
        <v>208</v>
      </c>
      <c r="C5" s="66"/>
      <c r="D5" s="98">
        <v>30163</v>
      </c>
      <c r="E5" s="98">
        <v>31954</v>
      </c>
      <c r="F5" s="98">
        <v>30870</v>
      </c>
      <c r="G5" s="98">
        <v>31383</v>
      </c>
      <c r="H5" s="98">
        <v>33174</v>
      </c>
      <c r="I5" s="98">
        <v>32090</v>
      </c>
      <c r="J5" s="98">
        <v>32603</v>
      </c>
      <c r="K5" s="18"/>
      <c r="L5" s="12" t="s">
        <v>95</v>
      </c>
      <c r="M5" s="13" t="s">
        <v>411</v>
      </c>
      <c r="N5" s="41"/>
      <c r="O5" s="18"/>
      <c r="Q5" s="18"/>
    </row>
    <row r="6" spans="1:26" ht="25.2" customHeight="1">
      <c r="A6" s="55"/>
      <c r="B6" s="13" t="s">
        <v>412</v>
      </c>
      <c r="C6" s="55"/>
      <c r="D6" s="13" t="s">
        <v>1037</v>
      </c>
      <c r="E6" s="13" t="s">
        <v>1038</v>
      </c>
      <c r="F6" s="13" t="s">
        <v>1039</v>
      </c>
      <c r="G6" s="13" t="s">
        <v>1040</v>
      </c>
      <c r="H6" s="13" t="s">
        <v>1041</v>
      </c>
      <c r="I6" s="13" t="s">
        <v>1042</v>
      </c>
      <c r="J6" s="13" t="s">
        <v>1043</v>
      </c>
    </row>
    <row r="7" spans="1:26" ht="70.5" customHeight="1">
      <c r="A7" s="55" t="s">
        <v>3</v>
      </c>
      <c r="B7" s="20" t="s">
        <v>213</v>
      </c>
      <c r="C7" s="55" t="s">
        <v>3</v>
      </c>
      <c r="D7" s="20" t="s">
        <v>188</v>
      </c>
      <c r="E7" s="20" t="s">
        <v>188</v>
      </c>
      <c r="F7" s="20" t="s">
        <v>188</v>
      </c>
      <c r="G7" s="20" t="s">
        <v>188</v>
      </c>
      <c r="H7" s="20" t="s">
        <v>188</v>
      </c>
      <c r="I7" s="20" t="s">
        <v>188</v>
      </c>
      <c r="J7" s="20" t="s">
        <v>188</v>
      </c>
      <c r="K7" s="20" t="s">
        <v>187</v>
      </c>
      <c r="L7" s="20" t="s">
        <v>192</v>
      </c>
      <c r="M7" s="20" t="s">
        <v>193</v>
      </c>
    </row>
    <row r="8" spans="1:26" s="62" customFormat="1" ht="24.9" customHeight="1">
      <c r="A8" s="21" t="s">
        <v>263</v>
      </c>
      <c r="B8" s="106" t="s">
        <v>1007</v>
      </c>
      <c r="C8" s="80" t="s">
        <v>263</v>
      </c>
      <c r="D8" s="13" t="s">
        <v>95</v>
      </c>
      <c r="E8" s="13" t="s">
        <v>343</v>
      </c>
      <c r="F8" s="13" t="s">
        <v>95</v>
      </c>
      <c r="G8" s="13" t="s">
        <v>95</v>
      </c>
      <c r="H8" s="13" t="s">
        <v>343</v>
      </c>
      <c r="I8" s="13" t="s">
        <v>95</v>
      </c>
      <c r="J8" s="13" t="s">
        <v>95</v>
      </c>
      <c r="K8" s="13" t="s">
        <v>95</v>
      </c>
      <c r="L8" s="13" t="s">
        <v>95</v>
      </c>
      <c r="M8" s="13" t="s">
        <v>95</v>
      </c>
      <c r="N8" s="36"/>
      <c r="O8" s="2"/>
      <c r="P8" s="36"/>
      <c r="Q8" s="2"/>
      <c r="R8" s="36"/>
      <c r="S8" s="36"/>
      <c r="T8" s="36"/>
      <c r="U8" s="36"/>
      <c r="V8" s="36"/>
      <c r="W8" s="36"/>
      <c r="X8" s="36"/>
      <c r="Y8" s="36"/>
      <c r="Z8" s="36"/>
    </row>
    <row r="9" spans="1:26" ht="24.9" customHeight="1">
      <c r="A9" s="21" t="s">
        <v>1004</v>
      </c>
      <c r="B9" s="106" t="s">
        <v>1019</v>
      </c>
      <c r="C9" s="80" t="s">
        <v>1004</v>
      </c>
      <c r="D9" s="13" t="s">
        <v>343</v>
      </c>
      <c r="E9" s="13" t="s">
        <v>343</v>
      </c>
      <c r="F9" s="13" t="s">
        <v>343</v>
      </c>
      <c r="G9" s="13" t="s">
        <v>343</v>
      </c>
      <c r="H9" s="13" t="s">
        <v>343</v>
      </c>
      <c r="I9" s="13" t="s">
        <v>343</v>
      </c>
      <c r="J9" s="13" t="s">
        <v>343</v>
      </c>
      <c r="K9" s="13" t="s">
        <v>95</v>
      </c>
      <c r="L9" s="13" t="s">
        <v>95</v>
      </c>
      <c r="M9" s="13" t="s">
        <v>95</v>
      </c>
    </row>
    <row r="10" spans="1:26" ht="24.9" customHeight="1">
      <c r="A10" s="21" t="s">
        <v>8</v>
      </c>
      <c r="B10" s="106" t="s">
        <v>1020</v>
      </c>
      <c r="C10" s="80" t="s">
        <v>8</v>
      </c>
      <c r="D10" s="13" t="s">
        <v>343</v>
      </c>
      <c r="E10" s="13" t="s">
        <v>343</v>
      </c>
      <c r="F10" s="13" t="s">
        <v>343</v>
      </c>
      <c r="G10" s="13" t="s">
        <v>343</v>
      </c>
      <c r="H10" s="13" t="s">
        <v>343</v>
      </c>
      <c r="I10" s="13" t="s">
        <v>343</v>
      </c>
      <c r="J10" s="13" t="s">
        <v>343</v>
      </c>
      <c r="K10" s="13" t="s">
        <v>95</v>
      </c>
      <c r="L10" s="13" t="s">
        <v>95</v>
      </c>
      <c r="M10" s="13" t="s">
        <v>95</v>
      </c>
    </row>
    <row r="11" spans="1:26" ht="24.9" customHeight="1">
      <c r="A11" s="21" t="s">
        <v>27</v>
      </c>
      <c r="B11" s="106" t="s">
        <v>1024</v>
      </c>
      <c r="C11" s="80" t="s">
        <v>27</v>
      </c>
      <c r="D11" s="13" t="s">
        <v>343</v>
      </c>
      <c r="E11" s="13" t="s">
        <v>343</v>
      </c>
      <c r="F11" s="13" t="s">
        <v>343</v>
      </c>
      <c r="G11" s="13" t="s">
        <v>343</v>
      </c>
      <c r="H11" s="13" t="s">
        <v>343</v>
      </c>
      <c r="I11" s="13" t="s">
        <v>343</v>
      </c>
      <c r="J11" s="13" t="s">
        <v>343</v>
      </c>
      <c r="K11" s="13" t="s">
        <v>95</v>
      </c>
      <c r="L11" s="13" t="s">
        <v>95</v>
      </c>
      <c r="M11" s="13" t="s">
        <v>95</v>
      </c>
    </row>
    <row r="12" spans="1:26" ht="24.9" customHeight="1">
      <c r="A12" s="21" t="s">
        <v>55</v>
      </c>
      <c r="B12" s="106" t="s">
        <v>250</v>
      </c>
      <c r="C12" s="80" t="s">
        <v>55</v>
      </c>
      <c r="D12" s="13" t="s">
        <v>343</v>
      </c>
      <c r="E12" s="13" t="s">
        <v>343</v>
      </c>
      <c r="F12" s="13" t="s">
        <v>343</v>
      </c>
      <c r="G12" s="13" t="s">
        <v>343</v>
      </c>
      <c r="H12" s="13" t="s">
        <v>343</v>
      </c>
      <c r="I12" s="13" t="s">
        <v>343</v>
      </c>
      <c r="J12" s="13" t="s">
        <v>343</v>
      </c>
      <c r="K12" s="13" t="s">
        <v>95</v>
      </c>
      <c r="L12" s="13" t="s">
        <v>95</v>
      </c>
      <c r="M12" s="13" t="s">
        <v>95</v>
      </c>
    </row>
    <row r="13" spans="1:26" ht="24.9" customHeight="1">
      <c r="A13" s="21" t="s">
        <v>157</v>
      </c>
      <c r="B13" s="106" t="s">
        <v>226</v>
      </c>
      <c r="C13" s="80" t="s">
        <v>157</v>
      </c>
      <c r="D13" s="13" t="s">
        <v>343</v>
      </c>
      <c r="E13" s="13" t="s">
        <v>343</v>
      </c>
      <c r="F13" s="13" t="s">
        <v>343</v>
      </c>
      <c r="G13" s="13" t="s">
        <v>343</v>
      </c>
      <c r="H13" s="13" t="s">
        <v>343</v>
      </c>
      <c r="I13" s="13" t="s">
        <v>343</v>
      </c>
      <c r="J13" s="13" t="s">
        <v>343</v>
      </c>
      <c r="K13" s="13" t="s">
        <v>95</v>
      </c>
      <c r="L13" s="13" t="s">
        <v>95</v>
      </c>
      <c r="M13" s="13" t="s">
        <v>95</v>
      </c>
    </row>
    <row r="14" spans="1:26" ht="24.9" customHeight="1">
      <c r="A14" s="21" t="s">
        <v>797</v>
      </c>
      <c r="B14" s="106" t="s">
        <v>1008</v>
      </c>
      <c r="C14" s="80" t="s">
        <v>797</v>
      </c>
      <c r="D14" s="13" t="s">
        <v>343</v>
      </c>
      <c r="E14" s="13" t="s">
        <v>95</v>
      </c>
      <c r="F14" s="13" t="s">
        <v>343</v>
      </c>
      <c r="G14" s="13" t="s">
        <v>343</v>
      </c>
      <c r="H14" s="13" t="s">
        <v>95</v>
      </c>
      <c r="I14" s="13" t="s">
        <v>343</v>
      </c>
      <c r="J14" s="13" t="s">
        <v>343</v>
      </c>
      <c r="K14" s="13" t="s">
        <v>95</v>
      </c>
      <c r="L14" s="13" t="s">
        <v>95</v>
      </c>
      <c r="M14" s="13" t="s">
        <v>95</v>
      </c>
    </row>
    <row r="15" spans="1:26" ht="24.9" customHeight="1">
      <c r="A15" s="21" t="s">
        <v>107</v>
      </c>
      <c r="B15" s="106" t="s">
        <v>252</v>
      </c>
      <c r="C15" s="80" t="s">
        <v>107</v>
      </c>
      <c r="D15" s="76" t="s">
        <v>343</v>
      </c>
      <c r="E15" s="76" t="s">
        <v>343</v>
      </c>
      <c r="F15" s="76" t="s">
        <v>343</v>
      </c>
      <c r="G15" s="76" t="s">
        <v>343</v>
      </c>
      <c r="H15" s="76" t="s">
        <v>343</v>
      </c>
      <c r="I15" s="76" t="s">
        <v>343</v>
      </c>
      <c r="J15" s="76" t="s">
        <v>343</v>
      </c>
      <c r="K15" s="49" t="s">
        <v>95</v>
      </c>
      <c r="L15" s="77" t="s">
        <v>95</v>
      </c>
      <c r="M15" s="77" t="s">
        <v>95</v>
      </c>
      <c r="N15" s="79"/>
      <c r="P15" s="78"/>
      <c r="R15" s="78"/>
    </row>
    <row r="16" spans="1:26" ht="24.9" customHeight="1">
      <c r="A16" s="21" t="s">
        <v>1003</v>
      </c>
      <c r="B16" s="106" t="s">
        <v>1026</v>
      </c>
      <c r="C16" s="80" t="s">
        <v>1003</v>
      </c>
      <c r="D16" s="13" t="s">
        <v>343</v>
      </c>
      <c r="E16" s="13" t="s">
        <v>343</v>
      </c>
      <c r="F16" s="13" t="s">
        <v>343</v>
      </c>
      <c r="G16" s="13" t="s">
        <v>343</v>
      </c>
      <c r="H16" s="13" t="s">
        <v>343</v>
      </c>
      <c r="I16" s="13" t="s">
        <v>343</v>
      </c>
      <c r="J16" s="13" t="s">
        <v>343</v>
      </c>
      <c r="K16" s="13" t="s">
        <v>95</v>
      </c>
      <c r="L16" s="13" t="s">
        <v>95</v>
      </c>
      <c r="M16" s="13" t="s">
        <v>95</v>
      </c>
    </row>
    <row r="17" spans="1:19" ht="24.9" customHeight="1">
      <c r="A17" s="21" t="s">
        <v>99</v>
      </c>
      <c r="B17" s="59" t="s">
        <v>1027</v>
      </c>
      <c r="C17" s="80" t="s">
        <v>99</v>
      </c>
      <c r="D17" s="76" t="s">
        <v>343</v>
      </c>
      <c r="E17" s="76" t="s">
        <v>343</v>
      </c>
      <c r="F17" s="76" t="s">
        <v>343</v>
      </c>
      <c r="G17" s="76" t="s">
        <v>343</v>
      </c>
      <c r="H17" s="76" t="s">
        <v>343</v>
      </c>
      <c r="I17" s="76" t="s">
        <v>343</v>
      </c>
      <c r="J17" s="76" t="s">
        <v>343</v>
      </c>
      <c r="K17" s="49" t="s">
        <v>95</v>
      </c>
      <c r="L17" s="77" t="s">
        <v>95</v>
      </c>
      <c r="M17" s="77" t="s">
        <v>95</v>
      </c>
      <c r="N17" s="79"/>
      <c r="P17" s="78"/>
      <c r="R17" s="78"/>
    </row>
    <row r="18" spans="1:19" ht="24.9" customHeight="1">
      <c r="A18" s="21" t="s">
        <v>161</v>
      </c>
      <c r="B18" s="59" t="s">
        <v>1009</v>
      </c>
      <c r="C18" s="80" t="s">
        <v>161</v>
      </c>
      <c r="D18" s="76" t="s">
        <v>343</v>
      </c>
      <c r="E18" s="76" t="s">
        <v>343</v>
      </c>
      <c r="F18" s="76" t="s">
        <v>343</v>
      </c>
      <c r="G18" s="76" t="s">
        <v>343</v>
      </c>
      <c r="H18" s="76" t="s">
        <v>343</v>
      </c>
      <c r="I18" s="76" t="s">
        <v>343</v>
      </c>
      <c r="J18" s="76" t="s">
        <v>343</v>
      </c>
      <c r="K18" s="49" t="s">
        <v>95</v>
      </c>
      <c r="L18" s="77" t="s">
        <v>95</v>
      </c>
      <c r="M18" s="77" t="s">
        <v>95</v>
      </c>
      <c r="N18" s="79"/>
      <c r="P18" s="78"/>
      <c r="R18" s="78"/>
    </row>
    <row r="19" spans="1:19" ht="24.9" customHeight="1">
      <c r="A19" s="21" t="s">
        <v>140</v>
      </c>
      <c r="B19" s="106" t="s">
        <v>231</v>
      </c>
      <c r="C19" s="80" t="s">
        <v>140</v>
      </c>
      <c r="D19" s="76" t="s">
        <v>343</v>
      </c>
      <c r="E19" s="76" t="s">
        <v>343</v>
      </c>
      <c r="F19" s="76" t="s">
        <v>343</v>
      </c>
      <c r="G19" s="76" t="s">
        <v>343</v>
      </c>
      <c r="H19" s="76" t="s">
        <v>343</v>
      </c>
      <c r="I19" s="76" t="s">
        <v>343</v>
      </c>
      <c r="J19" s="76" t="s">
        <v>343</v>
      </c>
      <c r="K19" s="49" t="s">
        <v>95</v>
      </c>
      <c r="L19" s="77" t="s">
        <v>95</v>
      </c>
      <c r="M19" s="77" t="s">
        <v>95</v>
      </c>
      <c r="N19" s="79"/>
      <c r="P19" s="78"/>
      <c r="R19" s="78"/>
    </row>
    <row r="20" spans="1:19" ht="24.9" customHeight="1">
      <c r="A20" s="21" t="s">
        <v>1000</v>
      </c>
      <c r="B20" s="106" t="s">
        <v>1010</v>
      </c>
      <c r="C20" s="80" t="s">
        <v>1000</v>
      </c>
      <c r="D20" s="76" t="s">
        <v>343</v>
      </c>
      <c r="E20" s="76" t="s">
        <v>343</v>
      </c>
      <c r="F20" s="76" t="s">
        <v>343</v>
      </c>
      <c r="G20" s="76" t="s">
        <v>343</v>
      </c>
      <c r="H20" s="76" t="s">
        <v>343</v>
      </c>
      <c r="I20" s="76" t="s">
        <v>343</v>
      </c>
      <c r="J20" s="76" t="s">
        <v>343</v>
      </c>
      <c r="K20" s="49" t="s">
        <v>95</v>
      </c>
      <c r="L20" s="77" t="s">
        <v>95</v>
      </c>
      <c r="M20" s="77" t="s">
        <v>95</v>
      </c>
      <c r="N20" s="79"/>
      <c r="P20" s="78"/>
      <c r="R20" s="78"/>
    </row>
    <row r="21" spans="1:19" ht="24.9" customHeight="1">
      <c r="A21" s="21" t="s">
        <v>155</v>
      </c>
      <c r="B21" s="106" t="s">
        <v>1011</v>
      </c>
      <c r="C21" s="80" t="s">
        <v>155</v>
      </c>
      <c r="D21" s="76" t="s">
        <v>343</v>
      </c>
      <c r="E21" s="76" t="s">
        <v>343</v>
      </c>
      <c r="F21" s="76" t="s">
        <v>343</v>
      </c>
      <c r="G21" s="76" t="s">
        <v>343</v>
      </c>
      <c r="H21" s="76" t="s">
        <v>343</v>
      </c>
      <c r="I21" s="76" t="s">
        <v>343</v>
      </c>
      <c r="J21" s="76" t="s">
        <v>343</v>
      </c>
      <c r="K21" s="49" t="s">
        <v>95</v>
      </c>
      <c r="L21" s="77" t="s">
        <v>95</v>
      </c>
      <c r="M21" s="77" t="s">
        <v>95</v>
      </c>
      <c r="N21" s="79"/>
      <c r="P21" s="78"/>
      <c r="R21" s="78"/>
      <c r="S21" s="62"/>
    </row>
    <row r="22" spans="1:19" ht="24.9" customHeight="1">
      <c r="A22" s="21" t="s">
        <v>13</v>
      </c>
      <c r="B22" s="106" t="s">
        <v>19</v>
      </c>
      <c r="C22" s="80" t="s">
        <v>13</v>
      </c>
      <c r="D22" s="76" t="s">
        <v>343</v>
      </c>
      <c r="E22" s="76" t="s">
        <v>343</v>
      </c>
      <c r="F22" s="76" t="s">
        <v>343</v>
      </c>
      <c r="G22" s="76" t="s">
        <v>343</v>
      </c>
      <c r="H22" s="76" t="s">
        <v>343</v>
      </c>
      <c r="I22" s="76" t="s">
        <v>343</v>
      </c>
      <c r="J22" s="76" t="s">
        <v>343</v>
      </c>
      <c r="K22" s="49" t="s">
        <v>95</v>
      </c>
      <c r="L22" s="77" t="s">
        <v>95</v>
      </c>
      <c r="M22" s="77" t="s">
        <v>95</v>
      </c>
      <c r="N22" s="79"/>
    </row>
    <row r="23" spans="1:19" ht="24.9" customHeight="1">
      <c r="A23" s="21" t="s">
        <v>31</v>
      </c>
      <c r="B23" s="106" t="s">
        <v>1030</v>
      </c>
      <c r="C23" s="80" t="s">
        <v>31</v>
      </c>
      <c r="D23" s="76" t="s">
        <v>343</v>
      </c>
      <c r="E23" s="76" t="s">
        <v>343</v>
      </c>
      <c r="F23" s="76" t="s">
        <v>343</v>
      </c>
      <c r="G23" s="76" t="s">
        <v>343</v>
      </c>
      <c r="H23" s="76" t="s">
        <v>343</v>
      </c>
      <c r="I23" s="76" t="s">
        <v>343</v>
      </c>
      <c r="J23" s="76" t="s">
        <v>343</v>
      </c>
      <c r="K23" s="49" t="s">
        <v>95</v>
      </c>
      <c r="L23" s="77" t="s">
        <v>95</v>
      </c>
      <c r="M23" s="77" t="s">
        <v>95</v>
      </c>
    </row>
    <row r="24" spans="1:19" ht="24.9" customHeight="1">
      <c r="A24" s="21" t="s">
        <v>680</v>
      </c>
      <c r="B24" s="106" t="s">
        <v>1012</v>
      </c>
      <c r="C24" s="80" t="s">
        <v>680</v>
      </c>
      <c r="D24" s="76" t="s">
        <v>343</v>
      </c>
      <c r="E24" s="76" t="s">
        <v>343</v>
      </c>
      <c r="F24" s="76" t="s">
        <v>343</v>
      </c>
      <c r="G24" s="76" t="s">
        <v>343</v>
      </c>
      <c r="H24" s="76" t="s">
        <v>343</v>
      </c>
      <c r="I24" s="76" t="s">
        <v>343</v>
      </c>
      <c r="J24" s="76" t="s">
        <v>343</v>
      </c>
      <c r="K24" s="49" t="s">
        <v>95</v>
      </c>
      <c r="L24" s="77" t="s">
        <v>95</v>
      </c>
      <c r="M24" s="77" t="s">
        <v>95</v>
      </c>
      <c r="N24" s="79"/>
      <c r="P24" s="78"/>
      <c r="R24" s="78"/>
    </row>
    <row r="25" spans="1:19" ht="24.9" customHeight="1">
      <c r="A25" s="21" t="s">
        <v>295</v>
      </c>
      <c r="B25" s="106" t="s">
        <v>1013</v>
      </c>
      <c r="C25" s="80" t="s">
        <v>295</v>
      </c>
      <c r="D25" s="76" t="s">
        <v>95</v>
      </c>
      <c r="E25" s="76" t="s">
        <v>343</v>
      </c>
      <c r="F25" s="76" t="s">
        <v>95</v>
      </c>
      <c r="G25" s="76" t="s">
        <v>95</v>
      </c>
      <c r="H25" s="76" t="s">
        <v>343</v>
      </c>
      <c r="I25" s="76" t="s">
        <v>95</v>
      </c>
      <c r="J25" s="76" t="s">
        <v>95</v>
      </c>
      <c r="K25" s="13" t="s">
        <v>95</v>
      </c>
      <c r="L25" s="13" t="s">
        <v>95</v>
      </c>
      <c r="M25" s="13" t="s">
        <v>95</v>
      </c>
      <c r="N25" s="79"/>
      <c r="P25" s="78"/>
      <c r="R25" s="78"/>
    </row>
    <row r="26" spans="1:19" ht="24.9" customHeight="1">
      <c r="A26" s="21" t="s">
        <v>330</v>
      </c>
      <c r="B26" s="106" t="s">
        <v>533</v>
      </c>
      <c r="C26" s="80" t="s">
        <v>330</v>
      </c>
      <c r="D26" s="135" t="s">
        <v>343</v>
      </c>
      <c r="E26" s="135" t="s">
        <v>343</v>
      </c>
      <c r="F26" s="135" t="s">
        <v>343</v>
      </c>
      <c r="G26" s="135" t="s">
        <v>343</v>
      </c>
      <c r="H26" s="135" t="s">
        <v>343</v>
      </c>
      <c r="I26" s="135" t="s">
        <v>343</v>
      </c>
      <c r="J26" s="135" t="s">
        <v>343</v>
      </c>
      <c r="K26" s="49" t="s">
        <v>95</v>
      </c>
      <c r="L26" s="77" t="s">
        <v>95</v>
      </c>
      <c r="M26" s="77" t="s">
        <v>95</v>
      </c>
      <c r="N26" s="79"/>
      <c r="P26" s="78"/>
      <c r="R26" s="78"/>
    </row>
    <row r="27" spans="1:19" ht="24.9" customHeight="1">
      <c r="A27" s="21" t="s">
        <v>164</v>
      </c>
      <c r="B27" s="106" t="s">
        <v>1014</v>
      </c>
      <c r="C27" s="80" t="s">
        <v>164</v>
      </c>
      <c r="D27" s="76" t="s">
        <v>343</v>
      </c>
      <c r="E27" s="76" t="s">
        <v>343</v>
      </c>
      <c r="F27" s="76" t="s">
        <v>343</v>
      </c>
      <c r="G27" s="76" t="s">
        <v>343</v>
      </c>
      <c r="H27" s="76" t="s">
        <v>343</v>
      </c>
      <c r="I27" s="76" t="s">
        <v>343</v>
      </c>
      <c r="J27" s="76" t="s">
        <v>343</v>
      </c>
      <c r="K27" s="49" t="s">
        <v>95</v>
      </c>
      <c r="L27" s="77" t="s">
        <v>95</v>
      </c>
      <c r="M27" s="77" t="s">
        <v>95</v>
      </c>
    </row>
    <row r="28" spans="1:19" ht="24.9" customHeight="1">
      <c r="A28" s="21" t="s">
        <v>240</v>
      </c>
      <c r="B28" s="106" t="s">
        <v>258</v>
      </c>
      <c r="C28" s="80" t="s">
        <v>240</v>
      </c>
      <c r="D28" s="76" t="s">
        <v>343</v>
      </c>
      <c r="E28" s="76" t="s">
        <v>343</v>
      </c>
      <c r="F28" s="76" t="s">
        <v>343</v>
      </c>
      <c r="G28" s="76" t="s">
        <v>343</v>
      </c>
      <c r="H28" s="76" t="s">
        <v>343</v>
      </c>
      <c r="I28" s="76" t="s">
        <v>343</v>
      </c>
      <c r="J28" s="76" t="s">
        <v>343</v>
      </c>
      <c r="K28" s="49" t="s">
        <v>95</v>
      </c>
      <c r="L28" s="77" t="s">
        <v>95</v>
      </c>
      <c r="M28" s="77" t="s">
        <v>95</v>
      </c>
      <c r="N28" s="78"/>
      <c r="O28" s="136"/>
      <c r="P28" s="78"/>
      <c r="Q28" s="136"/>
      <c r="R28" s="78"/>
    </row>
    <row r="29" spans="1:19" ht="24.9" customHeight="1">
      <c r="A29" s="21" t="s">
        <v>167</v>
      </c>
      <c r="B29" s="106" t="s">
        <v>280</v>
      </c>
      <c r="C29" s="80" t="s">
        <v>167</v>
      </c>
      <c r="D29" s="76" t="s">
        <v>343</v>
      </c>
      <c r="E29" s="76" t="s">
        <v>343</v>
      </c>
      <c r="F29" s="76" t="s">
        <v>343</v>
      </c>
      <c r="G29" s="76" t="s">
        <v>343</v>
      </c>
      <c r="H29" s="76" t="s">
        <v>343</v>
      </c>
      <c r="I29" s="76" t="s">
        <v>343</v>
      </c>
      <c r="J29" s="76" t="s">
        <v>343</v>
      </c>
      <c r="K29" s="77" t="s">
        <v>95</v>
      </c>
      <c r="L29" s="77" t="s">
        <v>95</v>
      </c>
      <c r="M29" s="77" t="s">
        <v>95</v>
      </c>
    </row>
    <row r="30" spans="1:19" ht="24.9" customHeight="1">
      <c r="A30" s="21" t="s">
        <v>1006</v>
      </c>
      <c r="B30" s="106" t="s">
        <v>1015</v>
      </c>
      <c r="C30" s="80" t="s">
        <v>1006</v>
      </c>
      <c r="D30" s="13" t="s">
        <v>343</v>
      </c>
      <c r="E30" s="13" t="s">
        <v>343</v>
      </c>
      <c r="F30" s="13" t="s">
        <v>343</v>
      </c>
      <c r="G30" s="13" t="s">
        <v>343</v>
      </c>
      <c r="H30" s="13" t="s">
        <v>343</v>
      </c>
      <c r="I30" s="13" t="s">
        <v>343</v>
      </c>
      <c r="J30" s="13" t="s">
        <v>343</v>
      </c>
      <c r="K30" s="13" t="s">
        <v>95</v>
      </c>
      <c r="L30" s="13" t="s">
        <v>95</v>
      </c>
      <c r="M30" s="13" t="s">
        <v>95</v>
      </c>
    </row>
    <row r="31" spans="1:19" ht="24.9" customHeight="1">
      <c r="A31" s="21" t="s">
        <v>134</v>
      </c>
      <c r="B31" s="106" t="s">
        <v>311</v>
      </c>
      <c r="C31" s="80" t="s">
        <v>134</v>
      </c>
      <c r="D31" s="13" t="s">
        <v>343</v>
      </c>
      <c r="E31" s="13" t="s">
        <v>343</v>
      </c>
      <c r="F31" s="13" t="s">
        <v>343</v>
      </c>
      <c r="G31" s="13" t="s">
        <v>343</v>
      </c>
      <c r="H31" s="13" t="s">
        <v>343</v>
      </c>
      <c r="I31" s="13" t="s">
        <v>343</v>
      </c>
      <c r="J31" s="13" t="s">
        <v>343</v>
      </c>
      <c r="K31" s="13" t="s">
        <v>95</v>
      </c>
      <c r="L31" s="13" t="s">
        <v>95</v>
      </c>
      <c r="M31" s="13" t="s">
        <v>95</v>
      </c>
    </row>
    <row r="32" spans="1:19" ht="24.9" customHeight="1">
      <c r="A32" s="21">
        <v>989</v>
      </c>
      <c r="B32" s="106" t="s">
        <v>90</v>
      </c>
      <c r="C32" s="80">
        <v>989</v>
      </c>
      <c r="D32" s="76">
        <f t="shared" ref="D32:J47" si="3">$K32+$L32+$M32</f>
        <v>30.002600000000001</v>
      </c>
      <c r="E32" s="76">
        <f t="shared" si="3"/>
        <v>30.002600000000001</v>
      </c>
      <c r="F32" s="76">
        <f t="shared" si="3"/>
        <v>30.002600000000001</v>
      </c>
      <c r="G32" s="76">
        <f t="shared" si="3"/>
        <v>30.002600000000001</v>
      </c>
      <c r="H32" s="76">
        <f t="shared" si="3"/>
        <v>30.002600000000001</v>
      </c>
      <c r="I32" s="76">
        <f t="shared" si="3"/>
        <v>30.002600000000001</v>
      </c>
      <c r="J32" s="76">
        <f t="shared" si="3"/>
        <v>30.002600000000001</v>
      </c>
      <c r="K32" s="49">
        <v>22.39</v>
      </c>
      <c r="L32" s="77">
        <f t="shared" ref="L32:L82" si="4">K32*0.24</f>
        <v>5.3735999999999997</v>
      </c>
      <c r="M32" s="77">
        <f t="shared" ref="M32:M82" si="5">K32*0.1</f>
        <v>2.2390000000000003</v>
      </c>
    </row>
    <row r="33" spans="1:19" ht="24.9" customHeight="1">
      <c r="A33" s="21" t="s">
        <v>36</v>
      </c>
      <c r="B33" s="106" t="s">
        <v>382</v>
      </c>
      <c r="C33" s="80" t="s">
        <v>36</v>
      </c>
      <c r="D33" s="76">
        <f t="shared" si="3"/>
        <v>459.99519999999995</v>
      </c>
      <c r="E33" s="76">
        <f t="shared" si="3"/>
        <v>459.99519999999995</v>
      </c>
      <c r="F33" s="76">
        <f t="shared" si="3"/>
        <v>459.99519999999995</v>
      </c>
      <c r="G33" s="76">
        <f t="shared" si="3"/>
        <v>459.99519999999995</v>
      </c>
      <c r="H33" s="76">
        <f t="shared" si="3"/>
        <v>459.99519999999995</v>
      </c>
      <c r="I33" s="76">
        <f t="shared" si="3"/>
        <v>459.99519999999995</v>
      </c>
      <c r="J33" s="76">
        <f t="shared" si="3"/>
        <v>459.99519999999995</v>
      </c>
      <c r="K33" s="49">
        <v>343.28</v>
      </c>
      <c r="L33" s="77">
        <f t="shared" si="4"/>
        <v>82.387199999999993</v>
      </c>
      <c r="M33" s="77">
        <f t="shared" si="5"/>
        <v>34.327999999999996</v>
      </c>
    </row>
    <row r="34" spans="1:19" ht="24.9" customHeight="1">
      <c r="A34" s="21" t="s">
        <v>29</v>
      </c>
      <c r="B34" s="106" t="s">
        <v>265</v>
      </c>
      <c r="C34" s="80" t="s">
        <v>29</v>
      </c>
      <c r="D34" s="76">
        <f t="shared" si="3"/>
        <v>724.99360000000001</v>
      </c>
      <c r="E34" s="76">
        <f t="shared" si="3"/>
        <v>724.99360000000001</v>
      </c>
      <c r="F34" s="76">
        <f t="shared" si="3"/>
        <v>724.99360000000001</v>
      </c>
      <c r="G34" s="76">
        <f t="shared" si="3"/>
        <v>724.99360000000001</v>
      </c>
      <c r="H34" s="76">
        <f t="shared" si="3"/>
        <v>724.99360000000001</v>
      </c>
      <c r="I34" s="76">
        <f t="shared" si="3"/>
        <v>724.99360000000001</v>
      </c>
      <c r="J34" s="76">
        <f t="shared" si="3"/>
        <v>724.99360000000001</v>
      </c>
      <c r="K34" s="49">
        <v>541.04</v>
      </c>
      <c r="L34" s="77">
        <f t="shared" si="4"/>
        <v>129.84959999999998</v>
      </c>
      <c r="M34" s="77">
        <f t="shared" si="5"/>
        <v>54.103999999999999</v>
      </c>
    </row>
    <row r="35" spans="1:19" ht="24.9" customHeight="1">
      <c r="A35" s="21" t="s">
        <v>113</v>
      </c>
      <c r="B35" s="106" t="s">
        <v>249</v>
      </c>
      <c r="C35" s="80" t="s">
        <v>113</v>
      </c>
      <c r="D35" s="76">
        <f t="shared" si="3"/>
        <v>110.00060000000001</v>
      </c>
      <c r="E35" s="76">
        <f t="shared" si="3"/>
        <v>110.00060000000001</v>
      </c>
      <c r="F35" s="76">
        <f t="shared" si="3"/>
        <v>110.00060000000001</v>
      </c>
      <c r="G35" s="76">
        <f t="shared" si="3"/>
        <v>110.00060000000001</v>
      </c>
      <c r="H35" s="76">
        <f t="shared" si="3"/>
        <v>110.00060000000001</v>
      </c>
      <c r="I35" s="76">
        <f t="shared" si="3"/>
        <v>110.00060000000001</v>
      </c>
      <c r="J35" s="76">
        <f t="shared" si="3"/>
        <v>110.00060000000001</v>
      </c>
      <c r="K35" s="49">
        <v>82.09</v>
      </c>
      <c r="L35" s="77">
        <f t="shared" si="4"/>
        <v>19.701599999999999</v>
      </c>
      <c r="M35" s="77">
        <f t="shared" si="5"/>
        <v>8.2090000000000014</v>
      </c>
    </row>
    <row r="36" spans="1:19" ht="24.9" customHeight="1">
      <c r="A36" s="21" t="s">
        <v>114</v>
      </c>
      <c r="B36" s="106" t="s">
        <v>267</v>
      </c>
      <c r="C36" s="80" t="s">
        <v>114</v>
      </c>
      <c r="D36" s="76">
        <f t="shared" si="3"/>
        <v>129.99340000000001</v>
      </c>
      <c r="E36" s="76">
        <f t="shared" si="3"/>
        <v>129.99340000000001</v>
      </c>
      <c r="F36" s="76">
        <f t="shared" si="3"/>
        <v>129.99340000000001</v>
      </c>
      <c r="G36" s="76">
        <f t="shared" si="3"/>
        <v>129.99340000000001</v>
      </c>
      <c r="H36" s="76">
        <f t="shared" si="3"/>
        <v>129.99340000000001</v>
      </c>
      <c r="I36" s="76">
        <f t="shared" si="3"/>
        <v>129.99340000000001</v>
      </c>
      <c r="J36" s="76">
        <f t="shared" si="3"/>
        <v>129.99340000000001</v>
      </c>
      <c r="K36" s="49">
        <v>97.01</v>
      </c>
      <c r="L36" s="77">
        <f t="shared" si="4"/>
        <v>23.282399999999999</v>
      </c>
      <c r="M36" s="77">
        <f t="shared" si="5"/>
        <v>9.7010000000000005</v>
      </c>
    </row>
    <row r="37" spans="1:19" ht="24.9" customHeight="1">
      <c r="A37" s="21" t="s">
        <v>1005</v>
      </c>
      <c r="B37" s="106" t="s">
        <v>1136</v>
      </c>
      <c r="C37" s="80" t="s">
        <v>1005</v>
      </c>
      <c r="D37" s="76">
        <f t="shared" si="3"/>
        <v>320.00540000000001</v>
      </c>
      <c r="E37" s="76">
        <f t="shared" si="3"/>
        <v>320.00540000000001</v>
      </c>
      <c r="F37" s="76">
        <f t="shared" si="3"/>
        <v>320.00540000000001</v>
      </c>
      <c r="G37" s="76">
        <f t="shared" si="3"/>
        <v>320.00540000000001</v>
      </c>
      <c r="H37" s="76">
        <f t="shared" si="3"/>
        <v>320.00540000000001</v>
      </c>
      <c r="I37" s="76">
        <f t="shared" si="3"/>
        <v>320.00540000000001</v>
      </c>
      <c r="J37" s="76">
        <f t="shared" si="3"/>
        <v>320.00540000000001</v>
      </c>
      <c r="K37" s="49">
        <v>238.81</v>
      </c>
      <c r="L37" s="77">
        <f t="shared" si="4"/>
        <v>57.314399999999999</v>
      </c>
      <c r="M37" s="77">
        <f t="shared" si="5"/>
        <v>23.881</v>
      </c>
    </row>
    <row r="38" spans="1:19" ht="24.9" customHeight="1">
      <c r="A38" s="21" t="s">
        <v>24</v>
      </c>
      <c r="B38" s="106" t="s">
        <v>251</v>
      </c>
      <c r="C38" s="80" t="s">
        <v>24</v>
      </c>
      <c r="D38" s="76">
        <f t="shared" si="3"/>
        <v>95.006000000000014</v>
      </c>
      <c r="E38" s="76">
        <f t="shared" si="3"/>
        <v>95.006000000000014</v>
      </c>
      <c r="F38" s="76">
        <f t="shared" si="3"/>
        <v>95.006000000000014</v>
      </c>
      <c r="G38" s="76">
        <f t="shared" si="3"/>
        <v>95.006000000000014</v>
      </c>
      <c r="H38" s="76">
        <f t="shared" si="3"/>
        <v>95.006000000000014</v>
      </c>
      <c r="I38" s="76">
        <f t="shared" si="3"/>
        <v>95.006000000000014</v>
      </c>
      <c r="J38" s="76">
        <f t="shared" si="3"/>
        <v>95.006000000000014</v>
      </c>
      <c r="K38" s="49">
        <v>70.900000000000006</v>
      </c>
      <c r="L38" s="77">
        <f t="shared" si="4"/>
        <v>17.016000000000002</v>
      </c>
      <c r="M38" s="77">
        <f t="shared" si="5"/>
        <v>7.0900000000000007</v>
      </c>
    </row>
    <row r="39" spans="1:19" ht="24.9" customHeight="1">
      <c r="A39" s="21" t="s">
        <v>14</v>
      </c>
      <c r="B39" s="106" t="s">
        <v>18</v>
      </c>
      <c r="C39" s="80" t="s">
        <v>14</v>
      </c>
      <c r="D39" s="76">
        <f t="shared" si="3"/>
        <v>295.00099999999998</v>
      </c>
      <c r="E39" s="76">
        <f t="shared" si="3"/>
        <v>295.00099999999998</v>
      </c>
      <c r="F39" s="76">
        <f t="shared" si="3"/>
        <v>295.00099999999998</v>
      </c>
      <c r="G39" s="76">
        <f t="shared" si="3"/>
        <v>295.00099999999998</v>
      </c>
      <c r="H39" s="76">
        <f t="shared" si="3"/>
        <v>295.00099999999998</v>
      </c>
      <c r="I39" s="76">
        <f t="shared" si="3"/>
        <v>295.00099999999998</v>
      </c>
      <c r="J39" s="76">
        <f t="shared" si="3"/>
        <v>295.00099999999998</v>
      </c>
      <c r="K39" s="49">
        <v>220.15</v>
      </c>
      <c r="L39" s="77">
        <f t="shared" si="4"/>
        <v>52.835999999999999</v>
      </c>
      <c r="M39" s="77">
        <f t="shared" si="5"/>
        <v>22.015000000000001</v>
      </c>
    </row>
    <row r="40" spans="1:19" ht="24.9" customHeight="1">
      <c r="A40" s="21" t="s">
        <v>118</v>
      </c>
      <c r="B40" s="106" t="s">
        <v>270</v>
      </c>
      <c r="C40" s="80" t="s">
        <v>118</v>
      </c>
      <c r="D40" s="76">
        <f t="shared" si="3"/>
        <v>164.99419999999998</v>
      </c>
      <c r="E40" s="76">
        <f t="shared" si="3"/>
        <v>164.99419999999998</v>
      </c>
      <c r="F40" s="76">
        <f t="shared" si="3"/>
        <v>164.99419999999998</v>
      </c>
      <c r="G40" s="76">
        <f t="shared" si="3"/>
        <v>164.99419999999998</v>
      </c>
      <c r="H40" s="76">
        <f t="shared" si="3"/>
        <v>164.99419999999998</v>
      </c>
      <c r="I40" s="76">
        <f t="shared" si="3"/>
        <v>164.99419999999998</v>
      </c>
      <c r="J40" s="76">
        <f t="shared" si="3"/>
        <v>164.99419999999998</v>
      </c>
      <c r="K40" s="49">
        <v>123.13</v>
      </c>
      <c r="L40" s="77">
        <f t="shared" si="4"/>
        <v>29.551199999999998</v>
      </c>
      <c r="M40" s="77">
        <f t="shared" si="5"/>
        <v>12.313000000000001</v>
      </c>
    </row>
    <row r="41" spans="1:19" ht="65.099999999999994" customHeight="1">
      <c r="A41" s="21" t="s">
        <v>516</v>
      </c>
      <c r="B41" s="106" t="s">
        <v>1032</v>
      </c>
      <c r="C41" s="80" t="s">
        <v>516</v>
      </c>
      <c r="D41" s="76">
        <f t="shared" si="3"/>
        <v>660.00360000000001</v>
      </c>
      <c r="E41" s="76">
        <f t="shared" si="3"/>
        <v>660.00360000000001</v>
      </c>
      <c r="F41" s="76">
        <f t="shared" si="3"/>
        <v>660.00360000000001</v>
      </c>
      <c r="G41" s="76">
        <f t="shared" si="3"/>
        <v>660.00360000000001</v>
      </c>
      <c r="H41" s="76">
        <f t="shared" si="3"/>
        <v>660.00360000000001</v>
      </c>
      <c r="I41" s="76">
        <f t="shared" si="3"/>
        <v>660.00360000000001</v>
      </c>
      <c r="J41" s="76">
        <f t="shared" si="3"/>
        <v>660.00360000000001</v>
      </c>
      <c r="K41" s="49">
        <v>492.54</v>
      </c>
      <c r="L41" s="77">
        <f t="shared" si="4"/>
        <v>118.20959999999999</v>
      </c>
      <c r="M41" s="77">
        <f t="shared" si="5"/>
        <v>49.254000000000005</v>
      </c>
    </row>
    <row r="42" spans="1:19" ht="45" customHeight="1">
      <c r="A42" s="21" t="s">
        <v>515</v>
      </c>
      <c r="B42" s="137" t="s">
        <v>1031</v>
      </c>
      <c r="C42" s="80" t="s">
        <v>515</v>
      </c>
      <c r="D42" s="76">
        <f t="shared" si="3"/>
        <v>1290.0046</v>
      </c>
      <c r="E42" s="76">
        <f t="shared" si="3"/>
        <v>1290.0046</v>
      </c>
      <c r="F42" s="76">
        <f t="shared" si="3"/>
        <v>1290.0046</v>
      </c>
      <c r="G42" s="76">
        <f t="shared" si="3"/>
        <v>1290.0046</v>
      </c>
      <c r="H42" s="76">
        <f t="shared" si="3"/>
        <v>1290.0046</v>
      </c>
      <c r="I42" s="76">
        <f t="shared" si="3"/>
        <v>1290.0046</v>
      </c>
      <c r="J42" s="76">
        <f t="shared" si="3"/>
        <v>1290.0046</v>
      </c>
      <c r="K42" s="49">
        <v>962.69</v>
      </c>
      <c r="L42" s="77">
        <f t="shared" si="4"/>
        <v>231.04560000000001</v>
      </c>
      <c r="M42" s="77">
        <f t="shared" si="5"/>
        <v>96.269000000000005</v>
      </c>
    </row>
    <row r="43" spans="1:19" ht="24.9" customHeight="1">
      <c r="A43" s="21" t="s">
        <v>110</v>
      </c>
      <c r="B43" s="106" t="s">
        <v>273</v>
      </c>
      <c r="C43" s="80" t="s">
        <v>110</v>
      </c>
      <c r="D43" s="76">
        <f t="shared" si="3"/>
        <v>215.00299999999996</v>
      </c>
      <c r="E43" s="76">
        <f t="shared" si="3"/>
        <v>215.00299999999996</v>
      </c>
      <c r="F43" s="76">
        <f t="shared" si="3"/>
        <v>215.00299999999996</v>
      </c>
      <c r="G43" s="76">
        <f t="shared" si="3"/>
        <v>215.00299999999996</v>
      </c>
      <c r="H43" s="76">
        <f t="shared" si="3"/>
        <v>215.00299999999996</v>
      </c>
      <c r="I43" s="76">
        <f t="shared" si="3"/>
        <v>215.00299999999996</v>
      </c>
      <c r="J43" s="76">
        <f t="shared" si="3"/>
        <v>215.00299999999996</v>
      </c>
      <c r="K43" s="49">
        <v>160.44999999999999</v>
      </c>
      <c r="L43" s="77">
        <f t="shared" si="4"/>
        <v>38.507999999999996</v>
      </c>
      <c r="M43" s="77">
        <f t="shared" si="5"/>
        <v>16.044999999999998</v>
      </c>
      <c r="N43" s="79"/>
      <c r="P43" s="78"/>
      <c r="R43" s="78"/>
    </row>
    <row r="44" spans="1:19" ht="24.9" customHeight="1">
      <c r="A44" s="21" t="s">
        <v>510</v>
      </c>
      <c r="B44" s="106" t="s">
        <v>539</v>
      </c>
      <c r="C44" s="80" t="s">
        <v>510</v>
      </c>
      <c r="D44" s="76">
        <f t="shared" si="3"/>
        <v>215.00299999999996</v>
      </c>
      <c r="E44" s="76">
        <f t="shared" si="3"/>
        <v>215.00299999999996</v>
      </c>
      <c r="F44" s="76">
        <f t="shared" si="3"/>
        <v>215.00299999999996</v>
      </c>
      <c r="G44" s="76">
        <f t="shared" si="3"/>
        <v>215.00299999999996</v>
      </c>
      <c r="H44" s="76">
        <f t="shared" si="3"/>
        <v>215.00299999999996</v>
      </c>
      <c r="I44" s="76">
        <f t="shared" si="3"/>
        <v>215.00299999999996</v>
      </c>
      <c r="J44" s="76">
        <f t="shared" si="3"/>
        <v>215.00299999999996</v>
      </c>
      <c r="K44" s="49">
        <v>160.44999999999999</v>
      </c>
      <c r="L44" s="77">
        <f t="shared" si="4"/>
        <v>38.507999999999996</v>
      </c>
      <c r="M44" s="77">
        <f t="shared" si="5"/>
        <v>16.044999999999998</v>
      </c>
      <c r="N44" s="79"/>
      <c r="P44" s="78"/>
      <c r="R44" s="78"/>
    </row>
    <row r="45" spans="1:19" ht="24.9" customHeight="1">
      <c r="A45" s="21" t="s">
        <v>388</v>
      </c>
      <c r="B45" s="106" t="s">
        <v>532</v>
      </c>
      <c r="C45" s="80" t="s">
        <v>388</v>
      </c>
      <c r="D45" s="76">
        <f t="shared" si="3"/>
        <v>105.00239999999999</v>
      </c>
      <c r="E45" s="76">
        <f t="shared" si="3"/>
        <v>105.00239999999999</v>
      </c>
      <c r="F45" s="76">
        <f t="shared" si="3"/>
        <v>105.00239999999999</v>
      </c>
      <c r="G45" s="76">
        <f t="shared" si="3"/>
        <v>105.00239999999999</v>
      </c>
      <c r="H45" s="76">
        <f t="shared" si="3"/>
        <v>105.00239999999999</v>
      </c>
      <c r="I45" s="76">
        <f t="shared" si="3"/>
        <v>105.00239999999999</v>
      </c>
      <c r="J45" s="76">
        <f t="shared" si="3"/>
        <v>105.00239999999999</v>
      </c>
      <c r="K45" s="49">
        <v>78.36</v>
      </c>
      <c r="L45" s="77">
        <f t="shared" si="4"/>
        <v>18.8064</v>
      </c>
      <c r="M45" s="77">
        <f t="shared" si="5"/>
        <v>7.8360000000000003</v>
      </c>
      <c r="N45" s="79"/>
      <c r="P45" s="78"/>
      <c r="R45" s="78"/>
    </row>
    <row r="46" spans="1:19" ht="24.9" customHeight="1">
      <c r="A46" s="21" t="s">
        <v>152</v>
      </c>
      <c r="B46" s="106" t="s">
        <v>294</v>
      </c>
      <c r="C46" s="80" t="s">
        <v>152</v>
      </c>
      <c r="D46" s="76">
        <f t="shared" si="3"/>
        <v>180.00220000000002</v>
      </c>
      <c r="E46" s="76">
        <f t="shared" si="3"/>
        <v>180.00220000000002</v>
      </c>
      <c r="F46" s="76">
        <f t="shared" si="3"/>
        <v>180.00220000000002</v>
      </c>
      <c r="G46" s="76">
        <f t="shared" si="3"/>
        <v>180.00220000000002</v>
      </c>
      <c r="H46" s="76">
        <f t="shared" si="3"/>
        <v>180.00220000000002</v>
      </c>
      <c r="I46" s="76">
        <f t="shared" si="3"/>
        <v>180.00220000000002</v>
      </c>
      <c r="J46" s="76">
        <f t="shared" si="3"/>
        <v>180.00220000000002</v>
      </c>
      <c r="K46" s="49">
        <v>134.33000000000001</v>
      </c>
      <c r="L46" s="77">
        <f t="shared" si="4"/>
        <v>32.239200000000004</v>
      </c>
      <c r="M46" s="77">
        <f t="shared" si="5"/>
        <v>13.433000000000002</v>
      </c>
      <c r="N46" s="79"/>
      <c r="P46" s="78"/>
      <c r="R46" s="78"/>
    </row>
    <row r="47" spans="1:19" ht="24.9" customHeight="1">
      <c r="A47" s="21" t="s">
        <v>154</v>
      </c>
      <c r="B47" s="106" t="s">
        <v>288</v>
      </c>
      <c r="C47" s="80" t="s">
        <v>154</v>
      </c>
      <c r="D47" s="76">
        <f t="shared" si="3"/>
        <v>264.9984</v>
      </c>
      <c r="E47" s="76">
        <f t="shared" si="3"/>
        <v>264.9984</v>
      </c>
      <c r="F47" s="76">
        <f t="shared" si="3"/>
        <v>264.9984</v>
      </c>
      <c r="G47" s="76">
        <f t="shared" si="3"/>
        <v>264.9984</v>
      </c>
      <c r="H47" s="76">
        <f t="shared" si="3"/>
        <v>264.9984</v>
      </c>
      <c r="I47" s="76">
        <f t="shared" si="3"/>
        <v>264.9984</v>
      </c>
      <c r="J47" s="76">
        <f t="shared" si="3"/>
        <v>264.9984</v>
      </c>
      <c r="K47" s="49">
        <v>197.76</v>
      </c>
      <c r="L47" s="77">
        <f t="shared" si="4"/>
        <v>47.462399999999995</v>
      </c>
      <c r="M47" s="77">
        <f t="shared" si="5"/>
        <v>19.776</v>
      </c>
      <c r="N47" s="79"/>
      <c r="P47" s="78"/>
      <c r="R47" s="78"/>
    </row>
    <row r="48" spans="1:19" ht="24.9" customHeight="1">
      <c r="A48" s="21" t="s">
        <v>376</v>
      </c>
      <c r="B48" s="106" t="s">
        <v>379</v>
      </c>
      <c r="C48" s="80" t="s">
        <v>376</v>
      </c>
      <c r="D48" s="76">
        <f t="shared" ref="D48:J63" si="6">$K48+$L48+$M48</f>
        <v>164.99419999999998</v>
      </c>
      <c r="E48" s="76">
        <f t="shared" si="6"/>
        <v>164.99419999999998</v>
      </c>
      <c r="F48" s="76">
        <f t="shared" si="6"/>
        <v>164.99419999999998</v>
      </c>
      <c r="G48" s="76">
        <f t="shared" si="6"/>
        <v>164.99419999999998</v>
      </c>
      <c r="H48" s="76">
        <f t="shared" si="6"/>
        <v>164.99419999999998</v>
      </c>
      <c r="I48" s="76">
        <f t="shared" si="6"/>
        <v>164.99419999999998</v>
      </c>
      <c r="J48" s="76">
        <f t="shared" si="6"/>
        <v>164.99419999999998</v>
      </c>
      <c r="K48" s="49">
        <v>123.13</v>
      </c>
      <c r="L48" s="77">
        <f t="shared" si="4"/>
        <v>29.551199999999998</v>
      </c>
      <c r="M48" s="77">
        <f t="shared" si="5"/>
        <v>12.313000000000001</v>
      </c>
      <c r="N48" s="79"/>
      <c r="P48" s="78"/>
      <c r="R48" s="78"/>
      <c r="S48" s="62"/>
    </row>
    <row r="49" spans="1:18" ht="24.9" customHeight="1">
      <c r="A49" s="21" t="s">
        <v>156</v>
      </c>
      <c r="B49" s="106" t="s">
        <v>289</v>
      </c>
      <c r="C49" s="80" t="s">
        <v>156</v>
      </c>
      <c r="D49" s="76">
        <f t="shared" si="6"/>
        <v>100.00419999999998</v>
      </c>
      <c r="E49" s="76">
        <f t="shared" si="6"/>
        <v>100.00419999999998</v>
      </c>
      <c r="F49" s="76">
        <f t="shared" si="6"/>
        <v>100.00419999999998</v>
      </c>
      <c r="G49" s="76">
        <f t="shared" si="6"/>
        <v>100.00419999999998</v>
      </c>
      <c r="H49" s="76">
        <f t="shared" si="6"/>
        <v>100.00419999999998</v>
      </c>
      <c r="I49" s="76">
        <f t="shared" si="6"/>
        <v>100.00419999999998</v>
      </c>
      <c r="J49" s="76">
        <f t="shared" si="6"/>
        <v>100.00419999999998</v>
      </c>
      <c r="K49" s="49">
        <v>74.63</v>
      </c>
      <c r="L49" s="77">
        <f t="shared" si="4"/>
        <v>17.911199999999997</v>
      </c>
      <c r="M49" s="77">
        <f t="shared" si="5"/>
        <v>7.4630000000000001</v>
      </c>
      <c r="N49" s="79"/>
      <c r="P49" s="78"/>
      <c r="R49" s="78"/>
    </row>
    <row r="50" spans="1:18" ht="24.9" customHeight="1">
      <c r="A50" s="21" t="s">
        <v>12</v>
      </c>
      <c r="B50" s="106" t="s">
        <v>275</v>
      </c>
      <c r="C50" s="80" t="s">
        <v>12</v>
      </c>
      <c r="D50" s="76">
        <f t="shared" si="6"/>
        <v>245.00559999999999</v>
      </c>
      <c r="E50" s="76">
        <f t="shared" si="6"/>
        <v>245.00559999999999</v>
      </c>
      <c r="F50" s="76">
        <f t="shared" si="6"/>
        <v>245.00559999999999</v>
      </c>
      <c r="G50" s="76">
        <f t="shared" si="6"/>
        <v>245.00559999999999</v>
      </c>
      <c r="H50" s="76">
        <f t="shared" si="6"/>
        <v>245.00559999999999</v>
      </c>
      <c r="I50" s="76">
        <f t="shared" si="6"/>
        <v>245.00559999999999</v>
      </c>
      <c r="J50" s="76">
        <f t="shared" si="6"/>
        <v>245.00559999999999</v>
      </c>
      <c r="K50" s="49">
        <v>182.84</v>
      </c>
      <c r="L50" s="77">
        <f t="shared" si="4"/>
        <v>43.881599999999999</v>
      </c>
      <c r="M50" s="77">
        <f t="shared" si="5"/>
        <v>18.284000000000002</v>
      </c>
      <c r="N50" s="79"/>
    </row>
    <row r="51" spans="1:18" ht="24.9" customHeight="1">
      <c r="A51" s="21" t="s">
        <v>22</v>
      </c>
      <c r="B51" s="106" t="s">
        <v>276</v>
      </c>
      <c r="C51" s="80" t="s">
        <v>22</v>
      </c>
      <c r="D51" s="76">
        <f t="shared" si="6"/>
        <v>590.00199999999995</v>
      </c>
      <c r="E51" s="76">
        <f t="shared" si="6"/>
        <v>590.00199999999995</v>
      </c>
      <c r="F51" s="76">
        <f t="shared" si="6"/>
        <v>590.00199999999995</v>
      </c>
      <c r="G51" s="76">
        <f t="shared" si="6"/>
        <v>590.00199999999995</v>
      </c>
      <c r="H51" s="76">
        <f t="shared" si="6"/>
        <v>590.00199999999995</v>
      </c>
      <c r="I51" s="76">
        <f t="shared" si="6"/>
        <v>590.00199999999995</v>
      </c>
      <c r="J51" s="76">
        <f t="shared" si="6"/>
        <v>590.00199999999995</v>
      </c>
      <c r="K51" s="49">
        <v>440.3</v>
      </c>
      <c r="L51" s="77">
        <f t="shared" si="4"/>
        <v>105.672</v>
      </c>
      <c r="M51" s="77">
        <f t="shared" si="5"/>
        <v>44.03</v>
      </c>
      <c r="N51" s="79"/>
    </row>
    <row r="52" spans="1:18" ht="24.9" customHeight="1">
      <c r="A52" s="21" t="s">
        <v>25</v>
      </c>
      <c r="B52" s="106" t="s">
        <v>1021</v>
      </c>
      <c r="C52" s="80" t="s">
        <v>25</v>
      </c>
      <c r="D52" s="76" t="s">
        <v>95</v>
      </c>
      <c r="E52" s="76" t="s">
        <v>95</v>
      </c>
      <c r="F52" s="76" t="s">
        <v>95</v>
      </c>
      <c r="G52" s="76">
        <f t="shared" si="6"/>
        <v>189.99859999999998</v>
      </c>
      <c r="H52" s="76">
        <f t="shared" si="6"/>
        <v>189.99859999999998</v>
      </c>
      <c r="I52" s="76">
        <f t="shared" si="6"/>
        <v>189.99859999999998</v>
      </c>
      <c r="J52" s="76">
        <f t="shared" si="6"/>
        <v>189.99859999999998</v>
      </c>
      <c r="K52" s="49">
        <v>141.79</v>
      </c>
      <c r="L52" s="77">
        <f t="shared" si="4"/>
        <v>34.029599999999995</v>
      </c>
      <c r="M52" s="77">
        <f t="shared" si="5"/>
        <v>14.179</v>
      </c>
    </row>
    <row r="53" spans="1:18" ht="24.9" customHeight="1">
      <c r="A53" s="21" t="s">
        <v>185</v>
      </c>
      <c r="B53" s="106" t="s">
        <v>277</v>
      </c>
      <c r="C53" s="80" t="s">
        <v>185</v>
      </c>
      <c r="D53" s="76" t="s">
        <v>95</v>
      </c>
      <c r="E53" s="76" t="s">
        <v>95</v>
      </c>
      <c r="F53" s="76" t="s">
        <v>95</v>
      </c>
      <c r="G53" s="76">
        <f t="shared" si="6"/>
        <v>110.00060000000001</v>
      </c>
      <c r="H53" s="76">
        <f t="shared" si="6"/>
        <v>110.00060000000001</v>
      </c>
      <c r="I53" s="76">
        <f t="shared" si="6"/>
        <v>110.00060000000001</v>
      </c>
      <c r="J53" s="76">
        <f t="shared" si="6"/>
        <v>110.00060000000001</v>
      </c>
      <c r="K53" s="49">
        <v>82.09</v>
      </c>
      <c r="L53" s="77">
        <f t="shared" si="4"/>
        <v>19.701599999999999</v>
      </c>
      <c r="M53" s="77">
        <f t="shared" si="5"/>
        <v>8.2090000000000014</v>
      </c>
    </row>
    <row r="54" spans="1:18" ht="24.9" customHeight="1">
      <c r="A54" s="21" t="s">
        <v>163</v>
      </c>
      <c r="B54" s="106" t="s">
        <v>1022</v>
      </c>
      <c r="C54" s="80" t="s">
        <v>163</v>
      </c>
      <c r="D54" s="76">
        <f t="shared" ref="D54:J82" si="7">$K54+$L54+$M54</f>
        <v>35.000800000000005</v>
      </c>
      <c r="E54" s="76">
        <f t="shared" si="7"/>
        <v>35.000800000000005</v>
      </c>
      <c r="F54" s="76">
        <f t="shared" si="7"/>
        <v>35.000800000000005</v>
      </c>
      <c r="G54" s="76">
        <f t="shared" si="6"/>
        <v>35.000800000000005</v>
      </c>
      <c r="H54" s="76">
        <f t="shared" si="6"/>
        <v>35.000800000000005</v>
      </c>
      <c r="I54" s="76">
        <f t="shared" si="6"/>
        <v>35.000800000000005</v>
      </c>
      <c r="J54" s="76">
        <f t="shared" si="6"/>
        <v>35.000800000000005</v>
      </c>
      <c r="K54" s="49">
        <v>26.12</v>
      </c>
      <c r="L54" s="77">
        <f t="shared" si="4"/>
        <v>6.2687999999999997</v>
      </c>
      <c r="M54" s="77">
        <f t="shared" si="5"/>
        <v>2.6120000000000001</v>
      </c>
    </row>
    <row r="55" spans="1:18" ht="24.9" customHeight="1">
      <c r="A55" s="21" t="s">
        <v>468</v>
      </c>
      <c r="B55" s="106" t="s">
        <v>544</v>
      </c>
      <c r="C55" s="80" t="s">
        <v>468</v>
      </c>
      <c r="D55" s="76">
        <f t="shared" si="7"/>
        <v>295.00099999999998</v>
      </c>
      <c r="E55" s="76">
        <f t="shared" si="7"/>
        <v>295.00099999999998</v>
      </c>
      <c r="F55" s="76">
        <f t="shared" si="7"/>
        <v>295.00099999999998</v>
      </c>
      <c r="G55" s="76">
        <f t="shared" si="6"/>
        <v>295.00099999999998</v>
      </c>
      <c r="H55" s="76">
        <f t="shared" si="6"/>
        <v>295.00099999999998</v>
      </c>
      <c r="I55" s="76">
        <f t="shared" si="6"/>
        <v>295.00099999999998</v>
      </c>
      <c r="J55" s="76">
        <f t="shared" si="6"/>
        <v>295.00099999999998</v>
      </c>
      <c r="K55" s="49">
        <v>220.15</v>
      </c>
      <c r="L55" s="77">
        <f t="shared" si="4"/>
        <v>52.835999999999999</v>
      </c>
      <c r="M55" s="77">
        <f t="shared" si="5"/>
        <v>22.015000000000001</v>
      </c>
      <c r="N55" s="79"/>
    </row>
    <row r="56" spans="1:18" ht="24.9" customHeight="1">
      <c r="A56" s="21" t="s">
        <v>506</v>
      </c>
      <c r="B56" s="106" t="s">
        <v>1023</v>
      </c>
      <c r="C56" s="80" t="s">
        <v>506</v>
      </c>
      <c r="D56" s="76">
        <f t="shared" si="7"/>
        <v>124.99520000000001</v>
      </c>
      <c r="E56" s="76">
        <f t="shared" si="7"/>
        <v>124.99520000000001</v>
      </c>
      <c r="F56" s="76">
        <f t="shared" si="7"/>
        <v>124.99520000000001</v>
      </c>
      <c r="G56" s="76">
        <f t="shared" si="6"/>
        <v>124.99520000000001</v>
      </c>
      <c r="H56" s="76">
        <f t="shared" si="6"/>
        <v>124.99520000000001</v>
      </c>
      <c r="I56" s="76">
        <f t="shared" si="6"/>
        <v>124.99520000000001</v>
      </c>
      <c r="J56" s="76">
        <f t="shared" si="6"/>
        <v>124.99520000000001</v>
      </c>
      <c r="K56" s="49">
        <v>93.28</v>
      </c>
      <c r="L56" s="77">
        <f t="shared" si="4"/>
        <v>22.3872</v>
      </c>
      <c r="M56" s="77">
        <f t="shared" si="5"/>
        <v>9.3280000000000012</v>
      </c>
      <c r="N56" s="79"/>
      <c r="P56" s="78"/>
      <c r="R56" s="78"/>
    </row>
    <row r="57" spans="1:18" ht="24.9" customHeight="1">
      <c r="A57" s="21" t="s">
        <v>998</v>
      </c>
      <c r="B57" s="106" t="s">
        <v>1033</v>
      </c>
      <c r="C57" s="80" t="s">
        <v>998</v>
      </c>
      <c r="D57" s="76">
        <f t="shared" si="7"/>
        <v>459.99519999999995</v>
      </c>
      <c r="E57" s="76">
        <f t="shared" si="7"/>
        <v>459.99519999999995</v>
      </c>
      <c r="F57" s="76">
        <f t="shared" si="7"/>
        <v>459.99519999999995</v>
      </c>
      <c r="G57" s="76">
        <f t="shared" si="6"/>
        <v>459.99519999999995</v>
      </c>
      <c r="H57" s="76">
        <f t="shared" si="6"/>
        <v>459.99519999999995</v>
      </c>
      <c r="I57" s="76">
        <f t="shared" si="6"/>
        <v>459.99519999999995</v>
      </c>
      <c r="J57" s="76">
        <f t="shared" si="6"/>
        <v>459.99519999999995</v>
      </c>
      <c r="K57" s="49">
        <v>343.28</v>
      </c>
      <c r="L57" s="77">
        <f t="shared" si="4"/>
        <v>82.387199999999993</v>
      </c>
      <c r="M57" s="77">
        <f t="shared" si="5"/>
        <v>34.327999999999996</v>
      </c>
      <c r="N57" s="79"/>
      <c r="P57" s="78"/>
      <c r="R57" s="78"/>
    </row>
    <row r="58" spans="1:18" ht="45" customHeight="1">
      <c r="A58" s="21" t="s">
        <v>997</v>
      </c>
      <c r="B58" s="59" t="s">
        <v>1034</v>
      </c>
      <c r="C58" s="80" t="s">
        <v>997</v>
      </c>
      <c r="D58" s="76">
        <f t="shared" si="7"/>
        <v>2415.0016000000001</v>
      </c>
      <c r="E58" s="76">
        <f t="shared" si="7"/>
        <v>2415.0016000000001</v>
      </c>
      <c r="F58" s="76">
        <f t="shared" si="7"/>
        <v>2415.0016000000001</v>
      </c>
      <c r="G58" s="76">
        <f t="shared" si="6"/>
        <v>2415.0016000000001</v>
      </c>
      <c r="H58" s="76">
        <f t="shared" si="6"/>
        <v>2415.0016000000001</v>
      </c>
      <c r="I58" s="76">
        <f t="shared" si="6"/>
        <v>2415.0016000000001</v>
      </c>
      <c r="J58" s="76">
        <f t="shared" si="6"/>
        <v>2415.0016000000001</v>
      </c>
      <c r="K58" s="49">
        <v>1802.24</v>
      </c>
      <c r="L58" s="77">
        <f t="shared" si="4"/>
        <v>432.5376</v>
      </c>
      <c r="M58" s="77">
        <f t="shared" si="5"/>
        <v>180.22400000000002</v>
      </c>
    </row>
    <row r="59" spans="1:18" ht="45" customHeight="1">
      <c r="A59" s="21" t="s">
        <v>996</v>
      </c>
      <c r="B59" s="59" t="s">
        <v>1029</v>
      </c>
      <c r="C59" s="80" t="s">
        <v>996</v>
      </c>
      <c r="D59" s="76">
        <f t="shared" si="7"/>
        <v>459.99519999999995</v>
      </c>
      <c r="E59" s="76">
        <f t="shared" si="7"/>
        <v>459.99519999999995</v>
      </c>
      <c r="F59" s="76">
        <f t="shared" si="7"/>
        <v>459.99519999999995</v>
      </c>
      <c r="G59" s="76">
        <f t="shared" si="6"/>
        <v>459.99519999999995</v>
      </c>
      <c r="H59" s="76">
        <f t="shared" si="6"/>
        <v>459.99519999999995</v>
      </c>
      <c r="I59" s="76">
        <f t="shared" si="6"/>
        <v>459.99519999999995</v>
      </c>
      <c r="J59" s="76">
        <f t="shared" si="6"/>
        <v>459.99519999999995</v>
      </c>
      <c r="K59" s="49">
        <v>343.28</v>
      </c>
      <c r="L59" s="77">
        <f t="shared" si="4"/>
        <v>82.387199999999993</v>
      </c>
      <c r="M59" s="77">
        <f t="shared" si="5"/>
        <v>34.327999999999996</v>
      </c>
    </row>
    <row r="60" spans="1:18" ht="45" customHeight="1">
      <c r="A60" s="21" t="s">
        <v>995</v>
      </c>
      <c r="B60" s="59" t="s">
        <v>1035</v>
      </c>
      <c r="C60" s="80" t="s">
        <v>995</v>
      </c>
      <c r="D60" s="76">
        <f t="shared" si="7"/>
        <v>540.00660000000005</v>
      </c>
      <c r="E60" s="76">
        <f t="shared" si="7"/>
        <v>540.00660000000005</v>
      </c>
      <c r="F60" s="76">
        <f t="shared" si="7"/>
        <v>540.00660000000005</v>
      </c>
      <c r="G60" s="76">
        <f t="shared" si="6"/>
        <v>540.00660000000005</v>
      </c>
      <c r="H60" s="76">
        <f t="shared" si="6"/>
        <v>540.00660000000005</v>
      </c>
      <c r="I60" s="76">
        <f t="shared" si="6"/>
        <v>540.00660000000005</v>
      </c>
      <c r="J60" s="76">
        <f t="shared" si="6"/>
        <v>540.00660000000005</v>
      </c>
      <c r="K60" s="49">
        <v>402.99</v>
      </c>
      <c r="L60" s="77">
        <f t="shared" si="4"/>
        <v>96.717600000000004</v>
      </c>
      <c r="M60" s="77">
        <f t="shared" si="5"/>
        <v>40.299000000000007</v>
      </c>
    </row>
    <row r="61" spans="1:18" ht="69" customHeight="1">
      <c r="A61" s="21" t="s">
        <v>994</v>
      </c>
      <c r="B61" s="59" t="s">
        <v>1036</v>
      </c>
      <c r="C61" s="80" t="s">
        <v>994</v>
      </c>
      <c r="D61" s="76">
        <f t="shared" si="7"/>
        <v>794.99519999999995</v>
      </c>
      <c r="E61" s="76">
        <f t="shared" si="7"/>
        <v>794.99519999999995</v>
      </c>
      <c r="F61" s="76">
        <f t="shared" si="7"/>
        <v>794.99519999999995</v>
      </c>
      <c r="G61" s="76">
        <f t="shared" si="6"/>
        <v>794.99519999999995</v>
      </c>
      <c r="H61" s="76">
        <f t="shared" si="6"/>
        <v>794.99519999999995</v>
      </c>
      <c r="I61" s="76">
        <f t="shared" si="6"/>
        <v>794.99519999999995</v>
      </c>
      <c r="J61" s="76">
        <f t="shared" si="6"/>
        <v>794.99519999999995</v>
      </c>
      <c r="K61" s="49">
        <v>593.28</v>
      </c>
      <c r="L61" s="77">
        <f t="shared" si="4"/>
        <v>142.38719999999998</v>
      </c>
      <c r="M61" s="77">
        <f t="shared" si="5"/>
        <v>59.328000000000003</v>
      </c>
    </row>
    <row r="62" spans="1:18" ht="45" customHeight="1">
      <c r="A62" s="21" t="s">
        <v>993</v>
      </c>
      <c r="B62" s="59" t="s">
        <v>1053</v>
      </c>
      <c r="C62" s="80" t="s">
        <v>993</v>
      </c>
      <c r="D62" s="76">
        <f t="shared" si="7"/>
        <v>794.99519999999995</v>
      </c>
      <c r="E62" s="76">
        <f t="shared" si="7"/>
        <v>794.99519999999995</v>
      </c>
      <c r="F62" s="76">
        <f t="shared" si="7"/>
        <v>794.99519999999995</v>
      </c>
      <c r="G62" s="76">
        <f t="shared" si="6"/>
        <v>794.99519999999995</v>
      </c>
      <c r="H62" s="76">
        <f t="shared" si="6"/>
        <v>794.99519999999995</v>
      </c>
      <c r="I62" s="76">
        <f t="shared" si="6"/>
        <v>794.99519999999995</v>
      </c>
      <c r="J62" s="76">
        <f t="shared" si="6"/>
        <v>794.99519999999995</v>
      </c>
      <c r="K62" s="49">
        <v>593.28</v>
      </c>
      <c r="L62" s="77">
        <f t="shared" si="4"/>
        <v>142.38719999999998</v>
      </c>
      <c r="M62" s="77">
        <f t="shared" si="5"/>
        <v>59.328000000000003</v>
      </c>
    </row>
    <row r="63" spans="1:18" ht="24.9" customHeight="1">
      <c r="A63" s="21" t="s">
        <v>144</v>
      </c>
      <c r="B63" s="106" t="s">
        <v>279</v>
      </c>
      <c r="C63" s="80" t="s">
        <v>144</v>
      </c>
      <c r="D63" s="76">
        <f t="shared" si="7"/>
        <v>189.99859999999998</v>
      </c>
      <c r="E63" s="76">
        <f t="shared" si="7"/>
        <v>189.99859999999998</v>
      </c>
      <c r="F63" s="76">
        <f t="shared" si="7"/>
        <v>189.99859999999998</v>
      </c>
      <c r="G63" s="76">
        <f t="shared" si="6"/>
        <v>189.99859999999998</v>
      </c>
      <c r="H63" s="76">
        <f t="shared" si="6"/>
        <v>189.99859999999998</v>
      </c>
      <c r="I63" s="76">
        <f t="shared" si="6"/>
        <v>189.99859999999998</v>
      </c>
      <c r="J63" s="76">
        <f t="shared" si="6"/>
        <v>189.99859999999998</v>
      </c>
      <c r="K63" s="49">
        <v>141.79</v>
      </c>
      <c r="L63" s="77">
        <f t="shared" si="4"/>
        <v>34.029599999999995</v>
      </c>
      <c r="M63" s="77">
        <f t="shared" si="5"/>
        <v>14.179</v>
      </c>
    </row>
    <row r="64" spans="1:18" ht="24.9" customHeight="1">
      <c r="A64" s="21" t="s">
        <v>990</v>
      </c>
      <c r="B64" s="106" t="s">
        <v>1018</v>
      </c>
      <c r="C64" s="80" t="s">
        <v>990</v>
      </c>
      <c r="D64" s="76">
        <f t="shared" si="7"/>
        <v>295.00099999999998</v>
      </c>
      <c r="E64" s="76">
        <f t="shared" si="7"/>
        <v>295.00099999999998</v>
      </c>
      <c r="F64" s="76">
        <f t="shared" si="7"/>
        <v>295.00099999999998</v>
      </c>
      <c r="G64" s="76">
        <f t="shared" si="7"/>
        <v>295.00099999999998</v>
      </c>
      <c r="H64" s="76">
        <f t="shared" si="7"/>
        <v>295.00099999999998</v>
      </c>
      <c r="I64" s="76">
        <f t="shared" si="7"/>
        <v>295.00099999999998</v>
      </c>
      <c r="J64" s="76">
        <f t="shared" si="7"/>
        <v>295.00099999999998</v>
      </c>
      <c r="K64" s="49">
        <v>220.15</v>
      </c>
      <c r="L64" s="77">
        <f t="shared" si="4"/>
        <v>52.835999999999999</v>
      </c>
      <c r="M64" s="77">
        <f t="shared" si="5"/>
        <v>22.015000000000001</v>
      </c>
    </row>
    <row r="65" spans="1:18" ht="24.9" customHeight="1">
      <c r="A65" s="21" t="s">
        <v>505</v>
      </c>
      <c r="B65" s="106" t="s">
        <v>545</v>
      </c>
      <c r="C65" s="80" t="s">
        <v>505</v>
      </c>
      <c r="D65" s="76">
        <f t="shared" si="7"/>
        <v>239.994</v>
      </c>
      <c r="E65" s="76">
        <f t="shared" si="7"/>
        <v>239.994</v>
      </c>
      <c r="F65" s="76">
        <f t="shared" si="7"/>
        <v>239.994</v>
      </c>
      <c r="G65" s="76">
        <f t="shared" si="7"/>
        <v>239.994</v>
      </c>
      <c r="H65" s="76">
        <f t="shared" si="7"/>
        <v>239.994</v>
      </c>
      <c r="I65" s="76">
        <f t="shared" si="7"/>
        <v>239.994</v>
      </c>
      <c r="J65" s="76">
        <f t="shared" si="7"/>
        <v>239.994</v>
      </c>
      <c r="K65" s="49">
        <v>179.1</v>
      </c>
      <c r="L65" s="77">
        <f t="shared" si="4"/>
        <v>42.983999999999995</v>
      </c>
      <c r="M65" s="77">
        <f t="shared" si="5"/>
        <v>17.91</v>
      </c>
    </row>
    <row r="66" spans="1:18" ht="24.9" customHeight="1">
      <c r="A66" s="21" t="s">
        <v>229</v>
      </c>
      <c r="B66" s="106" t="s">
        <v>297</v>
      </c>
      <c r="C66" s="80" t="s">
        <v>229</v>
      </c>
      <c r="D66" s="76">
        <f t="shared" si="7"/>
        <v>0</v>
      </c>
      <c r="E66" s="76">
        <f t="shared" si="7"/>
        <v>0</v>
      </c>
      <c r="F66" s="76">
        <f t="shared" si="7"/>
        <v>0</v>
      </c>
      <c r="G66" s="76">
        <f t="shared" si="7"/>
        <v>0</v>
      </c>
      <c r="H66" s="76">
        <f t="shared" si="7"/>
        <v>0</v>
      </c>
      <c r="I66" s="76">
        <f t="shared" si="7"/>
        <v>0</v>
      </c>
      <c r="J66" s="76">
        <f t="shared" si="7"/>
        <v>0</v>
      </c>
      <c r="K66" s="49">
        <v>0</v>
      </c>
      <c r="L66" s="77">
        <f t="shared" si="4"/>
        <v>0</v>
      </c>
      <c r="M66" s="77">
        <f t="shared" si="5"/>
        <v>0</v>
      </c>
    </row>
    <row r="67" spans="1:18" ht="24.9" customHeight="1">
      <c r="A67" s="21" t="s">
        <v>137</v>
      </c>
      <c r="B67" s="106" t="s">
        <v>298</v>
      </c>
      <c r="C67" s="80" t="s">
        <v>137</v>
      </c>
      <c r="D67" s="76">
        <f t="shared" si="7"/>
        <v>859.9985999999999</v>
      </c>
      <c r="E67" s="76">
        <f t="shared" si="7"/>
        <v>859.9985999999999</v>
      </c>
      <c r="F67" s="76">
        <f t="shared" si="7"/>
        <v>859.9985999999999</v>
      </c>
      <c r="G67" s="76">
        <f t="shared" si="7"/>
        <v>859.9985999999999</v>
      </c>
      <c r="H67" s="76">
        <f t="shared" si="7"/>
        <v>859.9985999999999</v>
      </c>
      <c r="I67" s="76">
        <f t="shared" si="7"/>
        <v>859.9985999999999</v>
      </c>
      <c r="J67" s="76">
        <f t="shared" si="7"/>
        <v>859.9985999999999</v>
      </c>
      <c r="K67" s="49">
        <v>641.79</v>
      </c>
      <c r="L67" s="77">
        <f t="shared" si="4"/>
        <v>154.02959999999999</v>
      </c>
      <c r="M67" s="77">
        <f t="shared" si="5"/>
        <v>64.179000000000002</v>
      </c>
    </row>
    <row r="68" spans="1:18" ht="24.9" customHeight="1">
      <c r="A68" s="21" t="s">
        <v>504</v>
      </c>
      <c r="B68" s="106" t="s">
        <v>546</v>
      </c>
      <c r="C68" s="80" t="s">
        <v>504</v>
      </c>
      <c r="D68" s="76">
        <f t="shared" si="7"/>
        <v>245.00559999999999</v>
      </c>
      <c r="E68" s="76">
        <f t="shared" si="7"/>
        <v>245.00559999999999</v>
      </c>
      <c r="F68" s="76">
        <f t="shared" si="7"/>
        <v>245.00559999999999</v>
      </c>
      <c r="G68" s="76">
        <f t="shared" si="7"/>
        <v>245.00559999999999</v>
      </c>
      <c r="H68" s="76">
        <f t="shared" si="7"/>
        <v>245.00559999999999</v>
      </c>
      <c r="I68" s="76">
        <f t="shared" si="7"/>
        <v>245.00559999999999</v>
      </c>
      <c r="J68" s="76">
        <f t="shared" si="7"/>
        <v>245.00559999999999</v>
      </c>
      <c r="K68" s="49">
        <v>182.84</v>
      </c>
      <c r="L68" s="77">
        <f t="shared" si="4"/>
        <v>43.881599999999999</v>
      </c>
      <c r="M68" s="77">
        <f t="shared" si="5"/>
        <v>18.284000000000002</v>
      </c>
    </row>
    <row r="69" spans="1:18" ht="24.9" customHeight="1">
      <c r="A69" s="21" t="s">
        <v>132</v>
      </c>
      <c r="B69" s="106" t="s">
        <v>300</v>
      </c>
      <c r="C69" s="80" t="s">
        <v>132</v>
      </c>
      <c r="D69" s="76">
        <f t="shared" si="7"/>
        <v>79.998000000000005</v>
      </c>
      <c r="E69" s="76">
        <f t="shared" si="7"/>
        <v>79.998000000000005</v>
      </c>
      <c r="F69" s="76">
        <f t="shared" si="7"/>
        <v>79.998000000000005</v>
      </c>
      <c r="G69" s="76">
        <f t="shared" si="7"/>
        <v>79.998000000000005</v>
      </c>
      <c r="H69" s="76" t="s">
        <v>95</v>
      </c>
      <c r="I69" s="76">
        <f t="shared" si="7"/>
        <v>79.998000000000005</v>
      </c>
      <c r="J69" s="76">
        <f t="shared" si="7"/>
        <v>79.998000000000005</v>
      </c>
      <c r="K69" s="49">
        <v>59.7</v>
      </c>
      <c r="L69" s="77">
        <f t="shared" si="4"/>
        <v>14.327999999999999</v>
      </c>
      <c r="M69" s="77">
        <f t="shared" si="5"/>
        <v>5.9700000000000006</v>
      </c>
    </row>
    <row r="70" spans="1:18" ht="24.9" customHeight="1">
      <c r="A70" s="21" t="s">
        <v>132</v>
      </c>
      <c r="B70" s="106" t="s">
        <v>300</v>
      </c>
      <c r="C70" s="80" t="s">
        <v>132</v>
      </c>
      <c r="D70" s="76" t="s">
        <v>95</v>
      </c>
      <c r="E70" s="76" t="s">
        <v>95</v>
      </c>
      <c r="F70" s="76" t="s">
        <v>95</v>
      </c>
      <c r="G70" s="76" t="s">
        <v>95</v>
      </c>
      <c r="H70" s="76">
        <f t="shared" si="7"/>
        <v>65.003399999999999</v>
      </c>
      <c r="I70" s="76" t="s">
        <v>95</v>
      </c>
      <c r="J70" s="76" t="s">
        <v>95</v>
      </c>
      <c r="K70" s="49">
        <v>48.51</v>
      </c>
      <c r="L70" s="77">
        <f t="shared" si="4"/>
        <v>11.642399999999999</v>
      </c>
      <c r="M70" s="77">
        <f t="shared" si="5"/>
        <v>4.851</v>
      </c>
    </row>
    <row r="71" spans="1:18" ht="24.9" customHeight="1">
      <c r="A71" s="21" t="s">
        <v>111</v>
      </c>
      <c r="B71" s="106" t="s">
        <v>235</v>
      </c>
      <c r="C71" s="80" t="s">
        <v>111</v>
      </c>
      <c r="D71" s="76">
        <f t="shared" si="7"/>
        <v>65.003399999999999</v>
      </c>
      <c r="E71" s="76">
        <f t="shared" si="7"/>
        <v>65.003399999999999</v>
      </c>
      <c r="F71" s="76">
        <f t="shared" si="7"/>
        <v>65.003399999999999</v>
      </c>
      <c r="G71" s="76">
        <f t="shared" si="7"/>
        <v>65.003399999999999</v>
      </c>
      <c r="H71" s="76" t="s">
        <v>95</v>
      </c>
      <c r="I71" s="76">
        <f t="shared" si="7"/>
        <v>65.003399999999999</v>
      </c>
      <c r="J71" s="76">
        <f t="shared" si="7"/>
        <v>65.003399999999999</v>
      </c>
      <c r="K71" s="49">
        <v>48.51</v>
      </c>
      <c r="L71" s="77">
        <f t="shared" si="4"/>
        <v>11.642399999999999</v>
      </c>
      <c r="M71" s="77">
        <f t="shared" si="5"/>
        <v>4.851</v>
      </c>
      <c r="N71" s="78"/>
      <c r="O71" s="136"/>
      <c r="P71" s="78"/>
      <c r="Q71" s="136"/>
      <c r="R71" s="78"/>
    </row>
    <row r="72" spans="1:18" ht="24.9" customHeight="1">
      <c r="A72" s="21" t="s">
        <v>111</v>
      </c>
      <c r="B72" s="106" t="s">
        <v>235</v>
      </c>
      <c r="C72" s="80" t="s">
        <v>111</v>
      </c>
      <c r="D72" s="76" t="s">
        <v>95</v>
      </c>
      <c r="E72" s="76" t="s">
        <v>95</v>
      </c>
      <c r="F72" s="76" t="s">
        <v>95</v>
      </c>
      <c r="G72" s="76" t="s">
        <v>95</v>
      </c>
      <c r="H72" s="76">
        <f t="shared" si="7"/>
        <v>129.99340000000001</v>
      </c>
      <c r="I72" s="76" t="s">
        <v>95</v>
      </c>
      <c r="J72" s="76" t="s">
        <v>95</v>
      </c>
      <c r="K72" s="49">
        <v>97.01</v>
      </c>
      <c r="L72" s="77">
        <f t="shared" si="4"/>
        <v>23.282399999999999</v>
      </c>
      <c r="M72" s="77">
        <f t="shared" si="5"/>
        <v>9.7010000000000005</v>
      </c>
      <c r="N72" s="78"/>
      <c r="O72" s="136"/>
      <c r="P72" s="78"/>
      <c r="Q72" s="136"/>
      <c r="R72" s="78"/>
    </row>
    <row r="73" spans="1:18" ht="24.9" customHeight="1">
      <c r="A73" s="21" t="s">
        <v>503</v>
      </c>
      <c r="B73" s="106" t="s">
        <v>547</v>
      </c>
      <c r="C73" s="80" t="s">
        <v>503</v>
      </c>
      <c r="D73" s="76">
        <f t="shared" si="7"/>
        <v>220.00120000000001</v>
      </c>
      <c r="E73" s="76">
        <f t="shared" si="7"/>
        <v>220.00120000000001</v>
      </c>
      <c r="F73" s="76">
        <f t="shared" si="7"/>
        <v>220.00120000000001</v>
      </c>
      <c r="G73" s="76">
        <f t="shared" si="7"/>
        <v>220.00120000000001</v>
      </c>
      <c r="H73" s="76">
        <f t="shared" si="7"/>
        <v>220.00120000000001</v>
      </c>
      <c r="I73" s="76">
        <f t="shared" si="7"/>
        <v>220.00120000000001</v>
      </c>
      <c r="J73" s="76">
        <f t="shared" si="7"/>
        <v>220.00120000000001</v>
      </c>
      <c r="K73" s="49">
        <v>164.18</v>
      </c>
      <c r="L73" s="77">
        <f t="shared" si="4"/>
        <v>39.403199999999998</v>
      </c>
      <c r="M73" s="77">
        <f t="shared" si="5"/>
        <v>16.418000000000003</v>
      </c>
    </row>
    <row r="74" spans="1:18" ht="24.9" customHeight="1">
      <c r="A74" s="21" t="s">
        <v>124</v>
      </c>
      <c r="B74" s="106" t="s">
        <v>233</v>
      </c>
      <c r="C74" s="80" t="s">
        <v>124</v>
      </c>
      <c r="D74" s="76">
        <f t="shared" si="7"/>
        <v>89.994399999999985</v>
      </c>
      <c r="E74" s="76">
        <f t="shared" si="7"/>
        <v>89.994399999999985</v>
      </c>
      <c r="F74" s="76">
        <f t="shared" si="7"/>
        <v>89.994399999999985</v>
      </c>
      <c r="G74" s="76">
        <f t="shared" si="7"/>
        <v>89.994399999999985</v>
      </c>
      <c r="H74" s="76">
        <f t="shared" si="7"/>
        <v>89.994399999999985</v>
      </c>
      <c r="I74" s="76">
        <f t="shared" si="7"/>
        <v>89.994399999999985</v>
      </c>
      <c r="J74" s="76">
        <f t="shared" si="7"/>
        <v>89.994399999999985</v>
      </c>
      <c r="K74" s="49">
        <v>67.16</v>
      </c>
      <c r="L74" s="77">
        <f t="shared" si="4"/>
        <v>16.118399999999998</v>
      </c>
      <c r="M74" s="77">
        <f t="shared" si="5"/>
        <v>6.7160000000000002</v>
      </c>
    </row>
    <row r="75" spans="1:18" ht="24.9" customHeight="1">
      <c r="A75" s="21" t="s">
        <v>190</v>
      </c>
      <c r="B75" s="106" t="s">
        <v>305</v>
      </c>
      <c r="C75" s="80" t="s">
        <v>190</v>
      </c>
      <c r="D75" s="76">
        <f t="shared" si="7"/>
        <v>20.006199999999996</v>
      </c>
      <c r="E75" s="76">
        <f t="shared" si="7"/>
        <v>20.006199999999996</v>
      </c>
      <c r="F75" s="76">
        <f t="shared" si="7"/>
        <v>20.006199999999996</v>
      </c>
      <c r="G75" s="76">
        <f t="shared" si="7"/>
        <v>20.006199999999996</v>
      </c>
      <c r="H75" s="76">
        <f t="shared" si="7"/>
        <v>20.006199999999996</v>
      </c>
      <c r="I75" s="76">
        <f t="shared" si="7"/>
        <v>20.006199999999996</v>
      </c>
      <c r="J75" s="76">
        <f t="shared" si="7"/>
        <v>20.006199999999996</v>
      </c>
      <c r="K75" s="49">
        <v>14.93</v>
      </c>
      <c r="L75" s="77">
        <f t="shared" si="4"/>
        <v>3.5831999999999997</v>
      </c>
      <c r="M75" s="77">
        <f t="shared" si="5"/>
        <v>1.4930000000000001</v>
      </c>
    </row>
    <row r="76" spans="1:18" ht="24.9" customHeight="1">
      <c r="A76" s="21" t="s">
        <v>989</v>
      </c>
      <c r="B76" s="106" t="s">
        <v>1017</v>
      </c>
      <c r="C76" s="80" t="s">
        <v>989</v>
      </c>
      <c r="D76" s="76">
        <f t="shared" si="7"/>
        <v>180.00220000000002</v>
      </c>
      <c r="E76" s="76">
        <f t="shared" si="7"/>
        <v>180.00220000000002</v>
      </c>
      <c r="F76" s="76">
        <f t="shared" si="7"/>
        <v>180.00220000000002</v>
      </c>
      <c r="G76" s="76">
        <f t="shared" si="7"/>
        <v>180.00220000000002</v>
      </c>
      <c r="H76" s="76">
        <f t="shared" si="7"/>
        <v>180.00220000000002</v>
      </c>
      <c r="I76" s="76">
        <f t="shared" si="7"/>
        <v>180.00220000000002</v>
      </c>
      <c r="J76" s="76">
        <f t="shared" si="7"/>
        <v>180.00220000000002</v>
      </c>
      <c r="K76" s="49">
        <v>134.33000000000001</v>
      </c>
      <c r="L76" s="77">
        <f t="shared" si="4"/>
        <v>32.239200000000004</v>
      </c>
      <c r="M76" s="77">
        <f t="shared" si="5"/>
        <v>13.433000000000002</v>
      </c>
    </row>
    <row r="77" spans="1:18" ht="24.9" customHeight="1">
      <c r="A77" s="21" t="s">
        <v>318</v>
      </c>
      <c r="B77" s="106" t="s">
        <v>1025</v>
      </c>
      <c r="C77" s="80" t="s">
        <v>318</v>
      </c>
      <c r="D77" s="76">
        <f t="shared" si="7"/>
        <v>245.00559999999999</v>
      </c>
      <c r="E77" s="76">
        <f t="shared" si="7"/>
        <v>245.00559999999999</v>
      </c>
      <c r="F77" s="76">
        <f t="shared" si="7"/>
        <v>245.00559999999999</v>
      </c>
      <c r="G77" s="76">
        <f t="shared" si="7"/>
        <v>245.00559999999999</v>
      </c>
      <c r="H77" s="76">
        <f t="shared" si="7"/>
        <v>245.00559999999999</v>
      </c>
      <c r="I77" s="76">
        <f t="shared" si="7"/>
        <v>245.00559999999999</v>
      </c>
      <c r="J77" s="76">
        <f t="shared" si="7"/>
        <v>245.00559999999999</v>
      </c>
      <c r="K77" s="49">
        <v>182.84</v>
      </c>
      <c r="L77" s="77">
        <f t="shared" si="4"/>
        <v>43.881599999999999</v>
      </c>
      <c r="M77" s="77">
        <f t="shared" si="5"/>
        <v>18.284000000000002</v>
      </c>
    </row>
    <row r="78" spans="1:18" ht="24.9" customHeight="1">
      <c r="A78" s="21" t="s">
        <v>74</v>
      </c>
      <c r="B78" s="106" t="s">
        <v>1028</v>
      </c>
      <c r="C78" s="80" t="s">
        <v>74</v>
      </c>
      <c r="D78" s="76">
        <f t="shared" si="7"/>
        <v>89.994399999999985</v>
      </c>
      <c r="E78" s="76">
        <f t="shared" si="7"/>
        <v>89.994399999999985</v>
      </c>
      <c r="F78" s="76">
        <f t="shared" si="7"/>
        <v>89.994399999999985</v>
      </c>
      <c r="G78" s="76">
        <f t="shared" si="7"/>
        <v>89.994399999999985</v>
      </c>
      <c r="H78" s="76">
        <f t="shared" si="7"/>
        <v>89.994399999999985</v>
      </c>
      <c r="I78" s="76">
        <f t="shared" si="7"/>
        <v>89.994399999999985</v>
      </c>
      <c r="J78" s="76">
        <f t="shared" si="7"/>
        <v>89.994399999999985</v>
      </c>
      <c r="K78" s="49">
        <v>67.16</v>
      </c>
      <c r="L78" s="77">
        <f t="shared" si="4"/>
        <v>16.118399999999998</v>
      </c>
      <c r="M78" s="77">
        <f t="shared" si="5"/>
        <v>6.7160000000000002</v>
      </c>
    </row>
    <row r="79" spans="1:18" ht="24.9" customHeight="1">
      <c r="A79" s="21" t="s">
        <v>125</v>
      </c>
      <c r="B79" s="106" t="s">
        <v>1016</v>
      </c>
      <c r="C79" s="80" t="s">
        <v>125</v>
      </c>
      <c r="D79" s="76">
        <f t="shared" si="7"/>
        <v>995.00360000000001</v>
      </c>
      <c r="E79" s="76">
        <f t="shared" si="7"/>
        <v>995.00360000000001</v>
      </c>
      <c r="F79" s="76">
        <f t="shared" si="7"/>
        <v>995.00360000000001</v>
      </c>
      <c r="G79" s="76">
        <f t="shared" si="7"/>
        <v>995.00360000000001</v>
      </c>
      <c r="H79" s="76">
        <f t="shared" si="7"/>
        <v>995.00360000000001</v>
      </c>
      <c r="I79" s="76">
        <f t="shared" si="7"/>
        <v>995.00360000000001</v>
      </c>
      <c r="J79" s="76">
        <f t="shared" si="7"/>
        <v>995.00360000000001</v>
      </c>
      <c r="K79" s="49">
        <v>742.54</v>
      </c>
      <c r="L79" s="77">
        <f t="shared" si="4"/>
        <v>178.20959999999999</v>
      </c>
      <c r="M79" s="77">
        <f t="shared" si="5"/>
        <v>74.254000000000005</v>
      </c>
      <c r="N79" s="78"/>
      <c r="O79" s="136"/>
      <c r="P79" s="78"/>
      <c r="Q79" s="136"/>
      <c r="R79" s="78"/>
    </row>
    <row r="80" spans="1:18" ht="24.9" customHeight="1">
      <c r="A80" s="21" t="s">
        <v>112</v>
      </c>
      <c r="B80" s="106" t="s">
        <v>89</v>
      </c>
      <c r="C80" s="80" t="s">
        <v>112</v>
      </c>
      <c r="D80" s="76">
        <f t="shared" si="7"/>
        <v>185.00040000000001</v>
      </c>
      <c r="E80" s="76">
        <f t="shared" si="7"/>
        <v>185.00040000000001</v>
      </c>
      <c r="F80" s="76">
        <f t="shared" si="7"/>
        <v>185.00040000000001</v>
      </c>
      <c r="G80" s="76">
        <f t="shared" si="7"/>
        <v>185.00040000000001</v>
      </c>
      <c r="H80" s="76">
        <f t="shared" si="7"/>
        <v>185.00040000000001</v>
      </c>
      <c r="I80" s="76">
        <f t="shared" si="7"/>
        <v>185.00040000000001</v>
      </c>
      <c r="J80" s="76">
        <f t="shared" si="7"/>
        <v>185.00040000000001</v>
      </c>
      <c r="K80" s="49">
        <v>138.06</v>
      </c>
      <c r="L80" s="77">
        <f t="shared" si="4"/>
        <v>33.134399999999999</v>
      </c>
      <c r="M80" s="77">
        <f t="shared" si="5"/>
        <v>13.806000000000001</v>
      </c>
    </row>
    <row r="81" spans="1:20" ht="24.9" customHeight="1">
      <c r="A81" s="21" t="s">
        <v>501</v>
      </c>
      <c r="B81" s="106" t="s">
        <v>538</v>
      </c>
      <c r="C81" s="80" t="s">
        <v>501</v>
      </c>
      <c r="D81" s="76">
        <f t="shared" si="7"/>
        <v>215.00299999999996</v>
      </c>
      <c r="E81" s="76">
        <f t="shared" si="7"/>
        <v>215.00299999999996</v>
      </c>
      <c r="F81" s="76">
        <f t="shared" si="7"/>
        <v>215.00299999999996</v>
      </c>
      <c r="G81" s="76">
        <f t="shared" si="7"/>
        <v>215.00299999999996</v>
      </c>
      <c r="H81" s="76">
        <f t="shared" si="7"/>
        <v>215.00299999999996</v>
      </c>
      <c r="I81" s="76">
        <f t="shared" si="7"/>
        <v>215.00299999999996</v>
      </c>
      <c r="J81" s="76">
        <f t="shared" si="7"/>
        <v>215.00299999999996</v>
      </c>
      <c r="K81" s="49">
        <v>160.44999999999999</v>
      </c>
      <c r="L81" s="77">
        <f t="shared" si="4"/>
        <v>38.507999999999996</v>
      </c>
      <c r="M81" s="77">
        <f t="shared" si="5"/>
        <v>16.044999999999998</v>
      </c>
    </row>
    <row r="82" spans="1:20" ht="24.9" customHeight="1">
      <c r="A82" s="21" t="s">
        <v>527</v>
      </c>
      <c r="B82" s="106" t="s">
        <v>550</v>
      </c>
      <c r="C82" s="80" t="s">
        <v>527</v>
      </c>
      <c r="D82" s="76">
        <f t="shared" si="7"/>
        <v>164.99419999999998</v>
      </c>
      <c r="E82" s="76">
        <f t="shared" si="7"/>
        <v>164.99419999999998</v>
      </c>
      <c r="F82" s="76">
        <f t="shared" si="7"/>
        <v>164.99419999999998</v>
      </c>
      <c r="G82" s="76">
        <f t="shared" si="7"/>
        <v>164.99419999999998</v>
      </c>
      <c r="H82" s="76">
        <f t="shared" si="7"/>
        <v>164.99419999999998</v>
      </c>
      <c r="I82" s="76">
        <f t="shared" si="7"/>
        <v>164.99419999999998</v>
      </c>
      <c r="J82" s="76">
        <f t="shared" si="7"/>
        <v>164.99419999999998</v>
      </c>
      <c r="K82" s="49">
        <v>123.13</v>
      </c>
      <c r="L82" s="77">
        <f t="shared" si="4"/>
        <v>29.551199999999998</v>
      </c>
      <c r="M82" s="77">
        <f t="shared" si="5"/>
        <v>12.313000000000001</v>
      </c>
    </row>
    <row r="83" spans="1:20" ht="25.2" customHeight="1">
      <c r="A83" s="27" t="s">
        <v>244</v>
      </c>
      <c r="N83" s="2"/>
      <c r="P83" s="2"/>
      <c r="R83" s="2"/>
      <c r="S83" s="2"/>
      <c r="T83" s="2"/>
    </row>
    <row r="84" spans="1:20" ht="25.2" customHeight="1">
      <c r="A84" s="60" t="s">
        <v>194</v>
      </c>
      <c r="N84" s="2"/>
      <c r="P84" s="2"/>
      <c r="R84" s="2"/>
      <c r="S84" s="2"/>
      <c r="T84" s="2"/>
    </row>
    <row r="85" spans="1:20" ht="25.2" customHeight="1">
      <c r="A85" s="60" t="s">
        <v>195</v>
      </c>
      <c r="N85" s="2"/>
      <c r="P85" s="2"/>
      <c r="R85" s="2"/>
      <c r="S85" s="2"/>
      <c r="T85" s="2"/>
    </row>
    <row r="86" spans="1:20" ht="25.2" customHeight="1">
      <c r="A86" s="60" t="s">
        <v>203</v>
      </c>
      <c r="N86" s="2"/>
      <c r="P86" s="2"/>
      <c r="R86" s="2"/>
      <c r="S86" s="2"/>
      <c r="T86" s="2"/>
    </row>
    <row r="87" spans="1:20" ht="24.9" customHeight="1"/>
    <row r="88" spans="1:20" ht="24.9" customHeight="1"/>
    <row r="89" spans="1:20" ht="24.9" customHeight="1"/>
    <row r="90" spans="1:20" ht="24.9" customHeight="1"/>
    <row r="91" spans="1:20" ht="24.9" customHeight="1"/>
    <row r="92" spans="1:20" ht="24.9" customHeight="1"/>
    <row r="93" spans="1:20" ht="24.9" customHeight="1"/>
    <row r="94" spans="1:20" ht="24.9" customHeight="1"/>
    <row r="95" spans="1:20" ht="24.9" customHeight="1"/>
    <row r="96" spans="1:20"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row r="112" ht="24.9" customHeight="1"/>
    <row r="113" ht="24.9" customHeight="1"/>
    <row r="114" ht="24.9" customHeight="1"/>
    <row r="115" ht="24.9" customHeight="1"/>
    <row r="116" ht="24.9" customHeight="1"/>
    <row r="117" ht="24.9" customHeight="1"/>
    <row r="118" ht="24.9" customHeight="1"/>
    <row r="119" ht="24.9" customHeight="1"/>
    <row r="120" ht="24.9" customHeight="1"/>
    <row r="121" ht="24.9" customHeight="1"/>
    <row r="122" ht="24.9" customHeight="1"/>
    <row r="123" ht="24.9" customHeight="1"/>
    <row r="124" ht="24.9" customHeight="1"/>
    <row r="125" ht="24.9" customHeight="1"/>
    <row r="126" ht="24.9" customHeight="1"/>
    <row r="127" ht="24.9" customHeight="1"/>
    <row r="128"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sheetData>
  <sortState xmlns:xlrd2="http://schemas.microsoft.com/office/spreadsheetml/2017/richdata2" ref="A32:Z80">
    <sortCondition ref="A32:A80"/>
  </sortState>
  <conditionalFormatting sqref="L3:L5">
    <cfRule type="cellIs" dxfId="968" priority="51" stopIfTrue="1" operator="between">
      <formula>0</formula>
      <formula>5000</formula>
    </cfRule>
  </conditionalFormatting>
  <conditionalFormatting sqref="L3:L5">
    <cfRule type="cellIs" dxfId="967" priority="52" stopIfTrue="1" operator="equal">
      <formula>"-"</formula>
    </cfRule>
    <cfRule type="cellIs" dxfId="966" priority="53" stopIfTrue="1" operator="equal">
      <formula>"Std"</formula>
    </cfRule>
  </conditionalFormatting>
  <conditionalFormatting sqref="D2:J2">
    <cfRule type="cellIs" dxfId="965" priority="49" stopIfTrue="1" operator="equal">
      <formula>"-"</formula>
    </cfRule>
    <cfRule type="cellIs" dxfId="964" priority="50" stopIfTrue="1" operator="equal">
      <formula>"Std"</formula>
    </cfRule>
  </conditionalFormatting>
  <conditionalFormatting sqref="D8:J41 D43:J56 D62:J69 D73:J82">
    <cfRule type="cellIs" dxfId="963" priority="46" stopIfTrue="1" operator="between">
      <formula>0</formula>
      <formula>5000</formula>
    </cfRule>
    <cfRule type="cellIs" dxfId="962" priority="47" stopIfTrue="1" operator="equal">
      <formula>"-"</formula>
    </cfRule>
    <cfRule type="cellIs" dxfId="961" priority="48" stopIfTrue="1" operator="equal">
      <formula>"S"</formula>
    </cfRule>
  </conditionalFormatting>
  <conditionalFormatting sqref="D59:J59">
    <cfRule type="cellIs" dxfId="960" priority="37" stopIfTrue="1" operator="between">
      <formula>0</formula>
      <formula>5000</formula>
    </cfRule>
    <cfRule type="cellIs" dxfId="959" priority="38" stopIfTrue="1" operator="equal">
      <formula>"-"</formula>
    </cfRule>
    <cfRule type="cellIs" dxfId="958" priority="39" stopIfTrue="1" operator="equal">
      <formula>"S"</formula>
    </cfRule>
  </conditionalFormatting>
  <conditionalFormatting sqref="D60:J60">
    <cfRule type="cellIs" dxfId="957" priority="34" stopIfTrue="1" operator="between">
      <formula>0</formula>
      <formula>5000</formula>
    </cfRule>
    <cfRule type="cellIs" dxfId="956" priority="35" stopIfTrue="1" operator="equal">
      <formula>"-"</formula>
    </cfRule>
    <cfRule type="cellIs" dxfId="955" priority="36" stopIfTrue="1" operator="equal">
      <formula>"S"</formula>
    </cfRule>
  </conditionalFormatting>
  <conditionalFormatting sqref="D42:J42">
    <cfRule type="cellIs" dxfId="954" priority="31" stopIfTrue="1" operator="between">
      <formula>0</formula>
      <formula>5000</formula>
    </cfRule>
    <cfRule type="cellIs" dxfId="953" priority="32" stopIfTrue="1" operator="equal">
      <formula>"-"</formula>
    </cfRule>
    <cfRule type="cellIs" dxfId="952" priority="33" stopIfTrue="1" operator="equal">
      <formula>"S"</formula>
    </cfRule>
  </conditionalFormatting>
  <conditionalFormatting sqref="D70:G70 I70:J70">
    <cfRule type="cellIs" dxfId="951" priority="25" stopIfTrue="1" operator="between">
      <formula>0</formula>
      <formula>5000</formula>
    </cfRule>
    <cfRule type="cellIs" dxfId="950" priority="26" stopIfTrue="1" operator="equal">
      <formula>"-"</formula>
    </cfRule>
    <cfRule type="cellIs" dxfId="949" priority="27" stopIfTrue="1" operator="equal">
      <formula>"S"</formula>
    </cfRule>
  </conditionalFormatting>
  <conditionalFormatting sqref="H70">
    <cfRule type="cellIs" dxfId="948" priority="22" stopIfTrue="1" operator="between">
      <formula>0</formula>
      <formula>5000</formula>
    </cfRule>
    <cfRule type="cellIs" dxfId="947" priority="23" stopIfTrue="1" operator="equal">
      <formula>"-"</formula>
    </cfRule>
    <cfRule type="cellIs" dxfId="946" priority="24" stopIfTrue="1" operator="equal">
      <formula>"S"</formula>
    </cfRule>
  </conditionalFormatting>
  <conditionalFormatting sqref="D71:J71">
    <cfRule type="cellIs" dxfId="945" priority="19" stopIfTrue="1" operator="between">
      <formula>0</formula>
      <formula>5000</formula>
    </cfRule>
    <cfRule type="cellIs" dxfId="944" priority="20" stopIfTrue="1" operator="equal">
      <formula>"-"</formula>
    </cfRule>
    <cfRule type="cellIs" dxfId="943" priority="21" stopIfTrue="1" operator="equal">
      <formula>"S"</formula>
    </cfRule>
  </conditionalFormatting>
  <conditionalFormatting sqref="D72:G72 I72:J72">
    <cfRule type="cellIs" dxfId="942" priority="16" stopIfTrue="1" operator="between">
      <formula>0</formula>
      <formula>5000</formula>
    </cfRule>
    <cfRule type="cellIs" dxfId="941" priority="17" stopIfTrue="1" operator="equal">
      <formula>"-"</formula>
    </cfRule>
    <cfRule type="cellIs" dxfId="940" priority="18" stopIfTrue="1" operator="equal">
      <formula>"S"</formula>
    </cfRule>
  </conditionalFormatting>
  <conditionalFormatting sqref="H72">
    <cfRule type="cellIs" dxfId="939" priority="13" stopIfTrue="1" operator="between">
      <formula>0</formula>
      <formula>5000</formula>
    </cfRule>
    <cfRule type="cellIs" dxfId="938" priority="14" stopIfTrue="1" operator="equal">
      <formula>"-"</formula>
    </cfRule>
    <cfRule type="cellIs" dxfId="937" priority="15" stopIfTrue="1" operator="equal">
      <formula>"S"</formula>
    </cfRule>
  </conditionalFormatting>
  <conditionalFormatting sqref="D58:J58">
    <cfRule type="cellIs" dxfId="936" priority="10" stopIfTrue="1" operator="between">
      <formula>0</formula>
      <formula>5000</formula>
    </cfRule>
    <cfRule type="cellIs" dxfId="935" priority="11" stopIfTrue="1" operator="equal">
      <formula>"-"</formula>
    </cfRule>
    <cfRule type="cellIs" dxfId="934" priority="12" stopIfTrue="1" operator="equal">
      <formula>"S"</formula>
    </cfRule>
  </conditionalFormatting>
  <conditionalFormatting sqref="D57:J57">
    <cfRule type="cellIs" dxfId="933" priority="7" stopIfTrue="1" operator="between">
      <formula>0</formula>
      <formula>5000</formula>
    </cfRule>
    <cfRule type="cellIs" dxfId="932" priority="8" stopIfTrue="1" operator="equal">
      <formula>"-"</formula>
    </cfRule>
    <cfRule type="cellIs" dxfId="931" priority="9" stopIfTrue="1" operator="equal">
      <formula>"S"</formula>
    </cfRule>
  </conditionalFormatting>
  <conditionalFormatting sqref="D61:J61">
    <cfRule type="cellIs" dxfId="930" priority="1" stopIfTrue="1" operator="between">
      <formula>0</formula>
      <formula>5000</formula>
    </cfRule>
    <cfRule type="cellIs" dxfId="929" priority="2" stopIfTrue="1" operator="equal">
      <formula>"-"</formula>
    </cfRule>
    <cfRule type="cellIs" dxfId="928"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rgb="FFFFC000"/>
    <pageSetUpPr fitToPage="1"/>
  </sheetPr>
  <dimension ref="A1:T78"/>
  <sheetViews>
    <sheetView showGridLines="0" view="pageBreakPreview" zoomScale="50" zoomScaleNormal="60" zoomScaleSheetLayoutView="50" workbookViewId="0">
      <pane ySplit="7" topLeftCell="A8" activePane="bottomLeft" state="frozen"/>
      <selection activeCell="B25" sqref="B25"/>
      <selection pane="bottomLeft" activeCell="N56" sqref="N56"/>
    </sheetView>
  </sheetViews>
  <sheetFormatPr defaultColWidth="8" defaultRowHeight="20.399999999999999"/>
  <cols>
    <col min="1" max="1" width="14" style="2" customWidth="1"/>
    <col min="2" max="2" width="152.109375" style="29" customWidth="1"/>
    <col min="3" max="3" width="14" style="2" customWidth="1"/>
    <col min="4" max="8" width="29.109375" style="2" customWidth="1"/>
    <col min="9" max="11" width="17.5546875" style="1" customWidth="1"/>
    <col min="12" max="13" width="6.6640625" style="36" customWidth="1"/>
    <col min="14" max="16" width="8" style="36"/>
    <col min="17" max="17" width="24" style="36" customWidth="1"/>
    <col min="18" max="18" width="12.5546875" style="36" customWidth="1"/>
    <col min="19" max="16384" width="8" style="36"/>
  </cols>
  <sheetData>
    <row r="1" spans="1:13" ht="117" customHeight="1">
      <c r="A1" s="54"/>
      <c r="B1" s="51" t="str">
        <f>'NEW DUCATO CHASSIS S9'!B1</f>
        <v>Ισχύς προτεινόμενου τιμοκαταλόγου λιανικής από 15/02/2023</v>
      </c>
      <c r="C1" s="54"/>
      <c r="D1" s="64" t="s">
        <v>1055</v>
      </c>
      <c r="E1" s="64" t="s">
        <v>1056</v>
      </c>
      <c r="F1" s="64" t="s">
        <v>1057</v>
      </c>
      <c r="G1" s="64" t="s">
        <v>1058</v>
      </c>
      <c r="H1" s="64" t="s">
        <v>1175</v>
      </c>
      <c r="J1" s="85"/>
      <c r="K1" s="85"/>
    </row>
    <row r="2" spans="1:13" ht="25.2" customHeight="1">
      <c r="A2" s="55"/>
      <c r="B2" s="3" t="s">
        <v>207</v>
      </c>
      <c r="C2" s="55"/>
      <c r="D2" s="4">
        <f t="shared" ref="D2" si="0">SUM(D3:D5)</f>
        <v>41841.097600000001</v>
      </c>
      <c r="E2" s="4">
        <f>SUM(E3:E5)</f>
        <v>42757.177599999995</v>
      </c>
      <c r="F2" s="4">
        <f t="shared" ref="F2:G2" si="1">SUM(F3:F5)</f>
        <v>43673.257599999997</v>
      </c>
      <c r="G2" s="4">
        <f t="shared" si="1"/>
        <v>44589.337599999999</v>
      </c>
      <c r="H2" s="4">
        <f>SUM(H3:H5)</f>
        <v>44589.337599999999</v>
      </c>
      <c r="J2" s="86" t="s">
        <v>214</v>
      </c>
      <c r="K2" s="87"/>
    </row>
    <row r="3" spans="1:13" ht="25.2" customHeight="1">
      <c r="A3" s="65"/>
      <c r="B3" s="13" t="s">
        <v>91</v>
      </c>
      <c r="C3" s="65"/>
      <c r="D3" s="26">
        <f>(D5+227.72)*0.08</f>
        <v>2552.9376000000002</v>
      </c>
      <c r="E3" s="26">
        <f>(E5+227.72)*0.08</f>
        <v>2608.4576000000002</v>
      </c>
      <c r="F3" s="26">
        <f t="shared" ref="F3:G3" si="2">(F5+227.72)*0.08</f>
        <v>2663.9776000000002</v>
      </c>
      <c r="G3" s="26">
        <f t="shared" si="2"/>
        <v>2719.4976000000001</v>
      </c>
      <c r="H3" s="26">
        <f>(H5+227.72)*0.08</f>
        <v>2719.4976000000001</v>
      </c>
      <c r="J3" s="61" t="s">
        <v>343</v>
      </c>
      <c r="K3" s="49" t="s">
        <v>206</v>
      </c>
      <c r="L3" s="39"/>
      <c r="M3" s="39"/>
    </row>
    <row r="4" spans="1:13" ht="25.2" customHeight="1">
      <c r="A4" s="65"/>
      <c r="B4" s="13" t="s">
        <v>15</v>
      </c>
      <c r="C4" s="65"/>
      <c r="D4" s="49">
        <f t="shared" ref="D4:G4" si="3">D5*0.24</f>
        <v>7604.16</v>
      </c>
      <c r="E4" s="49">
        <f>E5*0.24</f>
        <v>7770.7199999999993</v>
      </c>
      <c r="F4" s="49">
        <f t="shared" si="3"/>
        <v>7937.28</v>
      </c>
      <c r="G4" s="49">
        <f t="shared" si="3"/>
        <v>8103.84</v>
      </c>
      <c r="H4" s="49">
        <f>H5*0.24</f>
        <v>8103.84</v>
      </c>
      <c r="J4" s="61">
        <v>123</v>
      </c>
      <c r="K4" s="49" t="s">
        <v>410</v>
      </c>
      <c r="L4" s="39"/>
      <c r="M4" s="39"/>
    </row>
    <row r="5" spans="1:13" s="42" customFormat="1" ht="25.2" customHeight="1">
      <c r="A5" s="66"/>
      <c r="B5" s="52" t="s">
        <v>208</v>
      </c>
      <c r="C5" s="66"/>
      <c r="D5" s="98">
        <v>31684</v>
      </c>
      <c r="E5" s="98">
        <v>32378</v>
      </c>
      <c r="F5" s="98">
        <v>33072</v>
      </c>
      <c r="G5" s="98">
        <v>33766</v>
      </c>
      <c r="H5" s="98">
        <v>33766</v>
      </c>
      <c r="I5" s="17"/>
      <c r="J5" s="61" t="s">
        <v>95</v>
      </c>
      <c r="K5" s="49" t="s">
        <v>411</v>
      </c>
      <c r="L5" s="41"/>
      <c r="M5" s="41"/>
    </row>
    <row r="6" spans="1:13" ht="25.2" customHeight="1">
      <c r="A6" s="55"/>
      <c r="B6" s="13" t="s">
        <v>412</v>
      </c>
      <c r="C6" s="55"/>
      <c r="D6" s="13" t="s">
        <v>1044</v>
      </c>
      <c r="E6" s="13" t="s">
        <v>1048</v>
      </c>
      <c r="F6" s="13" t="s">
        <v>1045</v>
      </c>
      <c r="G6" s="13" t="s">
        <v>1046</v>
      </c>
      <c r="H6" s="13" t="s">
        <v>1047</v>
      </c>
      <c r="J6" s="17"/>
    </row>
    <row r="7" spans="1:13" ht="49.5" customHeight="1">
      <c r="A7" s="20" t="s">
        <v>3</v>
      </c>
      <c r="B7" s="20" t="s">
        <v>213</v>
      </c>
      <c r="C7" s="20" t="s">
        <v>3</v>
      </c>
      <c r="D7" s="20" t="s">
        <v>188</v>
      </c>
      <c r="E7" s="20" t="s">
        <v>188</v>
      </c>
      <c r="F7" s="20" t="s">
        <v>188</v>
      </c>
      <c r="G7" s="20" t="s">
        <v>188</v>
      </c>
      <c r="H7" s="20" t="s">
        <v>188</v>
      </c>
      <c r="I7" s="88" t="s">
        <v>187</v>
      </c>
      <c r="J7" s="88" t="s">
        <v>192</v>
      </c>
      <c r="K7" s="88" t="s">
        <v>193</v>
      </c>
    </row>
    <row r="8" spans="1:13" ht="24.9" customHeight="1">
      <c r="A8" s="58" t="s">
        <v>8</v>
      </c>
      <c r="B8" s="22" t="s">
        <v>1020</v>
      </c>
      <c r="C8" s="58" t="s">
        <v>8</v>
      </c>
      <c r="D8" s="76" t="s">
        <v>343</v>
      </c>
      <c r="E8" s="76" t="s">
        <v>343</v>
      </c>
      <c r="F8" s="76" t="s">
        <v>343</v>
      </c>
      <c r="G8" s="76" t="s">
        <v>343</v>
      </c>
      <c r="H8" s="76" t="s">
        <v>343</v>
      </c>
      <c r="I8" s="77" t="s">
        <v>95</v>
      </c>
      <c r="J8" s="77" t="s">
        <v>95</v>
      </c>
      <c r="K8" s="77" t="s">
        <v>95</v>
      </c>
    </row>
    <row r="9" spans="1:13" ht="24.9" customHeight="1">
      <c r="A9" s="58" t="s">
        <v>27</v>
      </c>
      <c r="B9" s="22" t="s">
        <v>1024</v>
      </c>
      <c r="C9" s="58" t="s">
        <v>27</v>
      </c>
      <c r="D9" s="76" t="s">
        <v>343</v>
      </c>
      <c r="E9" s="76" t="s">
        <v>343</v>
      </c>
      <c r="F9" s="76" t="s">
        <v>343</v>
      </c>
      <c r="G9" s="76" t="s">
        <v>343</v>
      </c>
      <c r="H9" s="76" t="s">
        <v>343</v>
      </c>
      <c r="I9" s="77" t="s">
        <v>95</v>
      </c>
      <c r="J9" s="77" t="s">
        <v>95</v>
      </c>
      <c r="K9" s="77" t="s">
        <v>95</v>
      </c>
    </row>
    <row r="10" spans="1:13" ht="24.9" customHeight="1">
      <c r="A10" s="58" t="s">
        <v>114</v>
      </c>
      <c r="B10" s="22" t="s">
        <v>267</v>
      </c>
      <c r="C10" s="58" t="s">
        <v>114</v>
      </c>
      <c r="D10" s="76" t="s">
        <v>343</v>
      </c>
      <c r="E10" s="76" t="s">
        <v>343</v>
      </c>
      <c r="F10" s="76" t="s">
        <v>343</v>
      </c>
      <c r="G10" s="76" t="s">
        <v>343</v>
      </c>
      <c r="H10" s="76" t="s">
        <v>343</v>
      </c>
      <c r="I10" s="77" t="s">
        <v>95</v>
      </c>
      <c r="J10" s="77" t="s">
        <v>95</v>
      </c>
      <c r="K10" s="77" t="s">
        <v>95</v>
      </c>
    </row>
    <row r="11" spans="1:13" ht="24.9" customHeight="1">
      <c r="A11" s="58" t="s">
        <v>55</v>
      </c>
      <c r="B11" s="22" t="s">
        <v>250</v>
      </c>
      <c r="C11" s="58" t="s">
        <v>55</v>
      </c>
      <c r="D11" s="76" t="s">
        <v>343</v>
      </c>
      <c r="E11" s="76" t="s">
        <v>343</v>
      </c>
      <c r="F11" s="76" t="s">
        <v>343</v>
      </c>
      <c r="G11" s="76" t="s">
        <v>343</v>
      </c>
      <c r="H11" s="76" t="s">
        <v>343</v>
      </c>
      <c r="I11" s="77" t="s">
        <v>95</v>
      </c>
      <c r="J11" s="77" t="s">
        <v>95</v>
      </c>
      <c r="K11" s="77" t="s">
        <v>95</v>
      </c>
    </row>
    <row r="12" spans="1:13" ht="24.9" customHeight="1">
      <c r="A12" s="58" t="s">
        <v>797</v>
      </c>
      <c r="B12" s="22" t="s">
        <v>1008</v>
      </c>
      <c r="C12" s="58" t="s">
        <v>797</v>
      </c>
      <c r="D12" s="76" t="s">
        <v>343</v>
      </c>
      <c r="E12" s="76" t="s">
        <v>343</v>
      </c>
      <c r="F12" s="76" t="s">
        <v>343</v>
      </c>
      <c r="G12" s="76" t="s">
        <v>343</v>
      </c>
      <c r="H12" s="76" t="s">
        <v>343</v>
      </c>
      <c r="I12" s="77" t="s">
        <v>95</v>
      </c>
      <c r="J12" s="77" t="s">
        <v>95</v>
      </c>
      <c r="K12" s="77" t="s">
        <v>95</v>
      </c>
    </row>
    <row r="13" spans="1:13" ht="24.9" customHeight="1">
      <c r="A13" s="58" t="s">
        <v>1002</v>
      </c>
      <c r="B13" s="22" t="s">
        <v>1049</v>
      </c>
      <c r="C13" s="58" t="s">
        <v>1002</v>
      </c>
      <c r="D13" s="76" t="s">
        <v>343</v>
      </c>
      <c r="E13" s="76" t="s">
        <v>343</v>
      </c>
      <c r="F13" s="76" t="s">
        <v>343</v>
      </c>
      <c r="G13" s="76" t="s">
        <v>343</v>
      </c>
      <c r="H13" s="76" t="s">
        <v>343</v>
      </c>
      <c r="I13" s="77" t="s">
        <v>95</v>
      </c>
      <c r="J13" s="77" t="s">
        <v>95</v>
      </c>
      <c r="K13" s="77" t="s">
        <v>95</v>
      </c>
    </row>
    <row r="14" spans="1:13" ht="24.9" customHeight="1">
      <c r="A14" s="58" t="s">
        <v>107</v>
      </c>
      <c r="B14" s="22" t="s">
        <v>252</v>
      </c>
      <c r="C14" s="58" t="s">
        <v>107</v>
      </c>
      <c r="D14" s="76" t="s">
        <v>343</v>
      </c>
      <c r="E14" s="76" t="s">
        <v>343</v>
      </c>
      <c r="F14" s="76" t="s">
        <v>343</v>
      </c>
      <c r="G14" s="76" t="s">
        <v>343</v>
      </c>
      <c r="H14" s="76" t="s">
        <v>343</v>
      </c>
      <c r="I14" s="77" t="s">
        <v>95</v>
      </c>
      <c r="J14" s="77" t="s">
        <v>95</v>
      </c>
      <c r="K14" s="77" t="s">
        <v>95</v>
      </c>
    </row>
    <row r="15" spans="1:13" ht="24.9" customHeight="1">
      <c r="A15" s="58" t="s">
        <v>1003</v>
      </c>
      <c r="B15" s="22" t="s">
        <v>1026</v>
      </c>
      <c r="C15" s="58" t="s">
        <v>1003</v>
      </c>
      <c r="D15" s="76" t="s">
        <v>343</v>
      </c>
      <c r="E15" s="76" t="s">
        <v>343</v>
      </c>
      <c r="F15" s="76" t="s">
        <v>343</v>
      </c>
      <c r="G15" s="76" t="s">
        <v>343</v>
      </c>
      <c r="H15" s="76" t="s">
        <v>343</v>
      </c>
      <c r="I15" s="77" t="s">
        <v>95</v>
      </c>
      <c r="J15" s="77" t="s">
        <v>95</v>
      </c>
      <c r="K15" s="77" t="s">
        <v>95</v>
      </c>
    </row>
    <row r="16" spans="1:13" ht="24.9" customHeight="1">
      <c r="A16" s="58" t="s">
        <v>99</v>
      </c>
      <c r="B16" s="22" t="s">
        <v>1027</v>
      </c>
      <c r="C16" s="58" t="s">
        <v>99</v>
      </c>
      <c r="D16" s="76" t="s">
        <v>343</v>
      </c>
      <c r="E16" s="76" t="s">
        <v>343</v>
      </c>
      <c r="F16" s="76" t="s">
        <v>343</v>
      </c>
      <c r="G16" s="76" t="s">
        <v>343</v>
      </c>
      <c r="H16" s="76" t="s">
        <v>343</v>
      </c>
      <c r="I16" s="77" t="s">
        <v>95</v>
      </c>
      <c r="J16" s="77" t="s">
        <v>95</v>
      </c>
      <c r="K16" s="77" t="s">
        <v>95</v>
      </c>
    </row>
    <row r="17" spans="1:16" ht="24.9" customHeight="1">
      <c r="A17" s="58" t="s">
        <v>999</v>
      </c>
      <c r="B17" s="22" t="s">
        <v>1050</v>
      </c>
      <c r="C17" s="58" t="s">
        <v>999</v>
      </c>
      <c r="D17" s="76" t="s">
        <v>343</v>
      </c>
      <c r="E17" s="76" t="s">
        <v>343</v>
      </c>
      <c r="F17" s="76" t="s">
        <v>343</v>
      </c>
      <c r="G17" s="76" t="s">
        <v>343</v>
      </c>
      <c r="H17" s="76" t="s">
        <v>343</v>
      </c>
      <c r="I17" s="77" t="s">
        <v>95</v>
      </c>
      <c r="J17" s="77" t="s">
        <v>95</v>
      </c>
      <c r="K17" s="77" t="s">
        <v>95</v>
      </c>
    </row>
    <row r="18" spans="1:16" ht="24.9" customHeight="1">
      <c r="A18" s="58" t="s">
        <v>161</v>
      </c>
      <c r="B18" s="22" t="s">
        <v>1009</v>
      </c>
      <c r="C18" s="58" t="s">
        <v>161</v>
      </c>
      <c r="D18" s="76" t="s">
        <v>343</v>
      </c>
      <c r="E18" s="76" t="s">
        <v>343</v>
      </c>
      <c r="F18" s="76" t="s">
        <v>343</v>
      </c>
      <c r="G18" s="76" t="s">
        <v>343</v>
      </c>
      <c r="H18" s="76" t="s">
        <v>343</v>
      </c>
      <c r="I18" s="77" t="s">
        <v>95</v>
      </c>
      <c r="J18" s="77" t="s">
        <v>95</v>
      </c>
      <c r="K18" s="77" t="s">
        <v>95</v>
      </c>
    </row>
    <row r="19" spans="1:16" ht="24.9" customHeight="1">
      <c r="A19" s="58" t="s">
        <v>140</v>
      </c>
      <c r="B19" s="22" t="s">
        <v>231</v>
      </c>
      <c r="C19" s="58" t="s">
        <v>140</v>
      </c>
      <c r="D19" s="76" t="s">
        <v>343</v>
      </c>
      <c r="E19" s="76" t="s">
        <v>343</v>
      </c>
      <c r="F19" s="76" t="s">
        <v>343</v>
      </c>
      <c r="G19" s="76" t="s">
        <v>343</v>
      </c>
      <c r="H19" s="76" t="s">
        <v>343</v>
      </c>
      <c r="I19" s="77" t="s">
        <v>95</v>
      </c>
      <c r="J19" s="77" t="s">
        <v>95</v>
      </c>
      <c r="K19" s="77" t="s">
        <v>95</v>
      </c>
    </row>
    <row r="20" spans="1:16" ht="24.9" customHeight="1">
      <c r="A20" s="58" t="s">
        <v>150</v>
      </c>
      <c r="B20" s="22" t="s">
        <v>378</v>
      </c>
      <c r="C20" s="58" t="s">
        <v>150</v>
      </c>
      <c r="D20" s="76">
        <f>$I20+$J20+$K20</f>
        <v>182.23920000000001</v>
      </c>
      <c r="E20" s="76">
        <f>$I20+$J20+$K20</f>
        <v>182.23920000000001</v>
      </c>
      <c r="F20" s="76">
        <f>$I20+$J20+$K20</f>
        <v>182.23920000000001</v>
      </c>
      <c r="G20" s="76">
        <f>$I20+$J20+$K20</f>
        <v>182.23920000000001</v>
      </c>
      <c r="H20" s="76" t="s">
        <v>343</v>
      </c>
      <c r="I20" s="49">
        <v>138.06</v>
      </c>
      <c r="J20" s="49">
        <f>I20*0.24</f>
        <v>33.134399999999999</v>
      </c>
      <c r="K20" s="49">
        <f>I20*0.08</f>
        <v>11.0448</v>
      </c>
    </row>
    <row r="21" spans="1:16" ht="24.9" customHeight="1">
      <c r="A21" s="58" t="s">
        <v>1000</v>
      </c>
      <c r="B21" s="22" t="s">
        <v>1010</v>
      </c>
      <c r="C21" s="58" t="s">
        <v>1000</v>
      </c>
      <c r="D21" s="76" t="s">
        <v>343</v>
      </c>
      <c r="E21" s="76" t="s">
        <v>343</v>
      </c>
      <c r="F21" s="76" t="s">
        <v>343</v>
      </c>
      <c r="G21" s="76" t="s">
        <v>343</v>
      </c>
      <c r="H21" s="76" t="s">
        <v>343</v>
      </c>
      <c r="I21" s="77" t="s">
        <v>95</v>
      </c>
      <c r="J21" s="77" t="s">
        <v>95</v>
      </c>
      <c r="K21" s="77" t="s">
        <v>95</v>
      </c>
    </row>
    <row r="22" spans="1:16" s="62" customFormat="1" ht="24.9" customHeight="1">
      <c r="A22" s="58" t="s">
        <v>155</v>
      </c>
      <c r="B22" s="22" t="s">
        <v>1011</v>
      </c>
      <c r="C22" s="58" t="s">
        <v>155</v>
      </c>
      <c r="D22" s="76" t="s">
        <v>343</v>
      </c>
      <c r="E22" s="76" t="s">
        <v>343</v>
      </c>
      <c r="F22" s="76" t="s">
        <v>343</v>
      </c>
      <c r="G22" s="76" t="s">
        <v>343</v>
      </c>
      <c r="H22" s="76" t="s">
        <v>343</v>
      </c>
      <c r="I22" s="77" t="s">
        <v>95</v>
      </c>
      <c r="J22" s="77" t="s">
        <v>95</v>
      </c>
      <c r="K22" s="77" t="s">
        <v>95</v>
      </c>
      <c r="L22" s="36"/>
      <c r="M22" s="36"/>
      <c r="N22" s="36"/>
      <c r="O22" s="36"/>
      <c r="P22" s="36"/>
    </row>
    <row r="23" spans="1:16" ht="24.9" customHeight="1">
      <c r="A23" s="58" t="s">
        <v>13</v>
      </c>
      <c r="B23" s="22" t="s">
        <v>19</v>
      </c>
      <c r="C23" s="58" t="s">
        <v>13</v>
      </c>
      <c r="D23" s="76" t="s">
        <v>343</v>
      </c>
      <c r="E23" s="76" t="s">
        <v>343</v>
      </c>
      <c r="F23" s="76" t="s">
        <v>343</v>
      </c>
      <c r="G23" s="76" t="s">
        <v>343</v>
      </c>
      <c r="H23" s="76" t="s">
        <v>343</v>
      </c>
      <c r="I23" s="77" t="s">
        <v>95</v>
      </c>
      <c r="J23" s="77" t="s">
        <v>95</v>
      </c>
      <c r="K23" s="77" t="s">
        <v>95</v>
      </c>
      <c r="M23" s="79"/>
    </row>
    <row r="24" spans="1:16" ht="24.9" customHeight="1">
      <c r="A24" s="58" t="s">
        <v>330</v>
      </c>
      <c r="B24" s="22" t="s">
        <v>533</v>
      </c>
      <c r="C24" s="58" t="s">
        <v>330</v>
      </c>
      <c r="D24" s="76" t="s">
        <v>343</v>
      </c>
      <c r="E24" s="76" t="s">
        <v>343</v>
      </c>
      <c r="F24" s="76" t="s">
        <v>343</v>
      </c>
      <c r="G24" s="76" t="s">
        <v>343</v>
      </c>
      <c r="H24" s="76" t="s">
        <v>343</v>
      </c>
      <c r="I24" s="77" t="s">
        <v>95</v>
      </c>
      <c r="J24" s="77" t="s">
        <v>95</v>
      </c>
      <c r="K24" s="77" t="s">
        <v>95</v>
      </c>
    </row>
    <row r="25" spans="1:16" ht="24.9" customHeight="1">
      <c r="A25" s="58" t="s">
        <v>164</v>
      </c>
      <c r="B25" s="22" t="s">
        <v>1014</v>
      </c>
      <c r="C25" s="58" t="s">
        <v>164</v>
      </c>
      <c r="D25" s="76" t="s">
        <v>343</v>
      </c>
      <c r="E25" s="76" t="s">
        <v>343</v>
      </c>
      <c r="F25" s="76" t="s">
        <v>343</v>
      </c>
      <c r="G25" s="76" t="s">
        <v>343</v>
      </c>
      <c r="H25" s="76" t="s">
        <v>343</v>
      </c>
      <c r="I25" s="77" t="s">
        <v>95</v>
      </c>
      <c r="J25" s="77" t="s">
        <v>95</v>
      </c>
      <c r="K25" s="77" t="s">
        <v>95</v>
      </c>
      <c r="M25" s="79"/>
    </row>
    <row r="26" spans="1:16" ht="24.9" customHeight="1">
      <c r="A26" s="58" t="s">
        <v>167</v>
      </c>
      <c r="B26" s="22" t="s">
        <v>280</v>
      </c>
      <c r="C26" s="58" t="s">
        <v>167</v>
      </c>
      <c r="D26" s="76" t="s">
        <v>343</v>
      </c>
      <c r="E26" s="76" t="s">
        <v>343</v>
      </c>
      <c r="F26" s="76" t="s">
        <v>343</v>
      </c>
      <c r="G26" s="76" t="s">
        <v>343</v>
      </c>
      <c r="H26" s="76" t="s">
        <v>343</v>
      </c>
      <c r="I26" s="77" t="s">
        <v>95</v>
      </c>
      <c r="J26" s="77" t="s">
        <v>95</v>
      </c>
      <c r="K26" s="77" t="s">
        <v>95</v>
      </c>
      <c r="L26" s="81"/>
      <c r="M26" s="82"/>
      <c r="N26" s="62"/>
      <c r="O26" s="62"/>
      <c r="P26" s="62"/>
    </row>
    <row r="27" spans="1:16" ht="24.9" customHeight="1">
      <c r="A27" s="58" t="s">
        <v>148</v>
      </c>
      <c r="B27" s="22" t="s">
        <v>314</v>
      </c>
      <c r="C27" s="58" t="s">
        <v>148</v>
      </c>
      <c r="D27" s="76" t="s">
        <v>343</v>
      </c>
      <c r="E27" s="76" t="s">
        <v>343</v>
      </c>
      <c r="F27" s="76" t="s">
        <v>343</v>
      </c>
      <c r="G27" s="76" t="s">
        <v>343</v>
      </c>
      <c r="H27" s="76" t="s">
        <v>343</v>
      </c>
      <c r="I27" s="77" t="s">
        <v>95</v>
      </c>
      <c r="J27" s="77" t="s">
        <v>95</v>
      </c>
      <c r="K27" s="77" t="s">
        <v>95</v>
      </c>
    </row>
    <row r="28" spans="1:16" ht="24.9" customHeight="1">
      <c r="A28" s="58" t="s">
        <v>149</v>
      </c>
      <c r="B28" s="22" t="s">
        <v>316</v>
      </c>
      <c r="C28" s="58" t="s">
        <v>149</v>
      </c>
      <c r="D28" s="76" t="s">
        <v>343</v>
      </c>
      <c r="E28" s="76" t="s">
        <v>343</v>
      </c>
      <c r="F28" s="76" t="s">
        <v>343</v>
      </c>
      <c r="G28" s="76" t="s">
        <v>343</v>
      </c>
      <c r="H28" s="76" t="s">
        <v>343</v>
      </c>
      <c r="I28" s="77" t="s">
        <v>95</v>
      </c>
      <c r="J28" s="77" t="s">
        <v>95</v>
      </c>
      <c r="K28" s="77" t="s">
        <v>95</v>
      </c>
      <c r="M28" s="79"/>
    </row>
    <row r="29" spans="1:16" ht="24.9" customHeight="1">
      <c r="A29" s="58" t="s">
        <v>124</v>
      </c>
      <c r="B29" s="22" t="s">
        <v>233</v>
      </c>
      <c r="C29" s="58" t="s">
        <v>124</v>
      </c>
      <c r="D29" s="76">
        <f>$I29+$J29+$K29</f>
        <v>88.651199999999989</v>
      </c>
      <c r="E29" s="76">
        <f>$I29+$J29+$K29</f>
        <v>88.651199999999989</v>
      </c>
      <c r="F29" s="76">
        <f>$I29+$J29+$K29</f>
        <v>88.651199999999989</v>
      </c>
      <c r="G29" s="76" t="s">
        <v>343</v>
      </c>
      <c r="H29" s="76">
        <f>$I29+$J29+$K29</f>
        <v>88.651199999999989</v>
      </c>
      <c r="I29" s="49">
        <v>67.16</v>
      </c>
      <c r="J29" s="49">
        <f>I29*0.24</f>
        <v>16.118399999999998</v>
      </c>
      <c r="K29" s="49">
        <f>I29*0.08</f>
        <v>5.3727999999999998</v>
      </c>
      <c r="M29" s="79"/>
    </row>
    <row r="30" spans="1:16" ht="24.9" customHeight="1">
      <c r="A30" s="58" t="s">
        <v>1006</v>
      </c>
      <c r="B30" s="22" t="s">
        <v>1015</v>
      </c>
      <c r="C30" s="58" t="s">
        <v>1006</v>
      </c>
      <c r="D30" s="76" t="s">
        <v>343</v>
      </c>
      <c r="E30" s="76" t="s">
        <v>343</v>
      </c>
      <c r="F30" s="76" t="s">
        <v>343</v>
      </c>
      <c r="G30" s="76" t="s">
        <v>343</v>
      </c>
      <c r="H30" s="76" t="s">
        <v>343</v>
      </c>
      <c r="I30" s="77" t="s">
        <v>95</v>
      </c>
      <c r="J30" s="77" t="s">
        <v>95</v>
      </c>
      <c r="K30" s="77" t="s">
        <v>95</v>
      </c>
    </row>
    <row r="31" spans="1:16" ht="24.9" customHeight="1">
      <c r="A31" s="58" t="s">
        <v>134</v>
      </c>
      <c r="B31" s="22" t="s">
        <v>311</v>
      </c>
      <c r="C31" s="58" t="s">
        <v>134</v>
      </c>
      <c r="D31" s="76" t="s">
        <v>343</v>
      </c>
      <c r="E31" s="76" t="s">
        <v>343</v>
      </c>
      <c r="F31" s="76" t="s">
        <v>343</v>
      </c>
      <c r="G31" s="76" t="s">
        <v>343</v>
      </c>
      <c r="H31" s="76" t="s">
        <v>343</v>
      </c>
      <c r="I31" s="77" t="s">
        <v>95</v>
      </c>
      <c r="J31" s="77" t="s">
        <v>95</v>
      </c>
      <c r="K31" s="77" t="s">
        <v>95</v>
      </c>
    </row>
    <row r="32" spans="1:16" ht="24.9" customHeight="1">
      <c r="A32" s="58" t="s">
        <v>113</v>
      </c>
      <c r="B32" s="22" t="s">
        <v>249</v>
      </c>
      <c r="C32" s="58" t="s">
        <v>113</v>
      </c>
      <c r="D32" s="76">
        <f t="shared" ref="D32:H47" si="4">$I32+$J32+$K32</f>
        <v>108.3588</v>
      </c>
      <c r="E32" s="76">
        <f t="shared" si="4"/>
        <v>108.3588</v>
      </c>
      <c r="F32" s="76">
        <f t="shared" si="4"/>
        <v>108.3588</v>
      </c>
      <c r="G32" s="76">
        <f t="shared" si="4"/>
        <v>108.3588</v>
      </c>
      <c r="H32" s="76">
        <f t="shared" si="4"/>
        <v>108.3588</v>
      </c>
      <c r="I32" s="49">
        <v>82.09</v>
      </c>
      <c r="J32" s="49">
        <f t="shared" ref="J32:J74" si="5">I32*0.24</f>
        <v>19.701599999999999</v>
      </c>
      <c r="K32" s="49">
        <f t="shared" ref="K32:K74" si="6">I32*0.08</f>
        <v>6.5672000000000006</v>
      </c>
    </row>
    <row r="33" spans="1:13" ht="24.9" customHeight="1">
      <c r="A33" s="58" t="s">
        <v>1005</v>
      </c>
      <c r="B33" s="106" t="s">
        <v>1136</v>
      </c>
      <c r="C33" s="58" t="s">
        <v>1005</v>
      </c>
      <c r="D33" s="76">
        <f t="shared" si="4"/>
        <v>315.22919999999999</v>
      </c>
      <c r="E33" s="76">
        <f t="shared" si="4"/>
        <v>315.22919999999999</v>
      </c>
      <c r="F33" s="76">
        <f t="shared" si="4"/>
        <v>315.22919999999999</v>
      </c>
      <c r="G33" s="76">
        <f t="shared" si="4"/>
        <v>315.22919999999999</v>
      </c>
      <c r="H33" s="76">
        <f t="shared" si="4"/>
        <v>315.22919999999999</v>
      </c>
      <c r="I33" s="49">
        <v>238.81</v>
      </c>
      <c r="J33" s="49">
        <f t="shared" si="5"/>
        <v>57.314399999999999</v>
      </c>
      <c r="K33" s="49">
        <f t="shared" si="6"/>
        <v>19.104800000000001</v>
      </c>
    </row>
    <row r="34" spans="1:13" ht="24.9" customHeight="1">
      <c r="A34" s="58" t="s">
        <v>14</v>
      </c>
      <c r="B34" s="22" t="s">
        <v>18</v>
      </c>
      <c r="C34" s="58" t="s">
        <v>14</v>
      </c>
      <c r="D34" s="76">
        <f t="shared" si="4"/>
        <v>290.59800000000001</v>
      </c>
      <c r="E34" s="76">
        <f t="shared" si="4"/>
        <v>290.59800000000001</v>
      </c>
      <c r="F34" s="76">
        <f t="shared" si="4"/>
        <v>290.59800000000001</v>
      </c>
      <c r="G34" s="76">
        <f t="shared" si="4"/>
        <v>290.59800000000001</v>
      </c>
      <c r="H34" s="76">
        <f t="shared" si="4"/>
        <v>290.59800000000001</v>
      </c>
      <c r="I34" s="49">
        <v>220.15</v>
      </c>
      <c r="J34" s="49">
        <f t="shared" si="5"/>
        <v>52.835999999999999</v>
      </c>
      <c r="K34" s="49">
        <f t="shared" si="6"/>
        <v>17.612000000000002</v>
      </c>
    </row>
    <row r="35" spans="1:13" ht="24.9" customHeight="1">
      <c r="A35" s="58" t="s">
        <v>118</v>
      </c>
      <c r="B35" s="22" t="s">
        <v>270</v>
      </c>
      <c r="C35" s="58" t="s">
        <v>118</v>
      </c>
      <c r="D35" s="76">
        <f t="shared" si="4"/>
        <v>162.5316</v>
      </c>
      <c r="E35" s="76">
        <f t="shared" si="4"/>
        <v>162.5316</v>
      </c>
      <c r="F35" s="76">
        <f t="shared" si="4"/>
        <v>162.5316</v>
      </c>
      <c r="G35" s="76">
        <f t="shared" si="4"/>
        <v>162.5316</v>
      </c>
      <c r="H35" s="76">
        <f t="shared" si="4"/>
        <v>162.5316</v>
      </c>
      <c r="I35" s="49">
        <v>123.13</v>
      </c>
      <c r="J35" s="49">
        <f t="shared" si="5"/>
        <v>29.551199999999998</v>
      </c>
      <c r="K35" s="49">
        <f t="shared" si="6"/>
        <v>9.8504000000000005</v>
      </c>
    </row>
    <row r="36" spans="1:13" ht="65.099999999999994" customHeight="1">
      <c r="A36" s="58" t="s">
        <v>516</v>
      </c>
      <c r="B36" s="22" t="s">
        <v>1032</v>
      </c>
      <c r="C36" s="58" t="s">
        <v>516</v>
      </c>
      <c r="D36" s="76">
        <f t="shared" si="4"/>
        <v>650.15279999999996</v>
      </c>
      <c r="E36" s="76">
        <f t="shared" si="4"/>
        <v>650.15279999999996</v>
      </c>
      <c r="F36" s="76">
        <f t="shared" si="4"/>
        <v>650.15279999999996</v>
      </c>
      <c r="G36" s="76">
        <f t="shared" si="4"/>
        <v>650.15279999999996</v>
      </c>
      <c r="H36" s="76">
        <f t="shared" si="4"/>
        <v>650.15279999999996</v>
      </c>
      <c r="I36" s="49">
        <v>492.54</v>
      </c>
      <c r="J36" s="49">
        <f t="shared" si="5"/>
        <v>118.20959999999999</v>
      </c>
      <c r="K36" s="49">
        <f t="shared" si="6"/>
        <v>39.403200000000005</v>
      </c>
    </row>
    <row r="37" spans="1:13" ht="45" customHeight="1">
      <c r="A37" s="58" t="s">
        <v>515</v>
      </c>
      <c r="B37" s="22" t="s">
        <v>1031</v>
      </c>
      <c r="C37" s="58" t="s">
        <v>515</v>
      </c>
      <c r="D37" s="76">
        <f t="shared" si="4"/>
        <v>1270.7508</v>
      </c>
      <c r="E37" s="76">
        <f t="shared" si="4"/>
        <v>1270.7508</v>
      </c>
      <c r="F37" s="76">
        <f t="shared" si="4"/>
        <v>1270.7508</v>
      </c>
      <c r="G37" s="76">
        <f t="shared" si="4"/>
        <v>1270.7508</v>
      </c>
      <c r="H37" s="76">
        <f t="shared" si="4"/>
        <v>1270.7508</v>
      </c>
      <c r="I37" s="49">
        <v>962.69</v>
      </c>
      <c r="J37" s="49">
        <f t="shared" si="5"/>
        <v>231.04560000000001</v>
      </c>
      <c r="K37" s="49">
        <f t="shared" si="6"/>
        <v>77.015200000000007</v>
      </c>
    </row>
    <row r="38" spans="1:13" ht="24.9" customHeight="1">
      <c r="A38" s="58" t="s">
        <v>614</v>
      </c>
      <c r="B38" s="22" t="s">
        <v>624</v>
      </c>
      <c r="C38" s="58" t="s">
        <v>614</v>
      </c>
      <c r="D38" s="76">
        <f t="shared" si="4"/>
        <v>290.59800000000001</v>
      </c>
      <c r="E38" s="76">
        <f t="shared" si="4"/>
        <v>290.59800000000001</v>
      </c>
      <c r="F38" s="76">
        <f t="shared" si="4"/>
        <v>290.59800000000001</v>
      </c>
      <c r="G38" s="76">
        <f t="shared" si="4"/>
        <v>290.59800000000001</v>
      </c>
      <c r="H38" s="76">
        <f t="shared" si="4"/>
        <v>290.59800000000001</v>
      </c>
      <c r="I38" s="49">
        <v>220.15</v>
      </c>
      <c r="J38" s="49">
        <f t="shared" si="5"/>
        <v>52.835999999999999</v>
      </c>
      <c r="K38" s="49">
        <f t="shared" si="6"/>
        <v>17.612000000000002</v>
      </c>
    </row>
    <row r="39" spans="1:13" ht="24.9" customHeight="1">
      <c r="A39" s="58" t="s">
        <v>615</v>
      </c>
      <c r="B39" s="22" t="s">
        <v>1054</v>
      </c>
      <c r="C39" s="58" t="s">
        <v>615</v>
      </c>
      <c r="D39" s="76">
        <f t="shared" si="4"/>
        <v>448.20600000000002</v>
      </c>
      <c r="E39" s="76">
        <f t="shared" si="4"/>
        <v>448.20600000000002</v>
      </c>
      <c r="F39" s="76">
        <f t="shared" si="4"/>
        <v>448.20600000000002</v>
      </c>
      <c r="G39" s="76" t="s">
        <v>95</v>
      </c>
      <c r="H39" s="76" t="s">
        <v>95</v>
      </c>
      <c r="I39" s="49">
        <v>339.55</v>
      </c>
      <c r="J39" s="49">
        <f t="shared" si="5"/>
        <v>81.492000000000004</v>
      </c>
      <c r="K39" s="49">
        <f t="shared" si="6"/>
        <v>27.164000000000001</v>
      </c>
    </row>
    <row r="40" spans="1:13" ht="24.9" customHeight="1">
      <c r="A40" s="58" t="s">
        <v>110</v>
      </c>
      <c r="B40" s="22" t="s">
        <v>273</v>
      </c>
      <c r="C40" s="58" t="s">
        <v>110</v>
      </c>
      <c r="D40" s="76">
        <f t="shared" si="4"/>
        <v>211.79399999999998</v>
      </c>
      <c r="E40" s="76">
        <f t="shared" si="4"/>
        <v>211.79399999999998</v>
      </c>
      <c r="F40" s="76">
        <f t="shared" si="4"/>
        <v>211.79399999999998</v>
      </c>
      <c r="G40" s="76">
        <f t="shared" si="4"/>
        <v>211.79399999999998</v>
      </c>
      <c r="H40" s="76">
        <f t="shared" si="4"/>
        <v>211.79399999999998</v>
      </c>
      <c r="I40" s="49">
        <v>160.44999999999999</v>
      </c>
      <c r="J40" s="49">
        <f t="shared" si="5"/>
        <v>38.507999999999996</v>
      </c>
      <c r="K40" s="49">
        <f t="shared" si="6"/>
        <v>12.835999999999999</v>
      </c>
    </row>
    <row r="41" spans="1:13" ht="24.9" customHeight="1">
      <c r="A41" s="58" t="s">
        <v>510</v>
      </c>
      <c r="B41" s="22" t="s">
        <v>539</v>
      </c>
      <c r="C41" s="58" t="s">
        <v>510</v>
      </c>
      <c r="D41" s="76">
        <f t="shared" si="4"/>
        <v>211.79399999999998</v>
      </c>
      <c r="E41" s="76">
        <f t="shared" si="4"/>
        <v>211.79399999999998</v>
      </c>
      <c r="F41" s="76">
        <f t="shared" si="4"/>
        <v>211.79399999999998</v>
      </c>
      <c r="G41" s="76">
        <f t="shared" si="4"/>
        <v>211.79399999999998</v>
      </c>
      <c r="H41" s="76">
        <f t="shared" si="4"/>
        <v>211.79399999999998</v>
      </c>
      <c r="I41" s="49">
        <v>160.44999999999999</v>
      </c>
      <c r="J41" s="49">
        <f t="shared" si="5"/>
        <v>38.507999999999996</v>
      </c>
      <c r="K41" s="49">
        <f t="shared" si="6"/>
        <v>12.835999999999999</v>
      </c>
    </row>
    <row r="42" spans="1:13" ht="24.9" customHeight="1">
      <c r="A42" s="58" t="s">
        <v>388</v>
      </c>
      <c r="B42" s="22" t="s">
        <v>532</v>
      </c>
      <c r="C42" s="58" t="s">
        <v>388</v>
      </c>
      <c r="D42" s="76">
        <f t="shared" si="4"/>
        <v>103.43519999999999</v>
      </c>
      <c r="E42" s="76">
        <f t="shared" si="4"/>
        <v>103.43519999999999</v>
      </c>
      <c r="F42" s="76">
        <f t="shared" si="4"/>
        <v>103.43519999999999</v>
      </c>
      <c r="G42" s="76">
        <f t="shared" si="4"/>
        <v>103.43519999999999</v>
      </c>
      <c r="H42" s="76">
        <f t="shared" si="4"/>
        <v>103.43519999999999</v>
      </c>
      <c r="I42" s="49">
        <v>78.36</v>
      </c>
      <c r="J42" s="49">
        <f t="shared" si="5"/>
        <v>18.8064</v>
      </c>
      <c r="K42" s="49">
        <f t="shared" si="6"/>
        <v>6.2687999999999997</v>
      </c>
    </row>
    <row r="43" spans="1:13" ht="24.9" customHeight="1">
      <c r="A43" s="58" t="s">
        <v>1001</v>
      </c>
      <c r="B43" s="22" t="s">
        <v>1051</v>
      </c>
      <c r="C43" s="58" t="s">
        <v>1001</v>
      </c>
      <c r="D43" s="76">
        <f t="shared" si="4"/>
        <v>3698.9567999999995</v>
      </c>
      <c r="E43" s="76">
        <f t="shared" si="4"/>
        <v>3698.9567999999995</v>
      </c>
      <c r="F43" s="76">
        <f t="shared" si="4"/>
        <v>3698.9567999999995</v>
      </c>
      <c r="G43" s="76" t="s">
        <v>95</v>
      </c>
      <c r="H43" s="76" t="s">
        <v>95</v>
      </c>
      <c r="I43" s="49">
        <v>2802.24</v>
      </c>
      <c r="J43" s="49">
        <f t="shared" si="5"/>
        <v>672.53759999999988</v>
      </c>
      <c r="K43" s="49">
        <f t="shared" si="6"/>
        <v>224.17919999999998</v>
      </c>
    </row>
    <row r="44" spans="1:13" ht="24.9" customHeight="1">
      <c r="A44" s="58" t="s">
        <v>152</v>
      </c>
      <c r="B44" s="22" t="s">
        <v>294</v>
      </c>
      <c r="C44" s="58" t="s">
        <v>152</v>
      </c>
      <c r="D44" s="76">
        <f t="shared" si="4"/>
        <v>177.31560000000002</v>
      </c>
      <c r="E44" s="76">
        <f t="shared" si="4"/>
        <v>177.31560000000002</v>
      </c>
      <c r="F44" s="76">
        <f t="shared" si="4"/>
        <v>177.31560000000002</v>
      </c>
      <c r="G44" s="76">
        <f t="shared" si="4"/>
        <v>177.31560000000002</v>
      </c>
      <c r="H44" s="76">
        <f t="shared" si="4"/>
        <v>177.31560000000002</v>
      </c>
      <c r="I44" s="49">
        <v>134.33000000000001</v>
      </c>
      <c r="J44" s="49">
        <f t="shared" si="5"/>
        <v>32.239200000000004</v>
      </c>
      <c r="K44" s="49">
        <f t="shared" si="6"/>
        <v>10.746400000000001</v>
      </c>
    </row>
    <row r="45" spans="1:13" ht="24.9" customHeight="1">
      <c r="A45" s="58" t="s">
        <v>154</v>
      </c>
      <c r="B45" s="22" t="s">
        <v>288</v>
      </c>
      <c r="C45" s="58" t="s">
        <v>154</v>
      </c>
      <c r="D45" s="76">
        <f t="shared" si="4"/>
        <v>261.04320000000001</v>
      </c>
      <c r="E45" s="76">
        <f t="shared" si="4"/>
        <v>261.04320000000001</v>
      </c>
      <c r="F45" s="76">
        <f t="shared" si="4"/>
        <v>261.04320000000001</v>
      </c>
      <c r="G45" s="76">
        <f t="shared" si="4"/>
        <v>261.04320000000001</v>
      </c>
      <c r="H45" s="76">
        <f t="shared" si="4"/>
        <v>261.04320000000001</v>
      </c>
      <c r="I45" s="49">
        <v>197.76</v>
      </c>
      <c r="J45" s="49">
        <f t="shared" si="5"/>
        <v>47.462399999999995</v>
      </c>
      <c r="K45" s="49">
        <f t="shared" si="6"/>
        <v>15.8208</v>
      </c>
    </row>
    <row r="46" spans="1:13" ht="24.9" customHeight="1">
      <c r="A46" s="58" t="s">
        <v>376</v>
      </c>
      <c r="B46" s="22" t="s">
        <v>379</v>
      </c>
      <c r="C46" s="58" t="s">
        <v>376</v>
      </c>
      <c r="D46" s="76">
        <f t="shared" si="4"/>
        <v>162.5316</v>
      </c>
      <c r="E46" s="76">
        <f t="shared" si="4"/>
        <v>162.5316</v>
      </c>
      <c r="F46" s="76">
        <f t="shared" si="4"/>
        <v>162.5316</v>
      </c>
      <c r="G46" s="76">
        <f t="shared" si="4"/>
        <v>162.5316</v>
      </c>
      <c r="H46" s="76">
        <f t="shared" si="4"/>
        <v>162.5316</v>
      </c>
      <c r="I46" s="49">
        <v>123.13</v>
      </c>
      <c r="J46" s="49">
        <f t="shared" si="5"/>
        <v>29.551199999999998</v>
      </c>
      <c r="K46" s="49">
        <f t="shared" si="6"/>
        <v>9.8504000000000005</v>
      </c>
    </row>
    <row r="47" spans="1:13" ht="24.9" customHeight="1">
      <c r="A47" s="58" t="s">
        <v>156</v>
      </c>
      <c r="B47" s="22" t="s">
        <v>289</v>
      </c>
      <c r="C47" s="58" t="s">
        <v>156</v>
      </c>
      <c r="D47" s="76">
        <f t="shared" si="4"/>
        <v>98.511599999999987</v>
      </c>
      <c r="E47" s="76">
        <f t="shared" si="4"/>
        <v>98.511599999999987</v>
      </c>
      <c r="F47" s="76">
        <f t="shared" si="4"/>
        <v>98.511599999999987</v>
      </c>
      <c r="G47" s="76">
        <f t="shared" si="4"/>
        <v>98.511599999999987</v>
      </c>
      <c r="H47" s="76">
        <f t="shared" si="4"/>
        <v>98.511599999999987</v>
      </c>
      <c r="I47" s="49">
        <v>74.63</v>
      </c>
      <c r="J47" s="49">
        <f t="shared" si="5"/>
        <v>17.911199999999997</v>
      </c>
      <c r="K47" s="49">
        <f t="shared" si="6"/>
        <v>5.9703999999999997</v>
      </c>
    </row>
    <row r="48" spans="1:13" ht="24.9" customHeight="1">
      <c r="A48" s="58" t="s">
        <v>12</v>
      </c>
      <c r="B48" s="22" t="s">
        <v>275</v>
      </c>
      <c r="C48" s="58" t="s">
        <v>12</v>
      </c>
      <c r="D48" s="76">
        <f t="shared" ref="D48:H67" si="7">$I48+$J48+$K48</f>
        <v>241.34879999999998</v>
      </c>
      <c r="E48" s="76">
        <f t="shared" si="7"/>
        <v>241.34879999999998</v>
      </c>
      <c r="F48" s="76">
        <f t="shared" si="7"/>
        <v>241.34879999999998</v>
      </c>
      <c r="G48" s="76">
        <f t="shared" si="7"/>
        <v>241.34879999999998</v>
      </c>
      <c r="H48" s="76">
        <f t="shared" si="7"/>
        <v>241.34879999999998</v>
      </c>
      <c r="I48" s="49">
        <v>182.84</v>
      </c>
      <c r="J48" s="49">
        <f t="shared" si="5"/>
        <v>43.881599999999999</v>
      </c>
      <c r="K48" s="49">
        <f t="shared" si="6"/>
        <v>14.6272</v>
      </c>
      <c r="M48" s="79"/>
    </row>
    <row r="49" spans="1:13" ht="24.9" customHeight="1">
      <c r="A49" s="58" t="s">
        <v>22</v>
      </c>
      <c r="B49" s="22" t="s">
        <v>276</v>
      </c>
      <c r="C49" s="58" t="s">
        <v>22</v>
      </c>
      <c r="D49" s="76">
        <f t="shared" si="7"/>
        <v>581.19600000000003</v>
      </c>
      <c r="E49" s="76">
        <f t="shared" si="7"/>
        <v>581.19600000000003</v>
      </c>
      <c r="F49" s="76">
        <f t="shared" si="7"/>
        <v>581.19600000000003</v>
      </c>
      <c r="G49" s="76" t="s">
        <v>95</v>
      </c>
      <c r="H49" s="76">
        <f t="shared" si="7"/>
        <v>581.19600000000003</v>
      </c>
      <c r="I49" s="49">
        <v>440.3</v>
      </c>
      <c r="J49" s="49">
        <f t="shared" si="5"/>
        <v>105.672</v>
      </c>
      <c r="K49" s="49">
        <f t="shared" si="6"/>
        <v>35.224000000000004</v>
      </c>
      <c r="M49" s="79"/>
    </row>
    <row r="50" spans="1:13" ht="24.9" customHeight="1">
      <c r="A50" s="58" t="s">
        <v>163</v>
      </c>
      <c r="B50" s="22" t="s">
        <v>1022</v>
      </c>
      <c r="C50" s="58" t="s">
        <v>163</v>
      </c>
      <c r="D50" s="76">
        <f t="shared" si="7"/>
        <v>34.478400000000001</v>
      </c>
      <c r="E50" s="76">
        <f t="shared" si="7"/>
        <v>34.478400000000001</v>
      </c>
      <c r="F50" s="76">
        <f t="shared" si="7"/>
        <v>34.478400000000001</v>
      </c>
      <c r="G50" s="76">
        <f t="shared" si="7"/>
        <v>34.478400000000001</v>
      </c>
      <c r="H50" s="76">
        <f t="shared" si="7"/>
        <v>34.478400000000001</v>
      </c>
      <c r="I50" s="49">
        <v>26.12</v>
      </c>
      <c r="J50" s="49">
        <f t="shared" si="5"/>
        <v>6.2687999999999997</v>
      </c>
      <c r="K50" s="49">
        <f t="shared" si="6"/>
        <v>2.0895999999999999</v>
      </c>
      <c r="M50" s="79"/>
    </row>
    <row r="51" spans="1:13" ht="24.9" customHeight="1">
      <c r="A51" s="58" t="s">
        <v>468</v>
      </c>
      <c r="B51" s="22" t="s">
        <v>544</v>
      </c>
      <c r="C51" s="58" t="s">
        <v>468</v>
      </c>
      <c r="D51" s="76">
        <f t="shared" si="7"/>
        <v>290.59800000000001</v>
      </c>
      <c r="E51" s="76">
        <f t="shared" si="7"/>
        <v>290.59800000000001</v>
      </c>
      <c r="F51" s="76">
        <f t="shared" si="7"/>
        <v>290.59800000000001</v>
      </c>
      <c r="G51" s="76">
        <f t="shared" si="7"/>
        <v>290.59800000000001</v>
      </c>
      <c r="H51" s="76">
        <f t="shared" si="7"/>
        <v>290.59800000000001</v>
      </c>
      <c r="I51" s="49">
        <v>220.15</v>
      </c>
      <c r="J51" s="49">
        <f t="shared" si="5"/>
        <v>52.835999999999999</v>
      </c>
      <c r="K51" s="49">
        <f t="shared" si="6"/>
        <v>17.612000000000002</v>
      </c>
    </row>
    <row r="52" spans="1:13" ht="24.9" customHeight="1">
      <c r="A52" s="58" t="s">
        <v>293</v>
      </c>
      <c r="B52" s="22" t="s">
        <v>294</v>
      </c>
      <c r="C52" s="58" t="s">
        <v>293</v>
      </c>
      <c r="D52" s="76">
        <f t="shared" si="7"/>
        <v>177.31560000000002</v>
      </c>
      <c r="E52" s="76">
        <f t="shared" si="7"/>
        <v>177.31560000000002</v>
      </c>
      <c r="F52" s="76">
        <f t="shared" si="7"/>
        <v>177.31560000000002</v>
      </c>
      <c r="G52" s="76">
        <f t="shared" si="7"/>
        <v>177.31560000000002</v>
      </c>
      <c r="H52" s="76">
        <f t="shared" si="7"/>
        <v>177.31560000000002</v>
      </c>
      <c r="I52" s="49">
        <v>134.33000000000001</v>
      </c>
      <c r="J52" s="49">
        <f t="shared" si="5"/>
        <v>32.239200000000004</v>
      </c>
      <c r="K52" s="49">
        <f t="shared" si="6"/>
        <v>10.746400000000001</v>
      </c>
    </row>
    <row r="53" spans="1:13" ht="24.9" customHeight="1">
      <c r="A53" s="58" t="s">
        <v>506</v>
      </c>
      <c r="B53" s="22" t="s">
        <v>1023</v>
      </c>
      <c r="C53" s="58" t="s">
        <v>506</v>
      </c>
      <c r="D53" s="76">
        <f t="shared" si="7"/>
        <v>123.12960000000001</v>
      </c>
      <c r="E53" s="76">
        <f t="shared" si="7"/>
        <v>123.12960000000001</v>
      </c>
      <c r="F53" s="76">
        <f t="shared" si="7"/>
        <v>123.12960000000001</v>
      </c>
      <c r="G53" s="76">
        <f t="shared" si="7"/>
        <v>123.12960000000001</v>
      </c>
      <c r="H53" s="76">
        <f t="shared" si="7"/>
        <v>123.12960000000001</v>
      </c>
      <c r="I53" s="49">
        <v>93.28</v>
      </c>
      <c r="J53" s="49">
        <f t="shared" si="5"/>
        <v>22.3872</v>
      </c>
      <c r="K53" s="49">
        <f t="shared" si="6"/>
        <v>7.4624000000000006</v>
      </c>
    </row>
    <row r="54" spans="1:13" ht="24.9" customHeight="1">
      <c r="A54" s="58" t="s">
        <v>998</v>
      </c>
      <c r="B54" s="22" t="s">
        <v>1033</v>
      </c>
      <c r="C54" s="58" t="s">
        <v>998</v>
      </c>
      <c r="D54" s="76">
        <f t="shared" si="7"/>
        <v>453.12959999999998</v>
      </c>
      <c r="E54" s="76">
        <f t="shared" si="7"/>
        <v>453.12959999999998</v>
      </c>
      <c r="F54" s="76">
        <f t="shared" si="7"/>
        <v>453.12959999999998</v>
      </c>
      <c r="G54" s="76">
        <f t="shared" si="7"/>
        <v>453.12959999999998</v>
      </c>
      <c r="H54" s="76">
        <f t="shared" si="7"/>
        <v>453.12959999999998</v>
      </c>
      <c r="I54" s="49">
        <v>343.28</v>
      </c>
      <c r="J54" s="49">
        <f t="shared" si="5"/>
        <v>82.387199999999993</v>
      </c>
      <c r="K54" s="49">
        <f t="shared" si="6"/>
        <v>27.462399999999999</v>
      </c>
    </row>
    <row r="55" spans="1:13" ht="45" customHeight="1">
      <c r="A55" s="58" t="s">
        <v>997</v>
      </c>
      <c r="B55" s="22" t="s">
        <v>1034</v>
      </c>
      <c r="C55" s="58" t="s">
        <v>997</v>
      </c>
      <c r="D55" s="76">
        <f t="shared" si="7"/>
        <v>2378.9567999999999</v>
      </c>
      <c r="E55" s="76">
        <f t="shared" si="7"/>
        <v>2378.9567999999999</v>
      </c>
      <c r="F55" s="76">
        <f t="shared" si="7"/>
        <v>2378.9567999999999</v>
      </c>
      <c r="G55" s="76">
        <f t="shared" si="7"/>
        <v>2378.9567999999999</v>
      </c>
      <c r="H55" s="76">
        <f t="shared" si="7"/>
        <v>2378.9567999999999</v>
      </c>
      <c r="I55" s="49">
        <v>1802.24</v>
      </c>
      <c r="J55" s="49">
        <f t="shared" si="5"/>
        <v>432.5376</v>
      </c>
      <c r="K55" s="49">
        <f t="shared" si="6"/>
        <v>144.17920000000001</v>
      </c>
      <c r="M55" s="79"/>
    </row>
    <row r="56" spans="1:13" ht="45" customHeight="1">
      <c r="A56" s="58" t="s">
        <v>996</v>
      </c>
      <c r="B56" s="22" t="s">
        <v>1029</v>
      </c>
      <c r="C56" s="58" t="s">
        <v>996</v>
      </c>
      <c r="D56" s="76">
        <f t="shared" si="7"/>
        <v>453.12959999999998</v>
      </c>
      <c r="E56" s="76">
        <f t="shared" si="7"/>
        <v>453.12959999999998</v>
      </c>
      <c r="F56" s="76">
        <f t="shared" si="7"/>
        <v>453.12959999999998</v>
      </c>
      <c r="G56" s="76">
        <f t="shared" si="7"/>
        <v>453.12959999999998</v>
      </c>
      <c r="H56" s="76">
        <f t="shared" si="7"/>
        <v>453.12959999999998</v>
      </c>
      <c r="I56" s="49">
        <v>343.28</v>
      </c>
      <c r="J56" s="49">
        <f t="shared" si="5"/>
        <v>82.387199999999993</v>
      </c>
      <c r="K56" s="49">
        <f t="shared" si="6"/>
        <v>27.462399999999999</v>
      </c>
      <c r="M56" s="79"/>
    </row>
    <row r="57" spans="1:13" ht="45" customHeight="1">
      <c r="A57" s="58" t="s">
        <v>992</v>
      </c>
      <c r="B57" s="137" t="s">
        <v>1052</v>
      </c>
      <c r="C57" s="58" t="s">
        <v>992</v>
      </c>
      <c r="D57" s="76">
        <f t="shared" si="7"/>
        <v>738.80399999999997</v>
      </c>
      <c r="E57" s="76">
        <f t="shared" si="7"/>
        <v>738.80399999999997</v>
      </c>
      <c r="F57" s="76">
        <f t="shared" si="7"/>
        <v>738.80399999999997</v>
      </c>
      <c r="G57" s="76">
        <f t="shared" si="7"/>
        <v>738.80399999999997</v>
      </c>
      <c r="H57" s="76">
        <f t="shared" si="7"/>
        <v>738.80399999999997</v>
      </c>
      <c r="I57" s="49">
        <v>559.70000000000005</v>
      </c>
      <c r="J57" s="49">
        <f t="shared" si="5"/>
        <v>134.328</v>
      </c>
      <c r="K57" s="49">
        <f t="shared" si="6"/>
        <v>44.776000000000003</v>
      </c>
    </row>
    <row r="58" spans="1:13" ht="24.6" customHeight="1">
      <c r="A58" s="58" t="s">
        <v>990</v>
      </c>
      <c r="B58" s="22" t="s">
        <v>1018</v>
      </c>
      <c r="C58" s="58" t="s">
        <v>990</v>
      </c>
      <c r="D58" s="76">
        <f t="shared" si="7"/>
        <v>290.59800000000001</v>
      </c>
      <c r="E58" s="76">
        <f t="shared" si="7"/>
        <v>290.59800000000001</v>
      </c>
      <c r="F58" s="76">
        <f t="shared" si="7"/>
        <v>290.59800000000001</v>
      </c>
      <c r="G58" s="76">
        <f t="shared" si="7"/>
        <v>290.59800000000001</v>
      </c>
      <c r="H58" s="76">
        <f t="shared" si="7"/>
        <v>290.59800000000001</v>
      </c>
      <c r="I58" s="49">
        <v>220.15</v>
      </c>
      <c r="J58" s="49">
        <f t="shared" si="5"/>
        <v>52.835999999999999</v>
      </c>
      <c r="K58" s="49">
        <f t="shared" si="6"/>
        <v>17.612000000000002</v>
      </c>
      <c r="M58" s="79"/>
    </row>
    <row r="59" spans="1:13" ht="24.6" customHeight="1">
      <c r="A59" s="58" t="s">
        <v>505</v>
      </c>
      <c r="B59" s="22" t="s">
        <v>545</v>
      </c>
      <c r="C59" s="58" t="s">
        <v>505</v>
      </c>
      <c r="D59" s="76">
        <f t="shared" si="7"/>
        <v>236.41200000000001</v>
      </c>
      <c r="E59" s="76">
        <f t="shared" si="7"/>
        <v>236.41200000000001</v>
      </c>
      <c r="F59" s="76">
        <f t="shared" si="7"/>
        <v>236.41200000000001</v>
      </c>
      <c r="G59" s="76">
        <f t="shared" si="7"/>
        <v>236.41200000000001</v>
      </c>
      <c r="H59" s="76">
        <f t="shared" si="7"/>
        <v>236.41200000000001</v>
      </c>
      <c r="I59" s="49">
        <v>179.1</v>
      </c>
      <c r="J59" s="49">
        <f t="shared" si="5"/>
        <v>42.983999999999995</v>
      </c>
      <c r="K59" s="49">
        <f t="shared" si="6"/>
        <v>14.327999999999999</v>
      </c>
      <c r="M59" s="79"/>
    </row>
    <row r="60" spans="1:13" ht="24.9" customHeight="1">
      <c r="A60" s="58" t="s">
        <v>229</v>
      </c>
      <c r="B60" s="22" t="s">
        <v>297</v>
      </c>
      <c r="C60" s="58" t="s">
        <v>229</v>
      </c>
      <c r="D60" s="76">
        <f t="shared" si="7"/>
        <v>0</v>
      </c>
      <c r="E60" s="76">
        <f t="shared" si="7"/>
        <v>0</v>
      </c>
      <c r="F60" s="76">
        <f t="shared" si="7"/>
        <v>0</v>
      </c>
      <c r="G60" s="76">
        <f t="shared" si="7"/>
        <v>0</v>
      </c>
      <c r="H60" s="76">
        <f t="shared" si="7"/>
        <v>0</v>
      </c>
      <c r="I60" s="49">
        <v>0</v>
      </c>
      <c r="J60" s="49">
        <f t="shared" si="5"/>
        <v>0</v>
      </c>
      <c r="K60" s="49">
        <f t="shared" si="6"/>
        <v>0</v>
      </c>
      <c r="M60" s="79"/>
    </row>
    <row r="61" spans="1:13" ht="24.9" customHeight="1">
      <c r="A61" s="58" t="s">
        <v>137</v>
      </c>
      <c r="B61" s="22" t="s">
        <v>298</v>
      </c>
      <c r="C61" s="58" t="s">
        <v>137</v>
      </c>
      <c r="D61" s="76">
        <f t="shared" si="7"/>
        <v>847.16279999999995</v>
      </c>
      <c r="E61" s="76">
        <f t="shared" si="7"/>
        <v>847.16279999999995</v>
      </c>
      <c r="F61" s="76">
        <f t="shared" si="7"/>
        <v>847.16279999999995</v>
      </c>
      <c r="G61" s="76">
        <f t="shared" si="7"/>
        <v>847.16279999999995</v>
      </c>
      <c r="H61" s="76">
        <f t="shared" si="7"/>
        <v>847.16279999999995</v>
      </c>
      <c r="I61" s="49">
        <v>641.79</v>
      </c>
      <c r="J61" s="49">
        <f t="shared" si="5"/>
        <v>154.02959999999999</v>
      </c>
      <c r="K61" s="49">
        <f t="shared" si="6"/>
        <v>51.343199999999996</v>
      </c>
      <c r="M61" s="79"/>
    </row>
    <row r="62" spans="1:13" ht="24.9" customHeight="1">
      <c r="A62" s="58" t="s">
        <v>504</v>
      </c>
      <c r="B62" s="22" t="s">
        <v>546</v>
      </c>
      <c r="C62" s="58" t="s">
        <v>504</v>
      </c>
      <c r="D62" s="76">
        <f t="shared" si="7"/>
        <v>241.34879999999998</v>
      </c>
      <c r="E62" s="76">
        <f t="shared" si="7"/>
        <v>241.34879999999998</v>
      </c>
      <c r="F62" s="76">
        <f t="shared" si="7"/>
        <v>241.34879999999998</v>
      </c>
      <c r="G62" s="76">
        <f t="shared" si="7"/>
        <v>241.34879999999998</v>
      </c>
      <c r="H62" s="76">
        <f t="shared" si="7"/>
        <v>241.34879999999998</v>
      </c>
      <c r="I62" s="49">
        <v>182.84</v>
      </c>
      <c r="J62" s="49">
        <f t="shared" si="5"/>
        <v>43.881599999999999</v>
      </c>
      <c r="K62" s="49">
        <f t="shared" si="6"/>
        <v>14.6272</v>
      </c>
      <c r="M62" s="79"/>
    </row>
    <row r="63" spans="1:13" ht="24.9" customHeight="1">
      <c r="A63" s="58" t="s">
        <v>991</v>
      </c>
      <c r="B63" s="22" t="s">
        <v>1060</v>
      </c>
      <c r="C63" s="58" t="s">
        <v>991</v>
      </c>
      <c r="D63" s="76">
        <f t="shared" si="7"/>
        <v>29.5548</v>
      </c>
      <c r="E63" s="76">
        <f t="shared" si="7"/>
        <v>29.5548</v>
      </c>
      <c r="F63" s="76">
        <f t="shared" si="7"/>
        <v>29.5548</v>
      </c>
      <c r="G63" s="76">
        <f t="shared" si="7"/>
        <v>29.5548</v>
      </c>
      <c r="H63" s="76">
        <f t="shared" si="7"/>
        <v>29.5548</v>
      </c>
      <c r="I63" s="49">
        <v>22.39</v>
      </c>
      <c r="J63" s="49">
        <f t="shared" si="5"/>
        <v>5.3735999999999997</v>
      </c>
      <c r="K63" s="49">
        <f t="shared" si="6"/>
        <v>1.7912000000000001</v>
      </c>
      <c r="M63" s="79"/>
    </row>
    <row r="64" spans="1:13" ht="24.9" customHeight="1">
      <c r="A64" s="58" t="s">
        <v>132</v>
      </c>
      <c r="B64" s="22" t="s">
        <v>300</v>
      </c>
      <c r="C64" s="58" t="s">
        <v>132</v>
      </c>
      <c r="D64" s="76">
        <f t="shared" si="7"/>
        <v>78.804000000000002</v>
      </c>
      <c r="E64" s="76">
        <f t="shared" si="7"/>
        <v>78.804000000000002</v>
      </c>
      <c r="F64" s="76">
        <f t="shared" si="7"/>
        <v>78.804000000000002</v>
      </c>
      <c r="G64" s="76">
        <f t="shared" si="7"/>
        <v>78.804000000000002</v>
      </c>
      <c r="H64" s="76">
        <f t="shared" si="7"/>
        <v>78.804000000000002</v>
      </c>
      <c r="I64" s="49">
        <v>59.7</v>
      </c>
      <c r="J64" s="49">
        <f t="shared" si="5"/>
        <v>14.327999999999999</v>
      </c>
      <c r="K64" s="49">
        <f t="shared" si="6"/>
        <v>4.7760000000000007</v>
      </c>
      <c r="M64" s="79"/>
    </row>
    <row r="65" spans="1:20" ht="24.9" customHeight="1">
      <c r="A65" s="58" t="s">
        <v>111</v>
      </c>
      <c r="B65" s="22" t="s">
        <v>235</v>
      </c>
      <c r="C65" s="58" t="s">
        <v>111</v>
      </c>
      <c r="D65" s="76">
        <f t="shared" si="7"/>
        <v>64.033199999999994</v>
      </c>
      <c r="E65" s="76">
        <f t="shared" si="7"/>
        <v>64.033199999999994</v>
      </c>
      <c r="F65" s="76">
        <f t="shared" si="7"/>
        <v>64.033199999999994</v>
      </c>
      <c r="G65" s="76">
        <f t="shared" si="7"/>
        <v>64.033199999999994</v>
      </c>
      <c r="H65" s="76">
        <f t="shared" si="7"/>
        <v>64.033199999999994</v>
      </c>
      <c r="I65" s="49">
        <v>48.51</v>
      </c>
      <c r="J65" s="49">
        <f t="shared" si="5"/>
        <v>11.642399999999999</v>
      </c>
      <c r="K65" s="49">
        <f t="shared" si="6"/>
        <v>3.8807999999999998</v>
      </c>
      <c r="M65" s="79"/>
    </row>
    <row r="66" spans="1:20" ht="24.9" customHeight="1">
      <c r="A66" s="58" t="s">
        <v>503</v>
      </c>
      <c r="B66" s="22" t="s">
        <v>547</v>
      </c>
      <c r="C66" s="58" t="s">
        <v>503</v>
      </c>
      <c r="D66" s="76">
        <f t="shared" si="7"/>
        <v>216.7176</v>
      </c>
      <c r="E66" s="76">
        <f t="shared" si="7"/>
        <v>216.7176</v>
      </c>
      <c r="F66" s="76">
        <f t="shared" si="7"/>
        <v>216.7176</v>
      </c>
      <c r="G66" s="76">
        <f t="shared" si="7"/>
        <v>216.7176</v>
      </c>
      <c r="H66" s="76">
        <f t="shared" si="7"/>
        <v>216.7176</v>
      </c>
      <c r="I66" s="49">
        <v>164.18</v>
      </c>
      <c r="J66" s="49">
        <f t="shared" si="5"/>
        <v>39.403199999999998</v>
      </c>
      <c r="K66" s="49">
        <f t="shared" si="6"/>
        <v>13.134400000000001</v>
      </c>
      <c r="M66" s="79"/>
    </row>
    <row r="67" spans="1:20" ht="24.9" customHeight="1">
      <c r="A67" s="58" t="s">
        <v>190</v>
      </c>
      <c r="B67" s="22" t="s">
        <v>305</v>
      </c>
      <c r="C67" s="58" t="s">
        <v>190</v>
      </c>
      <c r="D67" s="76">
        <f t="shared" si="7"/>
        <v>19.707599999999999</v>
      </c>
      <c r="E67" s="76">
        <f t="shared" si="7"/>
        <v>19.707599999999999</v>
      </c>
      <c r="F67" s="76">
        <f t="shared" si="7"/>
        <v>19.707599999999999</v>
      </c>
      <c r="G67" s="76">
        <f t="shared" si="7"/>
        <v>19.707599999999999</v>
      </c>
      <c r="H67" s="76">
        <f t="shared" si="7"/>
        <v>19.707599999999999</v>
      </c>
      <c r="I67" s="49">
        <v>14.93</v>
      </c>
      <c r="J67" s="49">
        <f t="shared" si="5"/>
        <v>3.5831999999999997</v>
      </c>
      <c r="K67" s="49">
        <f t="shared" si="6"/>
        <v>1.1943999999999999</v>
      </c>
      <c r="M67" s="79"/>
    </row>
    <row r="68" spans="1:20" ht="24.9" customHeight="1">
      <c r="A68" s="58" t="s">
        <v>617</v>
      </c>
      <c r="B68" s="22" t="s">
        <v>634</v>
      </c>
      <c r="C68" s="58" t="s">
        <v>617</v>
      </c>
      <c r="D68" s="76">
        <f t="shared" ref="D68:H74" si="8">$I68+$J68+$K68</f>
        <v>3935.3688000000002</v>
      </c>
      <c r="E68" s="76">
        <f t="shared" si="8"/>
        <v>3935.3688000000002</v>
      </c>
      <c r="F68" s="76">
        <f t="shared" si="8"/>
        <v>3935.3688000000002</v>
      </c>
      <c r="G68" s="76" t="s">
        <v>95</v>
      </c>
      <c r="H68" s="76" t="s">
        <v>95</v>
      </c>
      <c r="I68" s="49">
        <v>2981.34</v>
      </c>
      <c r="J68" s="49">
        <f t="shared" si="5"/>
        <v>715.52160000000003</v>
      </c>
      <c r="K68" s="49">
        <f t="shared" si="6"/>
        <v>238.50720000000001</v>
      </c>
      <c r="M68" s="79"/>
    </row>
    <row r="69" spans="1:20" ht="24.9" customHeight="1">
      <c r="A69" s="58" t="s">
        <v>618</v>
      </c>
      <c r="B69" s="22" t="s">
        <v>635</v>
      </c>
      <c r="C69" s="58" t="s">
        <v>618</v>
      </c>
      <c r="D69" s="76">
        <f t="shared" si="8"/>
        <v>177.31560000000002</v>
      </c>
      <c r="E69" s="76">
        <f t="shared" si="8"/>
        <v>177.31560000000002</v>
      </c>
      <c r="F69" s="76">
        <f t="shared" si="8"/>
        <v>177.31560000000002</v>
      </c>
      <c r="G69" s="76" t="s">
        <v>95</v>
      </c>
      <c r="H69" s="76" t="s">
        <v>95</v>
      </c>
      <c r="I69" s="49">
        <v>134.33000000000001</v>
      </c>
      <c r="J69" s="49">
        <f t="shared" si="5"/>
        <v>32.239200000000004</v>
      </c>
      <c r="K69" s="49">
        <f t="shared" si="6"/>
        <v>10.746400000000001</v>
      </c>
      <c r="M69" s="79"/>
    </row>
    <row r="70" spans="1:20" ht="24.9" customHeight="1">
      <c r="A70" s="58" t="s">
        <v>619</v>
      </c>
      <c r="B70" s="22" t="s">
        <v>1059</v>
      </c>
      <c r="C70" s="58" t="s">
        <v>619</v>
      </c>
      <c r="D70" s="76">
        <f t="shared" si="8"/>
        <v>241.34879999999998</v>
      </c>
      <c r="E70" s="76">
        <f t="shared" si="8"/>
        <v>241.34879999999998</v>
      </c>
      <c r="F70" s="76">
        <f t="shared" si="8"/>
        <v>241.34879999999998</v>
      </c>
      <c r="G70" s="76" t="s">
        <v>95</v>
      </c>
      <c r="H70" s="76" t="s">
        <v>95</v>
      </c>
      <c r="I70" s="49">
        <v>182.84</v>
      </c>
      <c r="J70" s="49">
        <f t="shared" si="5"/>
        <v>43.881599999999999</v>
      </c>
      <c r="K70" s="49">
        <f t="shared" si="6"/>
        <v>14.6272</v>
      </c>
      <c r="M70" s="79"/>
    </row>
    <row r="71" spans="1:20" ht="24.9" customHeight="1">
      <c r="A71" s="58" t="s">
        <v>74</v>
      </c>
      <c r="B71" s="22" t="s">
        <v>1028</v>
      </c>
      <c r="C71" s="58" t="s">
        <v>74</v>
      </c>
      <c r="D71" s="76">
        <f t="shared" si="8"/>
        <v>88.651199999999989</v>
      </c>
      <c r="E71" s="76">
        <f t="shared" si="8"/>
        <v>88.651199999999989</v>
      </c>
      <c r="F71" s="76">
        <f t="shared" si="8"/>
        <v>88.651199999999989</v>
      </c>
      <c r="G71" s="76">
        <f t="shared" si="8"/>
        <v>88.651199999999989</v>
      </c>
      <c r="H71" s="76">
        <f t="shared" si="8"/>
        <v>88.651199999999989</v>
      </c>
      <c r="I71" s="49">
        <v>67.16</v>
      </c>
      <c r="J71" s="49">
        <f t="shared" si="5"/>
        <v>16.118399999999998</v>
      </c>
      <c r="K71" s="49">
        <f t="shared" si="6"/>
        <v>5.3727999999999998</v>
      </c>
      <c r="M71" s="79"/>
    </row>
    <row r="72" spans="1:20" ht="24.9" customHeight="1">
      <c r="A72" s="58" t="s">
        <v>112</v>
      </c>
      <c r="B72" s="22" t="s">
        <v>89</v>
      </c>
      <c r="C72" s="58" t="s">
        <v>112</v>
      </c>
      <c r="D72" s="76">
        <f t="shared" si="8"/>
        <v>182.23920000000001</v>
      </c>
      <c r="E72" s="76">
        <f t="shared" si="8"/>
        <v>182.23920000000001</v>
      </c>
      <c r="F72" s="76">
        <f t="shared" si="8"/>
        <v>182.23920000000001</v>
      </c>
      <c r="G72" s="76">
        <f t="shared" si="8"/>
        <v>182.23920000000001</v>
      </c>
      <c r="H72" s="76">
        <f t="shared" si="8"/>
        <v>182.23920000000001</v>
      </c>
      <c r="I72" s="49">
        <v>138.06</v>
      </c>
      <c r="J72" s="49">
        <f t="shared" si="5"/>
        <v>33.134399999999999</v>
      </c>
      <c r="K72" s="49">
        <f t="shared" si="6"/>
        <v>11.0448</v>
      </c>
      <c r="M72" s="79"/>
    </row>
    <row r="73" spans="1:20" ht="24.9" customHeight="1">
      <c r="A73" s="58" t="s">
        <v>501</v>
      </c>
      <c r="B73" s="22" t="s">
        <v>538</v>
      </c>
      <c r="C73" s="58" t="s">
        <v>501</v>
      </c>
      <c r="D73" s="76">
        <f t="shared" si="8"/>
        <v>211.79399999999998</v>
      </c>
      <c r="E73" s="76">
        <f t="shared" si="8"/>
        <v>211.79399999999998</v>
      </c>
      <c r="F73" s="76">
        <f t="shared" si="8"/>
        <v>211.79399999999998</v>
      </c>
      <c r="G73" s="76">
        <f t="shared" si="8"/>
        <v>211.79399999999998</v>
      </c>
      <c r="H73" s="76">
        <f t="shared" si="8"/>
        <v>211.79399999999998</v>
      </c>
      <c r="I73" s="49">
        <v>160.44999999999999</v>
      </c>
      <c r="J73" s="49">
        <f t="shared" si="5"/>
        <v>38.507999999999996</v>
      </c>
      <c r="K73" s="49">
        <f t="shared" si="6"/>
        <v>12.835999999999999</v>
      </c>
      <c r="M73" s="79"/>
    </row>
    <row r="74" spans="1:20" ht="24.9" customHeight="1">
      <c r="A74" s="58" t="s">
        <v>527</v>
      </c>
      <c r="B74" s="22" t="s">
        <v>550</v>
      </c>
      <c r="C74" s="58" t="s">
        <v>527</v>
      </c>
      <c r="D74" s="76">
        <f t="shared" si="8"/>
        <v>162.5316</v>
      </c>
      <c r="E74" s="76">
        <f t="shared" si="8"/>
        <v>162.5316</v>
      </c>
      <c r="F74" s="76">
        <f t="shared" si="8"/>
        <v>162.5316</v>
      </c>
      <c r="G74" s="76">
        <f t="shared" si="8"/>
        <v>162.5316</v>
      </c>
      <c r="H74" s="76">
        <f t="shared" si="8"/>
        <v>162.5316</v>
      </c>
      <c r="I74" s="49">
        <v>123.13</v>
      </c>
      <c r="J74" s="49">
        <f t="shared" si="5"/>
        <v>29.551199999999998</v>
      </c>
      <c r="K74" s="49">
        <f t="shared" si="6"/>
        <v>9.8504000000000005</v>
      </c>
    </row>
    <row r="75" spans="1:20" ht="25.2" customHeight="1">
      <c r="A75" s="27" t="s">
        <v>244</v>
      </c>
      <c r="B75" s="36"/>
      <c r="I75" s="2"/>
      <c r="J75" s="2"/>
      <c r="K75" s="2"/>
      <c r="L75" s="2"/>
      <c r="M75" s="2"/>
      <c r="N75" s="2"/>
      <c r="O75" s="2"/>
      <c r="P75" s="2"/>
      <c r="Q75" s="2"/>
      <c r="R75" s="2"/>
      <c r="S75" s="2"/>
      <c r="T75" s="2"/>
    </row>
    <row r="76" spans="1:20" ht="25.2" customHeight="1">
      <c r="A76" s="60" t="s">
        <v>194</v>
      </c>
      <c r="B76" s="36"/>
      <c r="I76" s="2"/>
      <c r="J76" s="2"/>
      <c r="K76" s="2"/>
      <c r="L76" s="2"/>
      <c r="M76" s="2"/>
      <c r="N76" s="2"/>
      <c r="O76" s="2"/>
      <c r="P76" s="2"/>
      <c r="Q76" s="2"/>
      <c r="R76" s="2"/>
      <c r="S76" s="2"/>
      <c r="T76" s="2"/>
    </row>
    <row r="77" spans="1:20" ht="25.2" customHeight="1">
      <c r="A77" s="60" t="s">
        <v>195</v>
      </c>
      <c r="B77" s="36"/>
      <c r="I77" s="2"/>
      <c r="J77" s="2"/>
      <c r="K77" s="2"/>
      <c r="L77" s="2"/>
      <c r="M77" s="2"/>
      <c r="N77" s="2"/>
      <c r="O77" s="2"/>
      <c r="P77" s="2"/>
      <c r="Q77" s="2"/>
      <c r="R77" s="2"/>
      <c r="S77" s="2"/>
      <c r="T77" s="2"/>
    </row>
    <row r="78" spans="1:20" ht="25.2" customHeight="1">
      <c r="A78" s="60" t="s">
        <v>203</v>
      </c>
      <c r="B78" s="36"/>
      <c r="I78" s="2"/>
      <c r="J78" s="2"/>
      <c r="K78" s="2"/>
      <c r="L78" s="2"/>
      <c r="M78" s="2"/>
      <c r="N78" s="2"/>
      <c r="O78" s="2"/>
      <c r="P78" s="2"/>
      <c r="Q78" s="2"/>
      <c r="R78" s="2"/>
      <c r="S78" s="2"/>
      <c r="T78" s="2"/>
    </row>
  </sheetData>
  <sortState xmlns:xlrd2="http://schemas.microsoft.com/office/spreadsheetml/2017/richdata2" ref="A32:P74">
    <sortCondition ref="A32:A74"/>
  </sortState>
  <conditionalFormatting sqref="J3:J5">
    <cfRule type="cellIs" dxfId="927" priority="13" stopIfTrue="1" operator="equal">
      <formula>"-"</formula>
    </cfRule>
    <cfRule type="cellIs" dxfId="926" priority="14" stopIfTrue="1" operator="equal">
      <formula>"Std"</formula>
    </cfRule>
  </conditionalFormatting>
  <conditionalFormatting sqref="J3:J5">
    <cfRule type="cellIs" dxfId="925" priority="12" stopIfTrue="1" operator="between">
      <formula>0</formula>
      <formula>5000</formula>
    </cfRule>
  </conditionalFormatting>
  <conditionalFormatting sqref="D2:H2">
    <cfRule type="cellIs" dxfId="924" priority="10" stopIfTrue="1" operator="equal">
      <formula>"-"</formula>
    </cfRule>
    <cfRule type="cellIs" dxfId="923" priority="11" stopIfTrue="1" operator="equal">
      <formula>"Std"</formula>
    </cfRule>
  </conditionalFormatting>
  <conditionalFormatting sqref="D8:H53 D55:H74">
    <cfRule type="cellIs" dxfId="922" priority="7" stopIfTrue="1" operator="between">
      <formula>0</formula>
      <formula>5000</formula>
    </cfRule>
    <cfRule type="cellIs" dxfId="921" priority="8" stopIfTrue="1" operator="equal">
      <formula>"-"</formula>
    </cfRule>
    <cfRule type="cellIs" dxfId="920" priority="9" stopIfTrue="1" operator="equal">
      <formula>"S"</formula>
    </cfRule>
  </conditionalFormatting>
  <conditionalFormatting sqref="D54:H54">
    <cfRule type="cellIs" dxfId="919" priority="1" stopIfTrue="1" operator="between">
      <formula>0</formula>
      <formula>5000</formula>
    </cfRule>
    <cfRule type="cellIs" dxfId="918" priority="2" stopIfTrue="1" operator="equal">
      <formula>"-"</formula>
    </cfRule>
    <cfRule type="cellIs" dxfId="917"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rgb="FFFFC000"/>
    <pageSetUpPr fitToPage="1"/>
  </sheetPr>
  <dimension ref="A1:T68"/>
  <sheetViews>
    <sheetView showGridLines="0" view="pageBreakPreview" zoomScale="50" zoomScaleNormal="60" zoomScaleSheetLayoutView="50" workbookViewId="0">
      <pane ySplit="7" topLeftCell="A8" activePane="bottomLeft" state="frozen"/>
      <selection activeCell="B25" sqref="B25"/>
      <selection pane="bottomLeft" activeCell="B42" sqref="B42"/>
    </sheetView>
  </sheetViews>
  <sheetFormatPr defaultColWidth="8" defaultRowHeight="20.399999999999999"/>
  <cols>
    <col min="1" max="1" width="14" style="2" customWidth="1"/>
    <col min="2" max="2" width="145.88671875" style="29" customWidth="1"/>
    <col min="3" max="3" width="14" style="2" customWidth="1"/>
    <col min="4" max="8" width="32" style="2" customWidth="1"/>
    <col min="9" max="11" width="17.5546875" style="1" customWidth="1"/>
    <col min="12" max="13" width="6.6640625" style="36" customWidth="1"/>
    <col min="14" max="16" width="8" style="36"/>
    <col min="17" max="17" width="24" style="36" customWidth="1"/>
    <col min="18" max="18" width="12.5546875" style="36" customWidth="1"/>
    <col min="19" max="16384" width="8" style="36"/>
  </cols>
  <sheetData>
    <row r="1" spans="1:16" ht="93" customHeight="1">
      <c r="A1" s="54"/>
      <c r="B1" s="51" t="str">
        <f>'PANDA VAN S4'!B2</f>
        <v>Ισχύς προτεινόμενου τιμοκαταλόγου λιανικής από 15/02/2023</v>
      </c>
      <c r="C1" s="54"/>
      <c r="D1" s="64" t="s">
        <v>1137</v>
      </c>
      <c r="E1" s="64" t="s">
        <v>1138</v>
      </c>
      <c r="F1" s="64" t="s">
        <v>1139</v>
      </c>
      <c r="G1" s="64" t="s">
        <v>1140</v>
      </c>
      <c r="H1" s="64" t="s">
        <v>1176</v>
      </c>
      <c r="J1" s="85"/>
      <c r="K1" s="85"/>
    </row>
    <row r="2" spans="1:16" ht="25.2" customHeight="1">
      <c r="A2" s="55"/>
      <c r="B2" s="3" t="s">
        <v>207</v>
      </c>
      <c r="C2" s="55"/>
      <c r="D2" s="4">
        <f t="shared" ref="D2" si="0">SUM(D3:D5)</f>
        <v>37407.195999999996</v>
      </c>
      <c r="E2" s="4">
        <f>SUM(E3:E5)</f>
        <v>38315.356</v>
      </c>
      <c r="F2" s="4">
        <f t="shared" ref="F2:G2" si="1">SUM(F3:F5)</f>
        <v>39223.516000000003</v>
      </c>
      <c r="G2" s="4">
        <f t="shared" si="1"/>
        <v>40131.675999999999</v>
      </c>
      <c r="H2" s="4">
        <f>SUM(H3:H5)</f>
        <v>40131.675999999999</v>
      </c>
      <c r="J2" s="86" t="s">
        <v>214</v>
      </c>
      <c r="K2" s="87"/>
    </row>
    <row r="3" spans="1:16" ht="25.2" customHeight="1">
      <c r="A3" s="65"/>
      <c r="B3" s="13" t="s">
        <v>91</v>
      </c>
      <c r="C3" s="65"/>
      <c r="D3" s="26">
        <f>(D5+227.72)*0.05</f>
        <v>1460.8360000000002</v>
      </c>
      <c r="E3" s="26">
        <f t="shared" ref="E3:H3" si="2">(E5+227.72)*0.05</f>
        <v>1496.0360000000001</v>
      </c>
      <c r="F3" s="26">
        <f t="shared" si="2"/>
        <v>1531.2360000000001</v>
      </c>
      <c r="G3" s="26">
        <f t="shared" si="2"/>
        <v>1566.4360000000001</v>
      </c>
      <c r="H3" s="26">
        <f t="shared" si="2"/>
        <v>1566.4360000000001</v>
      </c>
      <c r="J3" s="61" t="s">
        <v>343</v>
      </c>
      <c r="K3" s="49" t="s">
        <v>206</v>
      </c>
      <c r="L3" s="39"/>
      <c r="M3" s="39"/>
    </row>
    <row r="4" spans="1:16" ht="25.2" customHeight="1">
      <c r="A4" s="65"/>
      <c r="B4" s="13" t="s">
        <v>15</v>
      </c>
      <c r="C4" s="65"/>
      <c r="D4" s="49">
        <f t="shared" ref="D4:G4" si="3">D5*0.24</f>
        <v>6957.36</v>
      </c>
      <c r="E4" s="49">
        <f>E5*0.24</f>
        <v>7126.32</v>
      </c>
      <c r="F4" s="49">
        <f t="shared" si="3"/>
        <v>7295.28</v>
      </c>
      <c r="G4" s="49">
        <f t="shared" si="3"/>
        <v>7464.24</v>
      </c>
      <c r="H4" s="49">
        <f>H5*0.24</f>
        <v>7464.24</v>
      </c>
      <c r="J4" s="61">
        <v>123</v>
      </c>
      <c r="K4" s="49" t="s">
        <v>410</v>
      </c>
      <c r="L4" s="39"/>
      <c r="M4" s="39"/>
    </row>
    <row r="5" spans="1:16" s="42" customFormat="1" ht="25.2" customHeight="1">
      <c r="A5" s="66"/>
      <c r="B5" s="52" t="s">
        <v>208</v>
      </c>
      <c r="C5" s="66"/>
      <c r="D5" s="98">
        <v>28989</v>
      </c>
      <c r="E5" s="98">
        <v>29693</v>
      </c>
      <c r="F5" s="98">
        <v>30397</v>
      </c>
      <c r="G5" s="98">
        <v>31101</v>
      </c>
      <c r="H5" s="98">
        <v>31101</v>
      </c>
      <c r="I5" s="17"/>
      <c r="J5" s="61" t="s">
        <v>95</v>
      </c>
      <c r="K5" s="49" t="s">
        <v>411</v>
      </c>
      <c r="L5" s="41"/>
      <c r="M5" s="41"/>
    </row>
    <row r="6" spans="1:16" ht="25.2" customHeight="1">
      <c r="A6" s="55"/>
      <c r="B6" s="13" t="s">
        <v>412</v>
      </c>
      <c r="C6" s="55"/>
      <c r="D6" s="13" t="s">
        <v>1061</v>
      </c>
      <c r="E6" s="13" t="s">
        <v>1062</v>
      </c>
      <c r="F6" s="13" t="s">
        <v>1063</v>
      </c>
      <c r="G6" s="13" t="s">
        <v>1065</v>
      </c>
      <c r="H6" s="13" t="s">
        <v>1064</v>
      </c>
      <c r="J6" s="17"/>
    </row>
    <row r="7" spans="1:16" ht="49.95" customHeight="1">
      <c r="A7" s="20" t="s">
        <v>3</v>
      </c>
      <c r="B7" s="20" t="s">
        <v>213</v>
      </c>
      <c r="C7" s="20" t="s">
        <v>3</v>
      </c>
      <c r="D7" s="20" t="s">
        <v>188</v>
      </c>
      <c r="E7" s="20" t="s">
        <v>188</v>
      </c>
      <c r="F7" s="20" t="s">
        <v>188</v>
      </c>
      <c r="G7" s="20" t="s">
        <v>188</v>
      </c>
      <c r="H7" s="20" t="s">
        <v>188</v>
      </c>
      <c r="I7" s="88" t="s">
        <v>187</v>
      </c>
      <c r="J7" s="88" t="s">
        <v>192</v>
      </c>
      <c r="K7" s="88" t="s">
        <v>193</v>
      </c>
    </row>
    <row r="8" spans="1:16" ht="24.9" customHeight="1">
      <c r="A8" s="58" t="s">
        <v>8</v>
      </c>
      <c r="B8" s="22" t="s">
        <v>1020</v>
      </c>
      <c r="C8" s="58" t="s">
        <v>8</v>
      </c>
      <c r="D8" s="76" t="s">
        <v>343</v>
      </c>
      <c r="E8" s="76" t="s">
        <v>343</v>
      </c>
      <c r="F8" s="76" t="s">
        <v>343</v>
      </c>
      <c r="G8" s="76" t="s">
        <v>343</v>
      </c>
      <c r="H8" s="76" t="s">
        <v>343</v>
      </c>
      <c r="I8" s="77" t="s">
        <v>95</v>
      </c>
      <c r="J8" s="77" t="s">
        <v>95</v>
      </c>
      <c r="K8" s="77" t="s">
        <v>95</v>
      </c>
    </row>
    <row r="9" spans="1:16" ht="24.9" customHeight="1">
      <c r="A9" s="58" t="s">
        <v>27</v>
      </c>
      <c r="B9" s="22" t="s">
        <v>1024</v>
      </c>
      <c r="C9" s="58" t="s">
        <v>27</v>
      </c>
      <c r="D9" s="76" t="s">
        <v>343</v>
      </c>
      <c r="E9" s="76" t="s">
        <v>343</v>
      </c>
      <c r="F9" s="76" t="s">
        <v>343</v>
      </c>
      <c r="G9" s="76" t="s">
        <v>343</v>
      </c>
      <c r="H9" s="76" t="s">
        <v>343</v>
      </c>
      <c r="I9" s="77" t="s">
        <v>95</v>
      </c>
      <c r="J9" s="77" t="s">
        <v>95</v>
      </c>
      <c r="K9" s="77" t="s">
        <v>95</v>
      </c>
    </row>
    <row r="10" spans="1:16" ht="24.9" customHeight="1">
      <c r="A10" s="58" t="s">
        <v>114</v>
      </c>
      <c r="B10" s="22" t="s">
        <v>267</v>
      </c>
      <c r="C10" s="58" t="s">
        <v>114</v>
      </c>
      <c r="D10" s="76" t="s">
        <v>343</v>
      </c>
      <c r="E10" s="76" t="s">
        <v>343</v>
      </c>
      <c r="F10" s="76" t="s">
        <v>343</v>
      </c>
      <c r="G10" s="76" t="s">
        <v>343</v>
      </c>
      <c r="H10" s="76" t="s">
        <v>343</v>
      </c>
      <c r="I10" s="77" t="s">
        <v>95</v>
      </c>
      <c r="J10" s="77" t="s">
        <v>95</v>
      </c>
      <c r="K10" s="77" t="s">
        <v>95</v>
      </c>
    </row>
    <row r="11" spans="1:16" s="62" customFormat="1" ht="24.9" customHeight="1">
      <c r="A11" s="58" t="s">
        <v>55</v>
      </c>
      <c r="B11" s="22" t="s">
        <v>250</v>
      </c>
      <c r="C11" s="58" t="s">
        <v>55</v>
      </c>
      <c r="D11" s="76" t="s">
        <v>343</v>
      </c>
      <c r="E11" s="76" t="s">
        <v>343</v>
      </c>
      <c r="F11" s="76" t="s">
        <v>343</v>
      </c>
      <c r="G11" s="76" t="s">
        <v>343</v>
      </c>
      <c r="H11" s="76" t="s">
        <v>343</v>
      </c>
      <c r="I11" s="77" t="s">
        <v>95</v>
      </c>
      <c r="J11" s="77" t="s">
        <v>95</v>
      </c>
      <c r="K11" s="77" t="s">
        <v>95</v>
      </c>
      <c r="L11" s="36"/>
      <c r="M11" s="36"/>
      <c r="N11" s="36"/>
      <c r="O11" s="36"/>
      <c r="P11" s="36"/>
    </row>
    <row r="12" spans="1:16" ht="24.9" customHeight="1">
      <c r="A12" s="58" t="s">
        <v>797</v>
      </c>
      <c r="B12" s="22" t="s">
        <v>1008</v>
      </c>
      <c r="C12" s="58" t="s">
        <v>797</v>
      </c>
      <c r="D12" s="76" t="s">
        <v>343</v>
      </c>
      <c r="E12" s="76" t="s">
        <v>343</v>
      </c>
      <c r="F12" s="76" t="s">
        <v>343</v>
      </c>
      <c r="G12" s="76" t="s">
        <v>343</v>
      </c>
      <c r="H12" s="76" t="s">
        <v>343</v>
      </c>
      <c r="I12" s="77" t="s">
        <v>95</v>
      </c>
      <c r="J12" s="77" t="s">
        <v>95</v>
      </c>
      <c r="K12" s="77" t="s">
        <v>95</v>
      </c>
    </row>
    <row r="13" spans="1:16" ht="24.9" customHeight="1">
      <c r="A13" s="58" t="s">
        <v>107</v>
      </c>
      <c r="B13" s="22" t="s">
        <v>252</v>
      </c>
      <c r="C13" s="58" t="s">
        <v>107</v>
      </c>
      <c r="D13" s="76" t="s">
        <v>343</v>
      </c>
      <c r="E13" s="76" t="s">
        <v>343</v>
      </c>
      <c r="F13" s="76" t="s">
        <v>343</v>
      </c>
      <c r="G13" s="76" t="s">
        <v>343</v>
      </c>
      <c r="H13" s="76" t="s">
        <v>343</v>
      </c>
      <c r="I13" s="77" t="s">
        <v>95</v>
      </c>
      <c r="J13" s="77" t="s">
        <v>95</v>
      </c>
      <c r="K13" s="77" t="s">
        <v>95</v>
      </c>
    </row>
    <row r="14" spans="1:16" ht="24.9" customHeight="1">
      <c r="A14" s="58" t="s">
        <v>1003</v>
      </c>
      <c r="B14" s="22" t="s">
        <v>1026</v>
      </c>
      <c r="C14" s="58" t="s">
        <v>1003</v>
      </c>
      <c r="D14" s="76" t="s">
        <v>343</v>
      </c>
      <c r="E14" s="76" t="s">
        <v>343</v>
      </c>
      <c r="F14" s="76" t="s">
        <v>343</v>
      </c>
      <c r="G14" s="76" t="s">
        <v>343</v>
      </c>
      <c r="H14" s="76" t="s">
        <v>343</v>
      </c>
      <c r="I14" s="77" t="s">
        <v>95</v>
      </c>
      <c r="J14" s="77" t="s">
        <v>95</v>
      </c>
      <c r="K14" s="77" t="s">
        <v>95</v>
      </c>
    </row>
    <row r="15" spans="1:16" ht="24.9" customHeight="1">
      <c r="A15" s="58" t="s">
        <v>99</v>
      </c>
      <c r="B15" s="22" t="s">
        <v>1027</v>
      </c>
      <c r="C15" s="58" t="s">
        <v>99</v>
      </c>
      <c r="D15" s="76" t="s">
        <v>343</v>
      </c>
      <c r="E15" s="76" t="s">
        <v>343</v>
      </c>
      <c r="F15" s="76" t="s">
        <v>343</v>
      </c>
      <c r="G15" s="76" t="s">
        <v>343</v>
      </c>
      <c r="H15" s="76" t="s">
        <v>343</v>
      </c>
      <c r="I15" s="77" t="s">
        <v>95</v>
      </c>
      <c r="J15" s="77" t="s">
        <v>95</v>
      </c>
      <c r="K15" s="77" t="s">
        <v>95</v>
      </c>
    </row>
    <row r="16" spans="1:16" ht="24.9" customHeight="1">
      <c r="A16" s="58" t="s">
        <v>161</v>
      </c>
      <c r="B16" s="22" t="s">
        <v>1009</v>
      </c>
      <c r="C16" s="58" t="s">
        <v>161</v>
      </c>
      <c r="D16" s="76" t="s">
        <v>343</v>
      </c>
      <c r="E16" s="76" t="s">
        <v>343</v>
      </c>
      <c r="F16" s="76" t="s">
        <v>343</v>
      </c>
      <c r="G16" s="76" t="s">
        <v>343</v>
      </c>
      <c r="H16" s="76" t="s">
        <v>343</v>
      </c>
      <c r="I16" s="77" t="s">
        <v>95</v>
      </c>
      <c r="J16" s="77" t="s">
        <v>95</v>
      </c>
      <c r="K16" s="77" t="s">
        <v>95</v>
      </c>
      <c r="M16" s="79"/>
    </row>
    <row r="17" spans="1:13" ht="24.9" customHeight="1">
      <c r="A17" s="58" t="s">
        <v>140</v>
      </c>
      <c r="B17" s="22" t="s">
        <v>231</v>
      </c>
      <c r="C17" s="58" t="s">
        <v>140</v>
      </c>
      <c r="D17" s="76" t="s">
        <v>343</v>
      </c>
      <c r="E17" s="76" t="s">
        <v>343</v>
      </c>
      <c r="F17" s="76" t="s">
        <v>343</v>
      </c>
      <c r="G17" s="76" t="s">
        <v>343</v>
      </c>
      <c r="H17" s="76" t="s">
        <v>343</v>
      </c>
      <c r="I17" s="77" t="s">
        <v>95</v>
      </c>
      <c r="J17" s="77" t="s">
        <v>95</v>
      </c>
      <c r="K17" s="77" t="s">
        <v>95</v>
      </c>
    </row>
    <row r="18" spans="1:13" ht="24.9" customHeight="1">
      <c r="A18" s="58" t="s">
        <v>150</v>
      </c>
      <c r="B18" s="22" t="s">
        <v>378</v>
      </c>
      <c r="C18" s="58" t="s">
        <v>150</v>
      </c>
      <c r="D18" s="76">
        <f>$I18+$J18+$K18</f>
        <v>182.23920000000001</v>
      </c>
      <c r="E18" s="76">
        <f t="shared" ref="E18:G18" si="4">$I18+$J18+$K18</f>
        <v>182.23920000000001</v>
      </c>
      <c r="F18" s="76">
        <f t="shared" si="4"/>
        <v>182.23920000000001</v>
      </c>
      <c r="G18" s="76">
        <f t="shared" si="4"/>
        <v>182.23920000000001</v>
      </c>
      <c r="H18" s="76" t="s">
        <v>343</v>
      </c>
      <c r="I18" s="77">
        <v>138.06</v>
      </c>
      <c r="J18" s="49">
        <f t="shared" ref="J18" si="5">I18*0.24</f>
        <v>33.134399999999999</v>
      </c>
      <c r="K18" s="49">
        <f t="shared" ref="K18" si="6">I18*0.08</f>
        <v>11.0448</v>
      </c>
    </row>
    <row r="19" spans="1:13" ht="24.9" customHeight="1">
      <c r="A19" s="58" t="s">
        <v>1000</v>
      </c>
      <c r="B19" s="22" t="s">
        <v>1010</v>
      </c>
      <c r="C19" s="58" t="s">
        <v>1000</v>
      </c>
      <c r="D19" s="76" t="s">
        <v>343</v>
      </c>
      <c r="E19" s="76" t="s">
        <v>343</v>
      </c>
      <c r="F19" s="76" t="s">
        <v>343</v>
      </c>
      <c r="G19" s="76" t="s">
        <v>343</v>
      </c>
      <c r="H19" s="76" t="s">
        <v>343</v>
      </c>
      <c r="I19" s="77" t="s">
        <v>95</v>
      </c>
      <c r="J19" s="77" t="s">
        <v>95</v>
      </c>
      <c r="K19" s="77" t="s">
        <v>95</v>
      </c>
    </row>
    <row r="20" spans="1:13" ht="24.9" customHeight="1">
      <c r="A20" s="58" t="s">
        <v>155</v>
      </c>
      <c r="B20" s="22" t="s">
        <v>1011</v>
      </c>
      <c r="C20" s="58" t="s">
        <v>155</v>
      </c>
      <c r="D20" s="76" t="s">
        <v>343</v>
      </c>
      <c r="E20" s="76" t="s">
        <v>343</v>
      </c>
      <c r="F20" s="76" t="s">
        <v>343</v>
      </c>
      <c r="G20" s="76" t="s">
        <v>343</v>
      </c>
      <c r="H20" s="76" t="s">
        <v>343</v>
      </c>
      <c r="I20" s="77" t="s">
        <v>95</v>
      </c>
      <c r="J20" s="77" t="s">
        <v>95</v>
      </c>
      <c r="K20" s="77" t="s">
        <v>95</v>
      </c>
    </row>
    <row r="21" spans="1:13" ht="24.9" customHeight="1">
      <c r="A21" s="58" t="s">
        <v>13</v>
      </c>
      <c r="B21" s="22" t="s">
        <v>19</v>
      </c>
      <c r="C21" s="58" t="s">
        <v>13</v>
      </c>
      <c r="D21" s="76" t="s">
        <v>343</v>
      </c>
      <c r="E21" s="76" t="s">
        <v>343</v>
      </c>
      <c r="F21" s="76" t="s">
        <v>343</v>
      </c>
      <c r="G21" s="76" t="s">
        <v>343</v>
      </c>
      <c r="H21" s="76" t="s">
        <v>343</v>
      </c>
      <c r="I21" s="77" t="s">
        <v>95</v>
      </c>
      <c r="J21" s="77" t="s">
        <v>95</v>
      </c>
      <c r="K21" s="77" t="s">
        <v>95</v>
      </c>
      <c r="M21" s="79"/>
    </row>
    <row r="22" spans="1:13" ht="24.9" customHeight="1">
      <c r="A22" s="58" t="s">
        <v>330</v>
      </c>
      <c r="B22" s="22" t="s">
        <v>533</v>
      </c>
      <c r="C22" s="58" t="s">
        <v>330</v>
      </c>
      <c r="D22" s="76" t="s">
        <v>343</v>
      </c>
      <c r="E22" s="76" t="s">
        <v>343</v>
      </c>
      <c r="F22" s="76" t="s">
        <v>343</v>
      </c>
      <c r="G22" s="76" t="s">
        <v>343</v>
      </c>
      <c r="H22" s="76" t="s">
        <v>343</v>
      </c>
      <c r="I22" s="77" t="s">
        <v>95</v>
      </c>
      <c r="J22" s="77" t="s">
        <v>95</v>
      </c>
      <c r="K22" s="77" t="s">
        <v>95</v>
      </c>
      <c r="M22" s="79"/>
    </row>
    <row r="23" spans="1:13" ht="24.9" customHeight="1">
      <c r="A23" s="58" t="s">
        <v>164</v>
      </c>
      <c r="B23" s="22" t="s">
        <v>1014</v>
      </c>
      <c r="C23" s="58" t="s">
        <v>164</v>
      </c>
      <c r="D23" s="76" t="s">
        <v>343</v>
      </c>
      <c r="E23" s="76" t="s">
        <v>343</v>
      </c>
      <c r="F23" s="76" t="s">
        <v>343</v>
      </c>
      <c r="G23" s="76" t="s">
        <v>343</v>
      </c>
      <c r="H23" s="76" t="s">
        <v>343</v>
      </c>
      <c r="I23" s="77" t="s">
        <v>95</v>
      </c>
      <c r="J23" s="77" t="s">
        <v>95</v>
      </c>
      <c r="K23" s="77" t="s">
        <v>95</v>
      </c>
    </row>
    <row r="24" spans="1:13" ht="24.9" customHeight="1">
      <c r="A24" s="58" t="s">
        <v>167</v>
      </c>
      <c r="B24" s="22" t="s">
        <v>280</v>
      </c>
      <c r="C24" s="58" t="s">
        <v>167</v>
      </c>
      <c r="D24" s="76" t="s">
        <v>343</v>
      </c>
      <c r="E24" s="76" t="s">
        <v>343</v>
      </c>
      <c r="F24" s="76" t="s">
        <v>343</v>
      </c>
      <c r="G24" s="76" t="s">
        <v>343</v>
      </c>
      <c r="H24" s="76" t="s">
        <v>343</v>
      </c>
      <c r="I24" s="77" t="s">
        <v>95</v>
      </c>
      <c r="J24" s="77" t="s">
        <v>95</v>
      </c>
      <c r="K24" s="77" t="s">
        <v>95</v>
      </c>
      <c r="M24" s="79"/>
    </row>
    <row r="25" spans="1:13" ht="24.9" customHeight="1">
      <c r="A25" s="58" t="s">
        <v>148</v>
      </c>
      <c r="B25" s="22" t="s">
        <v>314</v>
      </c>
      <c r="C25" s="58" t="s">
        <v>148</v>
      </c>
      <c r="D25" s="76" t="s">
        <v>343</v>
      </c>
      <c r="E25" s="76" t="s">
        <v>343</v>
      </c>
      <c r="F25" s="76" t="s">
        <v>343</v>
      </c>
      <c r="G25" s="76" t="s">
        <v>343</v>
      </c>
      <c r="H25" s="76" t="s">
        <v>343</v>
      </c>
      <c r="I25" s="77" t="s">
        <v>95</v>
      </c>
      <c r="J25" s="77" t="s">
        <v>95</v>
      </c>
      <c r="K25" s="77" t="s">
        <v>95</v>
      </c>
    </row>
    <row r="26" spans="1:13" ht="24.9" customHeight="1">
      <c r="A26" s="58" t="s">
        <v>124</v>
      </c>
      <c r="B26" s="22" t="s">
        <v>233</v>
      </c>
      <c r="C26" s="58" t="s">
        <v>124</v>
      </c>
      <c r="D26" s="76">
        <f t="shared" ref="D26:F26" si="7">$I26+$J26+$K26</f>
        <v>88.651199999999989</v>
      </c>
      <c r="E26" s="76">
        <f t="shared" si="7"/>
        <v>88.651199999999989</v>
      </c>
      <c r="F26" s="76">
        <f t="shared" si="7"/>
        <v>88.651199999999989</v>
      </c>
      <c r="G26" s="76" t="s">
        <v>343</v>
      </c>
      <c r="H26" s="76">
        <f t="shared" ref="H26" si="8">$I26+$J26+$K26</f>
        <v>88.651199999999989</v>
      </c>
      <c r="I26" s="77">
        <v>67.16</v>
      </c>
      <c r="J26" s="49">
        <f t="shared" ref="J26" si="9">I26*0.24</f>
        <v>16.118399999999998</v>
      </c>
      <c r="K26" s="49">
        <f t="shared" ref="K26" si="10">I26*0.08</f>
        <v>5.3727999999999998</v>
      </c>
    </row>
    <row r="27" spans="1:13" ht="24.9" customHeight="1">
      <c r="A27" s="58" t="s">
        <v>1006</v>
      </c>
      <c r="B27" s="22" t="s">
        <v>1015</v>
      </c>
      <c r="C27" s="58" t="s">
        <v>1006</v>
      </c>
      <c r="D27" s="76" t="s">
        <v>343</v>
      </c>
      <c r="E27" s="76" t="s">
        <v>343</v>
      </c>
      <c r="F27" s="76" t="s">
        <v>343</v>
      </c>
      <c r="G27" s="76" t="s">
        <v>343</v>
      </c>
      <c r="H27" s="76" t="s">
        <v>343</v>
      </c>
      <c r="I27" s="77" t="s">
        <v>95</v>
      </c>
      <c r="J27" s="77" t="s">
        <v>95</v>
      </c>
      <c r="K27" s="77" t="s">
        <v>95</v>
      </c>
    </row>
    <row r="28" spans="1:13" ht="24.9" customHeight="1">
      <c r="A28" s="58" t="s">
        <v>134</v>
      </c>
      <c r="B28" s="22" t="s">
        <v>311</v>
      </c>
      <c r="C28" s="58" t="s">
        <v>134</v>
      </c>
      <c r="D28" s="76" t="s">
        <v>343</v>
      </c>
      <c r="E28" s="76" t="s">
        <v>343</v>
      </c>
      <c r="F28" s="76" t="s">
        <v>343</v>
      </c>
      <c r="G28" s="76" t="s">
        <v>343</v>
      </c>
      <c r="H28" s="76" t="s">
        <v>343</v>
      </c>
      <c r="I28" s="77" t="s">
        <v>95</v>
      </c>
      <c r="J28" s="77" t="s">
        <v>95</v>
      </c>
      <c r="K28" s="77" t="s">
        <v>95</v>
      </c>
    </row>
    <row r="29" spans="1:13" ht="24.9" customHeight="1">
      <c r="A29" s="58" t="s">
        <v>113</v>
      </c>
      <c r="B29" s="22" t="s">
        <v>249</v>
      </c>
      <c r="C29" s="58" t="s">
        <v>113</v>
      </c>
      <c r="D29" s="76">
        <f t="shared" ref="D29:H44" si="11">$I29+$J29+$K29</f>
        <v>108.3588</v>
      </c>
      <c r="E29" s="76">
        <f t="shared" si="11"/>
        <v>108.3588</v>
      </c>
      <c r="F29" s="76">
        <f t="shared" si="11"/>
        <v>108.3588</v>
      </c>
      <c r="G29" s="76">
        <f t="shared" si="11"/>
        <v>108.3588</v>
      </c>
      <c r="H29" s="76">
        <f t="shared" si="11"/>
        <v>108.3588</v>
      </c>
      <c r="I29" s="49">
        <v>82.09</v>
      </c>
      <c r="J29" s="49">
        <f t="shared" ref="J29:J38" si="12">I29*0.24</f>
        <v>19.701599999999999</v>
      </c>
      <c r="K29" s="49">
        <f t="shared" ref="K29:K38" si="13">I29*0.08</f>
        <v>6.5672000000000006</v>
      </c>
    </row>
    <row r="30" spans="1:13" ht="24.9" customHeight="1">
      <c r="A30" s="58" t="s">
        <v>1005</v>
      </c>
      <c r="B30" s="106" t="s">
        <v>1136</v>
      </c>
      <c r="C30" s="58" t="s">
        <v>1005</v>
      </c>
      <c r="D30" s="76">
        <f t="shared" si="11"/>
        <v>315.22919999999999</v>
      </c>
      <c r="E30" s="76">
        <f t="shared" si="11"/>
        <v>315.22919999999999</v>
      </c>
      <c r="F30" s="76">
        <f t="shared" si="11"/>
        <v>315.22919999999999</v>
      </c>
      <c r="G30" s="76">
        <f t="shared" si="11"/>
        <v>315.22919999999999</v>
      </c>
      <c r="H30" s="76">
        <f t="shared" si="11"/>
        <v>315.22919999999999</v>
      </c>
      <c r="I30" s="49">
        <v>238.81</v>
      </c>
      <c r="J30" s="49">
        <f t="shared" si="12"/>
        <v>57.314399999999999</v>
      </c>
      <c r="K30" s="49">
        <f t="shared" si="13"/>
        <v>19.104800000000001</v>
      </c>
    </row>
    <row r="31" spans="1:13" ht="24.9" customHeight="1">
      <c r="A31" s="58" t="s">
        <v>14</v>
      </c>
      <c r="B31" s="22" t="s">
        <v>18</v>
      </c>
      <c r="C31" s="58" t="s">
        <v>14</v>
      </c>
      <c r="D31" s="76">
        <f t="shared" si="11"/>
        <v>290.59800000000001</v>
      </c>
      <c r="E31" s="76">
        <f t="shared" si="11"/>
        <v>290.59800000000001</v>
      </c>
      <c r="F31" s="76">
        <f t="shared" si="11"/>
        <v>290.59800000000001</v>
      </c>
      <c r="G31" s="76">
        <f t="shared" si="11"/>
        <v>290.59800000000001</v>
      </c>
      <c r="H31" s="76">
        <f t="shared" si="11"/>
        <v>290.59800000000001</v>
      </c>
      <c r="I31" s="49">
        <v>220.15</v>
      </c>
      <c r="J31" s="49">
        <f t="shared" si="12"/>
        <v>52.835999999999999</v>
      </c>
      <c r="K31" s="49">
        <f t="shared" si="13"/>
        <v>17.612000000000002</v>
      </c>
    </row>
    <row r="32" spans="1:13" ht="24.9" customHeight="1">
      <c r="A32" s="58" t="s">
        <v>118</v>
      </c>
      <c r="B32" s="22" t="s">
        <v>270</v>
      </c>
      <c r="C32" s="58" t="s">
        <v>118</v>
      </c>
      <c r="D32" s="76">
        <f t="shared" si="11"/>
        <v>162.5316</v>
      </c>
      <c r="E32" s="76">
        <f t="shared" si="11"/>
        <v>162.5316</v>
      </c>
      <c r="F32" s="76">
        <f t="shared" si="11"/>
        <v>162.5316</v>
      </c>
      <c r="G32" s="76">
        <f t="shared" si="11"/>
        <v>162.5316</v>
      </c>
      <c r="H32" s="76">
        <f t="shared" si="11"/>
        <v>162.5316</v>
      </c>
      <c r="I32" s="49">
        <v>123.13</v>
      </c>
      <c r="J32" s="49">
        <f t="shared" si="12"/>
        <v>29.551199999999998</v>
      </c>
      <c r="K32" s="49">
        <f t="shared" si="13"/>
        <v>9.8504000000000005</v>
      </c>
    </row>
    <row r="33" spans="1:13" ht="65.099999999999994" customHeight="1">
      <c r="A33" s="58" t="s">
        <v>516</v>
      </c>
      <c r="B33" s="22" t="s">
        <v>1032</v>
      </c>
      <c r="C33" s="58" t="s">
        <v>516</v>
      </c>
      <c r="D33" s="76">
        <f t="shared" si="11"/>
        <v>650.15279999999996</v>
      </c>
      <c r="E33" s="76">
        <f t="shared" si="11"/>
        <v>650.15279999999996</v>
      </c>
      <c r="F33" s="76">
        <f t="shared" si="11"/>
        <v>650.15279999999996</v>
      </c>
      <c r="G33" s="76">
        <f t="shared" si="11"/>
        <v>650.15279999999996</v>
      </c>
      <c r="H33" s="76">
        <f t="shared" si="11"/>
        <v>650.15279999999996</v>
      </c>
      <c r="I33" s="49">
        <v>492.54</v>
      </c>
      <c r="J33" s="49">
        <f t="shared" si="12"/>
        <v>118.20959999999999</v>
      </c>
      <c r="K33" s="49">
        <f t="shared" si="13"/>
        <v>39.403200000000005</v>
      </c>
    </row>
    <row r="34" spans="1:13" ht="45" customHeight="1">
      <c r="A34" s="58" t="s">
        <v>515</v>
      </c>
      <c r="B34" s="22" t="s">
        <v>1031</v>
      </c>
      <c r="C34" s="58" t="s">
        <v>515</v>
      </c>
      <c r="D34" s="76">
        <f t="shared" si="11"/>
        <v>1270.7508</v>
      </c>
      <c r="E34" s="76">
        <f t="shared" si="11"/>
        <v>1270.7508</v>
      </c>
      <c r="F34" s="76">
        <f t="shared" si="11"/>
        <v>1270.7508</v>
      </c>
      <c r="G34" s="76">
        <f t="shared" si="11"/>
        <v>1270.7508</v>
      </c>
      <c r="H34" s="76">
        <f t="shared" si="11"/>
        <v>1270.7508</v>
      </c>
      <c r="I34" s="49">
        <v>962.69</v>
      </c>
      <c r="J34" s="49">
        <f t="shared" si="12"/>
        <v>231.04560000000001</v>
      </c>
      <c r="K34" s="49">
        <f t="shared" si="13"/>
        <v>77.015200000000007</v>
      </c>
    </row>
    <row r="35" spans="1:13" ht="24.9" customHeight="1">
      <c r="A35" s="58" t="s">
        <v>110</v>
      </c>
      <c r="B35" s="22" t="s">
        <v>273</v>
      </c>
      <c r="C35" s="58" t="s">
        <v>110</v>
      </c>
      <c r="D35" s="76">
        <f t="shared" si="11"/>
        <v>211.79399999999998</v>
      </c>
      <c r="E35" s="76">
        <f t="shared" si="11"/>
        <v>211.79399999999998</v>
      </c>
      <c r="F35" s="76">
        <f t="shared" si="11"/>
        <v>211.79399999999998</v>
      </c>
      <c r="G35" s="76">
        <f t="shared" si="11"/>
        <v>211.79399999999998</v>
      </c>
      <c r="H35" s="76">
        <f t="shared" si="11"/>
        <v>211.79399999999998</v>
      </c>
      <c r="I35" s="49">
        <v>160.44999999999999</v>
      </c>
      <c r="J35" s="49">
        <f t="shared" si="12"/>
        <v>38.507999999999996</v>
      </c>
      <c r="K35" s="49">
        <f t="shared" si="13"/>
        <v>12.835999999999999</v>
      </c>
    </row>
    <row r="36" spans="1:13" ht="24.9" customHeight="1">
      <c r="A36" s="58" t="s">
        <v>510</v>
      </c>
      <c r="B36" s="22" t="s">
        <v>539</v>
      </c>
      <c r="C36" s="58" t="s">
        <v>510</v>
      </c>
      <c r="D36" s="76">
        <f t="shared" si="11"/>
        <v>211.79399999999998</v>
      </c>
      <c r="E36" s="76">
        <f t="shared" si="11"/>
        <v>211.79399999999998</v>
      </c>
      <c r="F36" s="76">
        <f t="shared" si="11"/>
        <v>211.79399999999998</v>
      </c>
      <c r="G36" s="76">
        <f t="shared" si="11"/>
        <v>211.79399999999998</v>
      </c>
      <c r="H36" s="76">
        <f t="shared" si="11"/>
        <v>211.79399999999998</v>
      </c>
      <c r="I36" s="49">
        <v>160.44999999999999</v>
      </c>
      <c r="J36" s="49">
        <f t="shared" si="12"/>
        <v>38.507999999999996</v>
      </c>
      <c r="K36" s="49">
        <f t="shared" si="13"/>
        <v>12.835999999999999</v>
      </c>
    </row>
    <row r="37" spans="1:13" ht="24.9" customHeight="1">
      <c r="A37" s="58" t="s">
        <v>152</v>
      </c>
      <c r="B37" s="22" t="s">
        <v>294</v>
      </c>
      <c r="C37" s="58" t="s">
        <v>152</v>
      </c>
      <c r="D37" s="76">
        <f t="shared" si="11"/>
        <v>177.31560000000002</v>
      </c>
      <c r="E37" s="76">
        <f t="shared" si="11"/>
        <v>177.31560000000002</v>
      </c>
      <c r="F37" s="76">
        <f t="shared" si="11"/>
        <v>177.31560000000002</v>
      </c>
      <c r="G37" s="76">
        <f t="shared" si="11"/>
        <v>177.31560000000002</v>
      </c>
      <c r="H37" s="76">
        <f t="shared" si="11"/>
        <v>177.31560000000002</v>
      </c>
      <c r="I37" s="49">
        <v>134.33000000000001</v>
      </c>
      <c r="J37" s="49">
        <f t="shared" si="12"/>
        <v>32.239200000000004</v>
      </c>
      <c r="K37" s="49">
        <f t="shared" si="13"/>
        <v>10.746400000000001</v>
      </c>
    </row>
    <row r="38" spans="1:13" ht="24.9" customHeight="1">
      <c r="A38" s="58" t="s">
        <v>154</v>
      </c>
      <c r="B38" s="22" t="s">
        <v>288</v>
      </c>
      <c r="C38" s="58" t="s">
        <v>154</v>
      </c>
      <c r="D38" s="76">
        <f t="shared" si="11"/>
        <v>261.04320000000001</v>
      </c>
      <c r="E38" s="76">
        <f t="shared" si="11"/>
        <v>261.04320000000001</v>
      </c>
      <c r="F38" s="76">
        <f t="shared" si="11"/>
        <v>261.04320000000001</v>
      </c>
      <c r="G38" s="76">
        <f t="shared" si="11"/>
        <v>261.04320000000001</v>
      </c>
      <c r="H38" s="76">
        <f t="shared" si="11"/>
        <v>261.04320000000001</v>
      </c>
      <c r="I38" s="49">
        <v>197.76</v>
      </c>
      <c r="J38" s="49">
        <f t="shared" si="12"/>
        <v>47.462399999999995</v>
      </c>
      <c r="K38" s="49">
        <f t="shared" si="13"/>
        <v>15.8208</v>
      </c>
    </row>
    <row r="39" spans="1:13" ht="24.9" customHeight="1">
      <c r="A39" s="58" t="s">
        <v>376</v>
      </c>
      <c r="B39" s="22" t="s">
        <v>379</v>
      </c>
      <c r="C39" s="58" t="s">
        <v>376</v>
      </c>
      <c r="D39" s="76">
        <f t="shared" si="11"/>
        <v>162.5316</v>
      </c>
      <c r="E39" s="76">
        <f t="shared" si="11"/>
        <v>162.5316</v>
      </c>
      <c r="F39" s="76">
        <f t="shared" si="11"/>
        <v>162.5316</v>
      </c>
      <c r="G39" s="76">
        <f t="shared" si="11"/>
        <v>162.5316</v>
      </c>
      <c r="H39" s="76">
        <f t="shared" si="11"/>
        <v>162.5316</v>
      </c>
      <c r="I39" s="49">
        <v>123.13</v>
      </c>
      <c r="J39" s="49">
        <f>I39*0.24</f>
        <v>29.551199999999998</v>
      </c>
      <c r="K39" s="49">
        <f>I39*0.08</f>
        <v>9.8504000000000005</v>
      </c>
      <c r="M39" s="79"/>
    </row>
    <row r="40" spans="1:13" ht="24.9" customHeight="1">
      <c r="A40" s="58" t="s">
        <v>156</v>
      </c>
      <c r="B40" s="22" t="s">
        <v>289</v>
      </c>
      <c r="C40" s="58" t="s">
        <v>156</v>
      </c>
      <c r="D40" s="76">
        <f t="shared" si="11"/>
        <v>98.511599999999987</v>
      </c>
      <c r="E40" s="76">
        <f t="shared" si="11"/>
        <v>98.511599999999987</v>
      </c>
      <c r="F40" s="76">
        <f t="shared" si="11"/>
        <v>98.511599999999987</v>
      </c>
      <c r="G40" s="76">
        <f t="shared" si="11"/>
        <v>98.511599999999987</v>
      </c>
      <c r="H40" s="76">
        <f t="shared" si="11"/>
        <v>98.511599999999987</v>
      </c>
      <c r="I40" s="49">
        <v>74.63</v>
      </c>
      <c r="J40" s="49">
        <f t="shared" ref="J40:J64" si="14">I40*0.24</f>
        <v>17.911199999999997</v>
      </c>
      <c r="K40" s="49">
        <f t="shared" ref="K40:K64" si="15">I40*0.08</f>
        <v>5.9703999999999997</v>
      </c>
      <c r="M40" s="79"/>
    </row>
    <row r="41" spans="1:13" ht="24.9" customHeight="1">
      <c r="A41" s="58" t="s">
        <v>12</v>
      </c>
      <c r="B41" s="22" t="s">
        <v>275</v>
      </c>
      <c r="C41" s="58" t="s">
        <v>12</v>
      </c>
      <c r="D41" s="76">
        <f t="shared" si="11"/>
        <v>241.34879999999998</v>
      </c>
      <c r="E41" s="76">
        <f t="shared" si="11"/>
        <v>241.34879999999998</v>
      </c>
      <c r="F41" s="76">
        <f t="shared" si="11"/>
        <v>241.34879999999998</v>
      </c>
      <c r="G41" s="76">
        <f t="shared" si="11"/>
        <v>241.34879999999998</v>
      </c>
      <c r="H41" s="76">
        <f t="shared" si="11"/>
        <v>241.34879999999998</v>
      </c>
      <c r="I41" s="49">
        <v>182.84</v>
      </c>
      <c r="J41" s="49">
        <f t="shared" si="14"/>
        <v>43.881599999999999</v>
      </c>
      <c r="K41" s="49">
        <f t="shared" si="15"/>
        <v>14.6272</v>
      </c>
    </row>
    <row r="42" spans="1:13" ht="24.9" customHeight="1">
      <c r="A42" s="58" t="s">
        <v>22</v>
      </c>
      <c r="B42" s="22" t="s">
        <v>276</v>
      </c>
      <c r="C42" s="58" t="s">
        <v>22</v>
      </c>
      <c r="D42" s="76">
        <f t="shared" si="11"/>
        <v>581.19600000000003</v>
      </c>
      <c r="E42" s="76">
        <f t="shared" si="11"/>
        <v>581.19600000000003</v>
      </c>
      <c r="F42" s="76">
        <f t="shared" si="11"/>
        <v>581.19600000000003</v>
      </c>
      <c r="G42" s="111" t="s">
        <v>95</v>
      </c>
      <c r="H42" s="76">
        <f t="shared" si="11"/>
        <v>581.19600000000003</v>
      </c>
      <c r="I42" s="49">
        <v>440.3</v>
      </c>
      <c r="J42" s="49">
        <f t="shared" si="14"/>
        <v>105.672</v>
      </c>
      <c r="K42" s="49">
        <f t="shared" si="15"/>
        <v>35.224000000000004</v>
      </c>
    </row>
    <row r="43" spans="1:13" ht="24.9" customHeight="1">
      <c r="A43" s="58" t="s">
        <v>163</v>
      </c>
      <c r="B43" s="22" t="s">
        <v>1022</v>
      </c>
      <c r="C43" s="58" t="s">
        <v>163</v>
      </c>
      <c r="D43" s="76">
        <f t="shared" si="11"/>
        <v>34.478400000000001</v>
      </c>
      <c r="E43" s="76">
        <f t="shared" si="11"/>
        <v>34.478400000000001</v>
      </c>
      <c r="F43" s="76">
        <f t="shared" si="11"/>
        <v>34.478400000000001</v>
      </c>
      <c r="G43" s="76">
        <f t="shared" si="11"/>
        <v>34.478400000000001</v>
      </c>
      <c r="H43" s="76">
        <f t="shared" si="11"/>
        <v>34.478400000000001</v>
      </c>
      <c r="I43" s="49">
        <v>26.12</v>
      </c>
      <c r="J43" s="49">
        <f t="shared" si="14"/>
        <v>6.2687999999999997</v>
      </c>
      <c r="K43" s="49">
        <f t="shared" si="15"/>
        <v>2.0895999999999999</v>
      </c>
    </row>
    <row r="44" spans="1:13" ht="24.9" customHeight="1">
      <c r="A44" s="58" t="s">
        <v>468</v>
      </c>
      <c r="B44" s="22" t="s">
        <v>544</v>
      </c>
      <c r="C44" s="58" t="s">
        <v>468</v>
      </c>
      <c r="D44" s="76">
        <f t="shared" si="11"/>
        <v>290.59800000000001</v>
      </c>
      <c r="E44" s="76">
        <f t="shared" si="11"/>
        <v>290.59800000000001</v>
      </c>
      <c r="F44" s="76">
        <f t="shared" si="11"/>
        <v>290.59800000000001</v>
      </c>
      <c r="G44" s="76">
        <f t="shared" si="11"/>
        <v>290.59800000000001</v>
      </c>
      <c r="H44" s="76">
        <f t="shared" si="11"/>
        <v>290.59800000000001</v>
      </c>
      <c r="I44" s="49">
        <v>220.15</v>
      </c>
      <c r="J44" s="49">
        <f t="shared" si="14"/>
        <v>52.835999999999999</v>
      </c>
      <c r="K44" s="49">
        <f t="shared" si="15"/>
        <v>17.612000000000002</v>
      </c>
      <c r="M44" s="79"/>
    </row>
    <row r="45" spans="1:13" ht="24.9" customHeight="1">
      <c r="A45" s="58" t="s">
        <v>293</v>
      </c>
      <c r="B45" s="22" t="s">
        <v>294</v>
      </c>
      <c r="C45" s="58" t="s">
        <v>293</v>
      </c>
      <c r="D45" s="76">
        <f t="shared" ref="D45:H64" si="16">$I45+$J45+$K45</f>
        <v>177.31560000000002</v>
      </c>
      <c r="E45" s="76">
        <f t="shared" si="16"/>
        <v>177.31560000000002</v>
      </c>
      <c r="F45" s="76">
        <f t="shared" si="16"/>
        <v>177.31560000000002</v>
      </c>
      <c r="G45" s="76">
        <f t="shared" si="16"/>
        <v>177.31560000000002</v>
      </c>
      <c r="H45" s="76">
        <f t="shared" si="16"/>
        <v>177.31560000000002</v>
      </c>
      <c r="I45" s="49">
        <v>134.33000000000001</v>
      </c>
      <c r="J45" s="49">
        <f t="shared" si="14"/>
        <v>32.239200000000004</v>
      </c>
      <c r="K45" s="49">
        <f t="shared" si="15"/>
        <v>10.746400000000001</v>
      </c>
      <c r="M45" s="79"/>
    </row>
    <row r="46" spans="1:13" ht="24.9" customHeight="1">
      <c r="A46" s="58" t="s">
        <v>506</v>
      </c>
      <c r="B46" s="22" t="s">
        <v>1023</v>
      </c>
      <c r="C46" s="58" t="s">
        <v>506</v>
      </c>
      <c r="D46" s="76">
        <f t="shared" si="16"/>
        <v>123.12960000000001</v>
      </c>
      <c r="E46" s="76">
        <f t="shared" si="16"/>
        <v>123.12960000000001</v>
      </c>
      <c r="F46" s="76">
        <f t="shared" si="16"/>
        <v>123.12960000000001</v>
      </c>
      <c r="G46" s="76">
        <f t="shared" si="16"/>
        <v>123.12960000000001</v>
      </c>
      <c r="H46" s="76">
        <f t="shared" si="16"/>
        <v>123.12960000000001</v>
      </c>
      <c r="I46" s="49">
        <v>93.28</v>
      </c>
      <c r="J46" s="49">
        <f t="shared" si="14"/>
        <v>22.3872</v>
      </c>
      <c r="K46" s="49">
        <f t="shared" si="15"/>
        <v>7.4624000000000006</v>
      </c>
      <c r="M46" s="79"/>
    </row>
    <row r="47" spans="1:13" ht="44.25" customHeight="1">
      <c r="A47" s="58" t="s">
        <v>998</v>
      </c>
      <c r="B47" s="22" t="s">
        <v>1033</v>
      </c>
      <c r="C47" s="58" t="s">
        <v>998</v>
      </c>
      <c r="D47" s="76">
        <f t="shared" si="16"/>
        <v>453.12959999999998</v>
      </c>
      <c r="E47" s="76">
        <f t="shared" si="16"/>
        <v>453.12959999999998</v>
      </c>
      <c r="F47" s="76">
        <f t="shared" si="16"/>
        <v>453.12959999999998</v>
      </c>
      <c r="G47" s="76">
        <f t="shared" si="16"/>
        <v>453.12959999999998</v>
      </c>
      <c r="H47" s="76">
        <f t="shared" si="16"/>
        <v>453.12959999999998</v>
      </c>
      <c r="I47" s="49">
        <v>343.28</v>
      </c>
      <c r="J47" s="49">
        <f t="shared" si="14"/>
        <v>82.387199999999993</v>
      </c>
      <c r="K47" s="49">
        <f t="shared" si="15"/>
        <v>27.462399999999999</v>
      </c>
      <c r="M47" s="79"/>
    </row>
    <row r="48" spans="1:13" ht="45" customHeight="1">
      <c r="A48" s="58" t="s">
        <v>997</v>
      </c>
      <c r="B48" s="22" t="s">
        <v>1034</v>
      </c>
      <c r="C48" s="58" t="s">
        <v>997</v>
      </c>
      <c r="D48" s="76">
        <f t="shared" si="16"/>
        <v>2378.9567999999999</v>
      </c>
      <c r="E48" s="76">
        <f t="shared" si="16"/>
        <v>2378.9567999999999</v>
      </c>
      <c r="F48" s="76">
        <f t="shared" si="16"/>
        <v>2378.9567999999999</v>
      </c>
      <c r="G48" s="76">
        <f t="shared" si="16"/>
        <v>2378.9567999999999</v>
      </c>
      <c r="H48" s="76">
        <f t="shared" si="16"/>
        <v>2378.9567999999999</v>
      </c>
      <c r="I48" s="49">
        <v>1802.24</v>
      </c>
      <c r="J48" s="49">
        <f t="shared" si="14"/>
        <v>432.5376</v>
      </c>
      <c r="K48" s="49">
        <f t="shared" si="15"/>
        <v>144.17920000000001</v>
      </c>
    </row>
    <row r="49" spans="1:13" ht="45" customHeight="1">
      <c r="A49" s="58" t="s">
        <v>996</v>
      </c>
      <c r="B49" s="22" t="s">
        <v>1029</v>
      </c>
      <c r="C49" s="58" t="s">
        <v>996</v>
      </c>
      <c r="D49" s="76">
        <f t="shared" si="16"/>
        <v>453.12959999999998</v>
      </c>
      <c r="E49" s="76">
        <f t="shared" si="16"/>
        <v>453.12959999999998</v>
      </c>
      <c r="F49" s="76">
        <f t="shared" si="16"/>
        <v>453.12959999999998</v>
      </c>
      <c r="G49" s="76">
        <f t="shared" si="16"/>
        <v>453.12959999999998</v>
      </c>
      <c r="H49" s="76">
        <f t="shared" si="16"/>
        <v>453.12959999999998</v>
      </c>
      <c r="I49" s="49">
        <v>343.28</v>
      </c>
      <c r="J49" s="49">
        <f t="shared" si="14"/>
        <v>82.387199999999993</v>
      </c>
      <c r="K49" s="49">
        <f t="shared" si="15"/>
        <v>27.462399999999999</v>
      </c>
    </row>
    <row r="50" spans="1:13" ht="45" customHeight="1">
      <c r="A50" s="58" t="s">
        <v>992</v>
      </c>
      <c r="B50" s="22" t="s">
        <v>1052</v>
      </c>
      <c r="C50" s="58" t="s">
        <v>992</v>
      </c>
      <c r="D50" s="76">
        <f t="shared" si="16"/>
        <v>738.80399999999997</v>
      </c>
      <c r="E50" s="76">
        <f t="shared" si="16"/>
        <v>738.80399999999997</v>
      </c>
      <c r="F50" s="76">
        <f t="shared" si="16"/>
        <v>738.80399999999997</v>
      </c>
      <c r="G50" s="76">
        <f t="shared" si="16"/>
        <v>738.80399999999997</v>
      </c>
      <c r="H50" s="76">
        <f t="shared" si="16"/>
        <v>738.80399999999997</v>
      </c>
      <c r="I50" s="49">
        <v>559.70000000000005</v>
      </c>
      <c r="J50" s="49">
        <f t="shared" si="14"/>
        <v>134.328</v>
      </c>
      <c r="K50" s="49">
        <f t="shared" si="15"/>
        <v>44.776000000000003</v>
      </c>
      <c r="M50" s="79"/>
    </row>
    <row r="51" spans="1:13" ht="24.9" customHeight="1">
      <c r="A51" s="58" t="s">
        <v>990</v>
      </c>
      <c r="B51" s="22" t="s">
        <v>1018</v>
      </c>
      <c r="C51" s="58" t="s">
        <v>990</v>
      </c>
      <c r="D51" s="76">
        <f t="shared" si="16"/>
        <v>290.59800000000001</v>
      </c>
      <c r="E51" s="76">
        <f t="shared" si="16"/>
        <v>290.59800000000001</v>
      </c>
      <c r="F51" s="76">
        <f t="shared" si="16"/>
        <v>290.59800000000001</v>
      </c>
      <c r="G51" s="76">
        <f t="shared" si="16"/>
        <v>290.59800000000001</v>
      </c>
      <c r="H51" s="76">
        <f t="shared" si="16"/>
        <v>290.59800000000001</v>
      </c>
      <c r="I51" s="49">
        <v>220.15</v>
      </c>
      <c r="J51" s="49">
        <f t="shared" si="14"/>
        <v>52.835999999999999</v>
      </c>
      <c r="K51" s="49">
        <f t="shared" si="15"/>
        <v>17.612000000000002</v>
      </c>
    </row>
    <row r="52" spans="1:13" ht="24.9" customHeight="1">
      <c r="A52" s="58" t="s">
        <v>505</v>
      </c>
      <c r="B52" s="22" t="s">
        <v>545</v>
      </c>
      <c r="C52" s="58" t="s">
        <v>505</v>
      </c>
      <c r="D52" s="76">
        <f t="shared" si="16"/>
        <v>236.41200000000001</v>
      </c>
      <c r="E52" s="76">
        <f t="shared" si="16"/>
        <v>236.41200000000001</v>
      </c>
      <c r="F52" s="76">
        <f t="shared" si="16"/>
        <v>236.41200000000001</v>
      </c>
      <c r="G52" s="76">
        <f t="shared" si="16"/>
        <v>236.41200000000001</v>
      </c>
      <c r="H52" s="76">
        <f t="shared" si="16"/>
        <v>236.41200000000001</v>
      </c>
      <c r="I52" s="49">
        <v>179.1</v>
      </c>
      <c r="J52" s="49">
        <f t="shared" si="14"/>
        <v>42.983999999999995</v>
      </c>
      <c r="K52" s="49">
        <f t="shared" si="15"/>
        <v>14.327999999999999</v>
      </c>
    </row>
    <row r="53" spans="1:13" ht="24.9" customHeight="1">
      <c r="A53" s="58" t="s">
        <v>229</v>
      </c>
      <c r="B53" s="22" t="s">
        <v>297</v>
      </c>
      <c r="C53" s="58" t="s">
        <v>229</v>
      </c>
      <c r="D53" s="76">
        <f t="shared" si="16"/>
        <v>0</v>
      </c>
      <c r="E53" s="76">
        <f t="shared" si="16"/>
        <v>0</v>
      </c>
      <c r="F53" s="76">
        <f t="shared" si="16"/>
        <v>0</v>
      </c>
      <c r="G53" s="76">
        <f t="shared" si="16"/>
        <v>0</v>
      </c>
      <c r="H53" s="76">
        <f t="shared" si="16"/>
        <v>0</v>
      </c>
      <c r="I53" s="49">
        <v>0</v>
      </c>
      <c r="J53" s="49">
        <f t="shared" si="14"/>
        <v>0</v>
      </c>
      <c r="K53" s="49">
        <f t="shared" si="15"/>
        <v>0</v>
      </c>
    </row>
    <row r="54" spans="1:13" ht="24.9" customHeight="1">
      <c r="A54" s="58" t="s">
        <v>137</v>
      </c>
      <c r="B54" s="22" t="s">
        <v>298</v>
      </c>
      <c r="C54" s="58" t="s">
        <v>137</v>
      </c>
      <c r="D54" s="76">
        <f t="shared" si="16"/>
        <v>847.16279999999995</v>
      </c>
      <c r="E54" s="76">
        <f t="shared" si="16"/>
        <v>847.16279999999995</v>
      </c>
      <c r="F54" s="76">
        <f t="shared" si="16"/>
        <v>847.16279999999995</v>
      </c>
      <c r="G54" s="76">
        <f t="shared" si="16"/>
        <v>847.16279999999995</v>
      </c>
      <c r="H54" s="76">
        <f t="shared" si="16"/>
        <v>847.16279999999995</v>
      </c>
      <c r="I54" s="49">
        <v>641.79</v>
      </c>
      <c r="J54" s="49">
        <f t="shared" si="14"/>
        <v>154.02959999999999</v>
      </c>
      <c r="K54" s="49">
        <f t="shared" si="15"/>
        <v>51.343199999999996</v>
      </c>
    </row>
    <row r="55" spans="1:13" ht="24.9" customHeight="1">
      <c r="A55" s="58" t="s">
        <v>504</v>
      </c>
      <c r="B55" s="22" t="s">
        <v>546</v>
      </c>
      <c r="C55" s="58" t="s">
        <v>504</v>
      </c>
      <c r="D55" s="76">
        <f t="shared" si="16"/>
        <v>241.34879999999998</v>
      </c>
      <c r="E55" s="76">
        <f t="shared" si="16"/>
        <v>241.34879999999998</v>
      </c>
      <c r="F55" s="76">
        <f t="shared" si="16"/>
        <v>241.34879999999998</v>
      </c>
      <c r="G55" s="76">
        <f t="shared" si="16"/>
        <v>241.34879999999998</v>
      </c>
      <c r="H55" s="76">
        <f t="shared" si="16"/>
        <v>241.34879999999998</v>
      </c>
      <c r="I55" s="49">
        <v>182.84</v>
      </c>
      <c r="J55" s="49">
        <f t="shared" si="14"/>
        <v>43.881599999999999</v>
      </c>
      <c r="K55" s="49">
        <f t="shared" si="15"/>
        <v>14.6272</v>
      </c>
    </row>
    <row r="56" spans="1:13" ht="24.9" customHeight="1">
      <c r="A56" s="58" t="s">
        <v>149</v>
      </c>
      <c r="B56" s="22" t="s">
        <v>316</v>
      </c>
      <c r="C56" s="58" t="s">
        <v>149</v>
      </c>
      <c r="D56" s="76">
        <f t="shared" si="16"/>
        <v>39.402000000000001</v>
      </c>
      <c r="E56" s="76">
        <f t="shared" si="16"/>
        <v>39.402000000000001</v>
      </c>
      <c r="F56" s="76">
        <f t="shared" si="16"/>
        <v>39.402000000000001</v>
      </c>
      <c r="G56" s="76">
        <f t="shared" si="16"/>
        <v>39.402000000000001</v>
      </c>
      <c r="H56" s="76">
        <f t="shared" si="16"/>
        <v>39.402000000000001</v>
      </c>
      <c r="I56" s="49">
        <v>29.85</v>
      </c>
      <c r="J56" s="49">
        <f t="shared" si="14"/>
        <v>7.1639999999999997</v>
      </c>
      <c r="K56" s="49">
        <f t="shared" si="15"/>
        <v>2.3880000000000003</v>
      </c>
    </row>
    <row r="57" spans="1:13" ht="24.9" customHeight="1">
      <c r="A57" s="58" t="s">
        <v>132</v>
      </c>
      <c r="B57" s="22" t="s">
        <v>300</v>
      </c>
      <c r="C57" s="58" t="s">
        <v>132</v>
      </c>
      <c r="D57" s="76">
        <f t="shared" si="16"/>
        <v>78.804000000000002</v>
      </c>
      <c r="E57" s="76">
        <f t="shared" si="16"/>
        <v>78.804000000000002</v>
      </c>
      <c r="F57" s="76">
        <f t="shared" si="16"/>
        <v>78.804000000000002</v>
      </c>
      <c r="G57" s="76">
        <f t="shared" si="16"/>
        <v>78.804000000000002</v>
      </c>
      <c r="H57" s="76">
        <f t="shared" si="16"/>
        <v>78.804000000000002</v>
      </c>
      <c r="I57" s="49">
        <v>59.7</v>
      </c>
      <c r="J57" s="49">
        <f t="shared" si="14"/>
        <v>14.327999999999999</v>
      </c>
      <c r="K57" s="49">
        <f t="shared" si="15"/>
        <v>4.7760000000000007</v>
      </c>
      <c r="M57" s="79"/>
    </row>
    <row r="58" spans="1:13" ht="24.9" customHeight="1">
      <c r="A58" s="58" t="s">
        <v>111</v>
      </c>
      <c r="B58" s="22" t="s">
        <v>235</v>
      </c>
      <c r="C58" s="58" t="s">
        <v>111</v>
      </c>
      <c r="D58" s="76">
        <f t="shared" si="16"/>
        <v>64.033199999999994</v>
      </c>
      <c r="E58" s="76">
        <f t="shared" si="16"/>
        <v>64.033199999999994</v>
      </c>
      <c r="F58" s="76">
        <f t="shared" si="16"/>
        <v>64.033199999999994</v>
      </c>
      <c r="G58" s="76">
        <f t="shared" si="16"/>
        <v>64.033199999999994</v>
      </c>
      <c r="H58" s="76">
        <f t="shared" si="16"/>
        <v>64.033199999999994</v>
      </c>
      <c r="I58" s="49">
        <v>48.51</v>
      </c>
      <c r="J58" s="49">
        <f t="shared" si="14"/>
        <v>11.642399999999999</v>
      </c>
      <c r="K58" s="49">
        <f t="shared" si="15"/>
        <v>3.8807999999999998</v>
      </c>
    </row>
    <row r="59" spans="1:13" ht="24.9" customHeight="1">
      <c r="A59" s="58" t="s">
        <v>503</v>
      </c>
      <c r="B59" s="22" t="s">
        <v>547</v>
      </c>
      <c r="C59" s="58" t="s">
        <v>503</v>
      </c>
      <c r="D59" s="76">
        <f t="shared" si="16"/>
        <v>216.7176</v>
      </c>
      <c r="E59" s="76">
        <f t="shared" si="16"/>
        <v>216.7176</v>
      </c>
      <c r="F59" s="76">
        <f t="shared" si="16"/>
        <v>216.7176</v>
      </c>
      <c r="G59" s="76">
        <f t="shared" si="16"/>
        <v>216.7176</v>
      </c>
      <c r="H59" s="76">
        <f t="shared" si="16"/>
        <v>216.7176</v>
      </c>
      <c r="I59" s="49">
        <v>164.18</v>
      </c>
      <c r="J59" s="49">
        <f t="shared" si="14"/>
        <v>39.403199999999998</v>
      </c>
      <c r="K59" s="49">
        <f t="shared" si="15"/>
        <v>13.134400000000001</v>
      </c>
    </row>
    <row r="60" spans="1:13" ht="24.9" customHeight="1">
      <c r="A60" s="58" t="s">
        <v>190</v>
      </c>
      <c r="B60" s="22" t="s">
        <v>305</v>
      </c>
      <c r="C60" s="58" t="s">
        <v>190</v>
      </c>
      <c r="D60" s="76">
        <f t="shared" si="16"/>
        <v>19.707599999999999</v>
      </c>
      <c r="E60" s="76">
        <f t="shared" si="16"/>
        <v>19.707599999999999</v>
      </c>
      <c r="F60" s="76">
        <f t="shared" si="16"/>
        <v>19.707599999999999</v>
      </c>
      <c r="G60" s="76">
        <f t="shared" si="16"/>
        <v>19.707599999999999</v>
      </c>
      <c r="H60" s="76">
        <f t="shared" si="16"/>
        <v>19.707599999999999</v>
      </c>
      <c r="I60" s="49">
        <v>14.93</v>
      </c>
      <c r="J60" s="49">
        <f t="shared" si="14"/>
        <v>3.5831999999999997</v>
      </c>
      <c r="K60" s="49">
        <f t="shared" si="15"/>
        <v>1.1943999999999999</v>
      </c>
    </row>
    <row r="61" spans="1:13" ht="24.9" customHeight="1">
      <c r="A61" s="58" t="s">
        <v>74</v>
      </c>
      <c r="B61" s="22" t="s">
        <v>1028</v>
      </c>
      <c r="C61" s="58" t="s">
        <v>74</v>
      </c>
      <c r="D61" s="76">
        <f t="shared" si="16"/>
        <v>88.651199999999989</v>
      </c>
      <c r="E61" s="76">
        <f t="shared" si="16"/>
        <v>88.651199999999989</v>
      </c>
      <c r="F61" s="76">
        <f t="shared" si="16"/>
        <v>88.651199999999989</v>
      </c>
      <c r="G61" s="76">
        <f t="shared" si="16"/>
        <v>88.651199999999989</v>
      </c>
      <c r="H61" s="76">
        <f t="shared" si="16"/>
        <v>88.651199999999989</v>
      </c>
      <c r="I61" s="49">
        <v>67.16</v>
      </c>
      <c r="J61" s="49">
        <f t="shared" si="14"/>
        <v>16.118399999999998</v>
      </c>
      <c r="K61" s="49">
        <f t="shared" si="15"/>
        <v>5.3727999999999998</v>
      </c>
    </row>
    <row r="62" spans="1:13" ht="24.9" customHeight="1">
      <c r="A62" s="58" t="s">
        <v>112</v>
      </c>
      <c r="B62" s="22" t="s">
        <v>89</v>
      </c>
      <c r="C62" s="58" t="s">
        <v>112</v>
      </c>
      <c r="D62" s="76">
        <f t="shared" si="16"/>
        <v>182.23920000000001</v>
      </c>
      <c r="E62" s="76">
        <f t="shared" si="16"/>
        <v>182.23920000000001</v>
      </c>
      <c r="F62" s="76">
        <f t="shared" si="16"/>
        <v>182.23920000000001</v>
      </c>
      <c r="G62" s="76">
        <f t="shared" si="16"/>
        <v>182.23920000000001</v>
      </c>
      <c r="H62" s="76">
        <f t="shared" si="16"/>
        <v>182.23920000000001</v>
      </c>
      <c r="I62" s="49">
        <v>138.06</v>
      </c>
      <c r="J62" s="49">
        <f t="shared" si="14"/>
        <v>33.134399999999999</v>
      </c>
      <c r="K62" s="49">
        <f t="shared" si="15"/>
        <v>11.0448</v>
      </c>
    </row>
    <row r="63" spans="1:13" ht="24.9" customHeight="1">
      <c r="A63" s="58" t="s">
        <v>501</v>
      </c>
      <c r="B63" s="22" t="s">
        <v>538</v>
      </c>
      <c r="C63" s="58" t="s">
        <v>501</v>
      </c>
      <c r="D63" s="76">
        <f t="shared" si="16"/>
        <v>211.79399999999998</v>
      </c>
      <c r="E63" s="76">
        <f t="shared" si="16"/>
        <v>211.79399999999998</v>
      </c>
      <c r="F63" s="76">
        <f t="shared" si="16"/>
        <v>211.79399999999998</v>
      </c>
      <c r="G63" s="76">
        <f t="shared" si="16"/>
        <v>211.79399999999998</v>
      </c>
      <c r="H63" s="76">
        <f t="shared" si="16"/>
        <v>211.79399999999998</v>
      </c>
      <c r="I63" s="49">
        <v>160.44999999999999</v>
      </c>
      <c r="J63" s="49">
        <f t="shared" si="14"/>
        <v>38.507999999999996</v>
      </c>
      <c r="K63" s="49">
        <f t="shared" si="15"/>
        <v>12.835999999999999</v>
      </c>
    </row>
    <row r="64" spans="1:13" ht="24.9" customHeight="1">
      <c r="A64" s="58" t="s">
        <v>527</v>
      </c>
      <c r="B64" s="22" t="s">
        <v>550</v>
      </c>
      <c r="C64" s="58" t="s">
        <v>527</v>
      </c>
      <c r="D64" s="76">
        <f t="shared" si="16"/>
        <v>162.5316</v>
      </c>
      <c r="E64" s="76">
        <f t="shared" si="16"/>
        <v>162.5316</v>
      </c>
      <c r="F64" s="76">
        <f t="shared" si="16"/>
        <v>162.5316</v>
      </c>
      <c r="G64" s="76">
        <f t="shared" si="16"/>
        <v>162.5316</v>
      </c>
      <c r="H64" s="76">
        <f t="shared" si="16"/>
        <v>162.5316</v>
      </c>
      <c r="I64" s="49">
        <v>123.13</v>
      </c>
      <c r="J64" s="49">
        <f t="shared" si="14"/>
        <v>29.551199999999998</v>
      </c>
      <c r="K64" s="49">
        <f t="shared" si="15"/>
        <v>9.8504000000000005</v>
      </c>
    </row>
    <row r="65" spans="1:20" ht="25.2" customHeight="1">
      <c r="A65" s="27" t="s">
        <v>244</v>
      </c>
      <c r="B65" s="36"/>
      <c r="I65" s="2"/>
      <c r="J65" s="2"/>
      <c r="K65" s="2"/>
      <c r="L65" s="2"/>
      <c r="M65" s="2"/>
      <c r="N65" s="2"/>
      <c r="O65" s="2"/>
      <c r="P65" s="2"/>
      <c r="Q65" s="2"/>
      <c r="R65" s="2"/>
      <c r="S65" s="2"/>
      <c r="T65" s="2"/>
    </row>
    <row r="66" spans="1:20" ht="25.2" customHeight="1">
      <c r="A66" s="60" t="s">
        <v>194</v>
      </c>
      <c r="B66" s="36"/>
      <c r="I66" s="2"/>
      <c r="J66" s="2"/>
      <c r="K66" s="2"/>
      <c r="L66" s="2"/>
      <c r="M66" s="2"/>
      <c r="N66" s="2"/>
      <c r="O66" s="2"/>
      <c r="P66" s="2"/>
      <c r="Q66" s="2"/>
      <c r="R66" s="2"/>
      <c r="S66" s="2"/>
      <c r="T66" s="2"/>
    </row>
    <row r="67" spans="1:20" ht="25.2" customHeight="1">
      <c r="A67" s="60" t="s">
        <v>195</v>
      </c>
      <c r="B67" s="36"/>
      <c r="I67" s="2"/>
      <c r="J67" s="2"/>
      <c r="K67" s="2"/>
      <c r="L67" s="2"/>
      <c r="M67" s="2"/>
      <c r="N67" s="2"/>
      <c r="O67" s="2"/>
      <c r="P67" s="2"/>
      <c r="Q67" s="2"/>
      <c r="R67" s="2"/>
      <c r="S67" s="2"/>
      <c r="T67" s="2"/>
    </row>
    <row r="68" spans="1:20" ht="25.2" customHeight="1">
      <c r="A68" s="60" t="s">
        <v>203</v>
      </c>
      <c r="B68" s="36"/>
      <c r="I68" s="2"/>
      <c r="J68" s="2"/>
      <c r="K68" s="2"/>
      <c r="L68" s="2"/>
      <c r="M68" s="2"/>
      <c r="N68" s="2"/>
      <c r="O68" s="2"/>
      <c r="P68" s="2"/>
      <c r="Q68" s="2"/>
      <c r="R68" s="2"/>
      <c r="S68" s="2"/>
      <c r="T68" s="2"/>
    </row>
  </sheetData>
  <sortState xmlns:xlrd2="http://schemas.microsoft.com/office/spreadsheetml/2017/richdata2" ref="A29:P64">
    <sortCondition ref="A29:A64"/>
  </sortState>
  <conditionalFormatting sqref="J3:J5">
    <cfRule type="cellIs" dxfId="916" priority="22" stopIfTrue="1" operator="equal">
      <formula>"-"</formula>
    </cfRule>
    <cfRule type="cellIs" dxfId="915" priority="23" stopIfTrue="1" operator="equal">
      <formula>"Std"</formula>
    </cfRule>
  </conditionalFormatting>
  <conditionalFormatting sqref="J3:J5">
    <cfRule type="cellIs" dxfId="914" priority="21" stopIfTrue="1" operator="between">
      <formula>0</formula>
      <formula>5000</formula>
    </cfRule>
  </conditionalFormatting>
  <conditionalFormatting sqref="D2:H2">
    <cfRule type="cellIs" dxfId="913" priority="19" stopIfTrue="1" operator="equal">
      <formula>"-"</formula>
    </cfRule>
    <cfRule type="cellIs" dxfId="912" priority="20" stopIfTrue="1" operator="equal">
      <formula>"Std"</formula>
    </cfRule>
  </conditionalFormatting>
  <conditionalFormatting sqref="D8:H28 D42:H42">
    <cfRule type="cellIs" dxfId="911" priority="16" stopIfTrue="1" operator="between">
      <formula>0</formula>
      <formula>5000</formula>
    </cfRule>
    <cfRule type="cellIs" dxfId="910" priority="17" stopIfTrue="1" operator="equal">
      <formula>"-"</formula>
    </cfRule>
    <cfRule type="cellIs" dxfId="909" priority="18" stopIfTrue="1" operator="equal">
      <formula>"S"</formula>
    </cfRule>
  </conditionalFormatting>
  <conditionalFormatting sqref="D29:H41">
    <cfRule type="cellIs" dxfId="908" priority="13" stopIfTrue="1" operator="between">
      <formula>0</formula>
      <formula>5000</formula>
    </cfRule>
    <cfRule type="cellIs" dxfId="907" priority="14" stopIfTrue="1" operator="equal">
      <formula>"-"</formula>
    </cfRule>
    <cfRule type="cellIs" dxfId="906" priority="15" stopIfTrue="1" operator="equal">
      <formula>"S"</formula>
    </cfRule>
  </conditionalFormatting>
  <conditionalFormatting sqref="D43:H46 D48:H64">
    <cfRule type="cellIs" dxfId="905" priority="10" stopIfTrue="1" operator="between">
      <formula>0</formula>
      <formula>5000</formula>
    </cfRule>
    <cfRule type="cellIs" dxfId="904" priority="11" stopIfTrue="1" operator="equal">
      <formula>"-"</formula>
    </cfRule>
    <cfRule type="cellIs" dxfId="903" priority="12" stopIfTrue="1" operator="equal">
      <formula>"S"</formula>
    </cfRule>
  </conditionalFormatting>
  <conditionalFormatting sqref="D47:H47">
    <cfRule type="cellIs" dxfId="902" priority="1" stopIfTrue="1" operator="between">
      <formula>0</formula>
      <formula>5000</formula>
    </cfRule>
    <cfRule type="cellIs" dxfId="901" priority="2" stopIfTrue="1" operator="equal">
      <formula>"-"</formula>
    </cfRule>
    <cfRule type="cellIs" dxfId="900"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4"/>
  <sheetViews>
    <sheetView showGridLines="0" view="pageBreakPreview" zoomScale="50" zoomScaleNormal="70" zoomScaleSheetLayoutView="50" workbookViewId="0">
      <pane ySplit="6" topLeftCell="A7" activePane="bottomLeft" state="frozen"/>
      <selection activeCell="B17" sqref="B17"/>
      <selection pane="bottomLeft" activeCell="S14" sqref="S14"/>
    </sheetView>
  </sheetViews>
  <sheetFormatPr defaultColWidth="8" defaultRowHeight="20.399999999999999"/>
  <cols>
    <col min="1" max="1" width="14" style="2" customWidth="1"/>
    <col min="2" max="2" width="93" style="36" customWidth="1"/>
    <col min="3" max="3" width="14" style="2" customWidth="1"/>
    <col min="4" max="13" width="22.33203125" style="2" customWidth="1"/>
    <col min="14" max="15" width="19.5546875" style="2" customWidth="1"/>
    <col min="16" max="16" width="6.6640625" style="36" customWidth="1"/>
    <col min="17" max="16384" width="8" style="36"/>
  </cols>
  <sheetData>
    <row r="1" spans="1:20" ht="105" customHeight="1">
      <c r="A1" s="54"/>
      <c r="B1" s="2" t="str">
        <f>'PANDA VAN S4'!B2</f>
        <v>Ισχύς προτεινόμενου τιμοκαταλόγου λιανικής από 15/02/2023</v>
      </c>
      <c r="C1" s="54"/>
      <c r="D1" s="64" t="s">
        <v>966</v>
      </c>
      <c r="E1" s="64" t="s">
        <v>967</v>
      </c>
      <c r="F1" s="64" t="s">
        <v>968</v>
      </c>
      <c r="G1" s="64" t="s">
        <v>969</v>
      </c>
      <c r="H1" s="64" t="s">
        <v>970</v>
      </c>
      <c r="I1" s="64" t="s">
        <v>971</v>
      </c>
      <c r="J1" s="64" t="s">
        <v>972</v>
      </c>
      <c r="K1" s="64" t="s">
        <v>973</v>
      </c>
      <c r="L1" s="64" t="s">
        <v>974</v>
      </c>
      <c r="M1" s="64" t="s">
        <v>975</v>
      </c>
      <c r="O1" s="36"/>
    </row>
    <row r="2" spans="1:20" ht="25.2" customHeight="1">
      <c r="A2" s="55"/>
      <c r="B2" s="3" t="s">
        <v>207</v>
      </c>
      <c r="C2" s="55"/>
      <c r="D2" s="4">
        <f>D3+D4</f>
        <v>70007.482895040011</v>
      </c>
      <c r="E2" s="4">
        <f t="shared" ref="E2:M2" si="0">E3+E4</f>
        <v>90874.862594879989</v>
      </c>
      <c r="F2" s="4">
        <f t="shared" si="0"/>
        <v>72061.765489919999</v>
      </c>
      <c r="G2" s="4">
        <f t="shared" si="0"/>
        <v>92929.145189760005</v>
      </c>
      <c r="H2" s="4">
        <f t="shared" si="0"/>
        <v>72494.244624960003</v>
      </c>
      <c r="I2" s="4">
        <f t="shared" si="0"/>
        <v>93361.624324799996</v>
      </c>
      <c r="J2" s="4">
        <f t="shared" si="0"/>
        <v>74116.048084799986</v>
      </c>
      <c r="K2" s="4">
        <f t="shared" si="0"/>
        <v>94983.427784639993</v>
      </c>
      <c r="L2" s="4">
        <f t="shared" si="0"/>
        <v>74548.527219839991</v>
      </c>
      <c r="M2" s="4">
        <f t="shared" si="0"/>
        <v>95415.906919679997</v>
      </c>
      <c r="N2" s="5" t="s">
        <v>214</v>
      </c>
      <c r="O2" s="6"/>
    </row>
    <row r="3" spans="1:20" ht="25.2" customHeight="1">
      <c r="A3" s="65"/>
      <c r="B3" s="13" t="s">
        <v>15</v>
      </c>
      <c r="C3" s="65"/>
      <c r="D3" s="49">
        <f>D4*0.24</f>
        <v>13549.835399040001</v>
      </c>
      <c r="E3" s="49">
        <f t="shared" ref="E3:M3" si="1">E4*0.24</f>
        <v>17588.683082879998</v>
      </c>
      <c r="F3" s="49">
        <f t="shared" si="1"/>
        <v>13947.43848192</v>
      </c>
      <c r="G3" s="49">
        <f t="shared" si="1"/>
        <v>17986.286165760001</v>
      </c>
      <c r="H3" s="49">
        <f t="shared" si="1"/>
        <v>14031.14412096</v>
      </c>
      <c r="I3" s="49">
        <f t="shared" si="1"/>
        <v>18069.9918048</v>
      </c>
      <c r="J3" s="49">
        <f t="shared" si="1"/>
        <v>14345.041564799998</v>
      </c>
      <c r="K3" s="49">
        <f t="shared" si="1"/>
        <v>18383.889248639996</v>
      </c>
      <c r="L3" s="49">
        <f t="shared" si="1"/>
        <v>14428.747203839999</v>
      </c>
      <c r="M3" s="49">
        <f t="shared" si="1"/>
        <v>18467.594887679999</v>
      </c>
      <c r="N3" s="12" t="s">
        <v>343</v>
      </c>
      <c r="O3" s="13" t="s">
        <v>206</v>
      </c>
      <c r="P3" s="39"/>
    </row>
    <row r="4" spans="1:20" s="42" customFormat="1" ht="25.2" customHeight="1">
      <c r="A4" s="66"/>
      <c r="B4" s="52" t="s">
        <v>208</v>
      </c>
      <c r="C4" s="66"/>
      <c r="D4" s="96">
        <v>56457.647496000005</v>
      </c>
      <c r="E4" s="96">
        <v>73286.179511999988</v>
      </c>
      <c r="F4" s="96">
        <v>58114.327008</v>
      </c>
      <c r="G4" s="96">
        <v>74942.859024000005</v>
      </c>
      <c r="H4" s="96">
        <v>58463.100504000002</v>
      </c>
      <c r="I4" s="96">
        <v>75291.632519999999</v>
      </c>
      <c r="J4" s="96">
        <v>59771.006519999995</v>
      </c>
      <c r="K4" s="96">
        <v>76599.538535999993</v>
      </c>
      <c r="L4" s="96">
        <v>60119.780015999997</v>
      </c>
      <c r="M4" s="96">
        <v>76948.312032000002</v>
      </c>
      <c r="N4" s="12">
        <v>123</v>
      </c>
      <c r="O4" s="13" t="s">
        <v>410</v>
      </c>
      <c r="P4" s="41"/>
    </row>
    <row r="5" spans="1:20" ht="25.2" customHeight="1">
      <c r="A5" s="55"/>
      <c r="B5" s="13" t="s">
        <v>412</v>
      </c>
      <c r="C5" s="55"/>
      <c r="D5" s="13" t="s">
        <v>798</v>
      </c>
      <c r="E5" s="13" t="s">
        <v>799</v>
      </c>
      <c r="F5" s="13" t="s">
        <v>800</v>
      </c>
      <c r="G5" s="13" t="s">
        <v>801</v>
      </c>
      <c r="H5" s="13" t="s">
        <v>802</v>
      </c>
      <c r="I5" s="13" t="s">
        <v>803</v>
      </c>
      <c r="J5" s="13" t="s">
        <v>804</v>
      </c>
      <c r="K5" s="13" t="s">
        <v>805</v>
      </c>
      <c r="L5" s="13" t="s">
        <v>806</v>
      </c>
      <c r="M5" s="13" t="s">
        <v>807</v>
      </c>
      <c r="N5" s="12" t="s">
        <v>95</v>
      </c>
      <c r="O5" s="13" t="s">
        <v>411</v>
      </c>
    </row>
    <row r="6" spans="1:20" ht="78" customHeight="1">
      <c r="A6" s="55" t="s">
        <v>3</v>
      </c>
      <c r="B6" s="20" t="s">
        <v>213</v>
      </c>
      <c r="C6" s="55" t="s">
        <v>3</v>
      </c>
      <c r="D6" s="20" t="s">
        <v>188</v>
      </c>
      <c r="E6" s="20" t="s">
        <v>188</v>
      </c>
      <c r="F6" s="20" t="s">
        <v>188</v>
      </c>
      <c r="G6" s="20" t="s">
        <v>188</v>
      </c>
      <c r="H6" s="20" t="s">
        <v>188</v>
      </c>
      <c r="I6" s="20" t="s">
        <v>188</v>
      </c>
      <c r="J6" s="20" t="s">
        <v>188</v>
      </c>
      <c r="K6" s="20" t="s">
        <v>188</v>
      </c>
      <c r="L6" s="20" t="s">
        <v>188</v>
      </c>
      <c r="M6" s="20" t="s">
        <v>188</v>
      </c>
      <c r="N6" s="20" t="s">
        <v>187</v>
      </c>
      <c r="O6" s="20" t="s">
        <v>192</v>
      </c>
    </row>
    <row r="7" spans="1:20" ht="25.2" customHeight="1">
      <c r="A7" s="21" t="s">
        <v>27</v>
      </c>
      <c r="B7" s="59" t="s">
        <v>248</v>
      </c>
      <c r="C7" s="21" t="s">
        <v>27</v>
      </c>
      <c r="D7" s="12" t="s">
        <v>343</v>
      </c>
      <c r="E7" s="12" t="s">
        <v>343</v>
      </c>
      <c r="F7" s="12" t="s">
        <v>343</v>
      </c>
      <c r="G7" s="12" t="s">
        <v>343</v>
      </c>
      <c r="H7" s="12" t="s">
        <v>343</v>
      </c>
      <c r="I7" s="12" t="s">
        <v>343</v>
      </c>
      <c r="J7" s="12" t="s">
        <v>343</v>
      </c>
      <c r="K7" s="12" t="s">
        <v>343</v>
      </c>
      <c r="L7" s="12" t="s">
        <v>343</v>
      </c>
      <c r="M7" s="12" t="s">
        <v>343</v>
      </c>
      <c r="N7" s="67" t="s">
        <v>95</v>
      </c>
      <c r="O7" s="67" t="s">
        <v>95</v>
      </c>
      <c r="P7" s="68"/>
      <c r="Q7" s="68"/>
      <c r="R7" s="68"/>
      <c r="S7" s="68"/>
    </row>
    <row r="8" spans="1:20" ht="25.2" customHeight="1">
      <c r="A8" s="21" t="s">
        <v>113</v>
      </c>
      <c r="B8" s="59" t="s">
        <v>249</v>
      </c>
      <c r="C8" s="21" t="s">
        <v>113</v>
      </c>
      <c r="D8" s="12" t="s">
        <v>343</v>
      </c>
      <c r="E8" s="12" t="s">
        <v>343</v>
      </c>
      <c r="F8" s="12" t="s">
        <v>343</v>
      </c>
      <c r="G8" s="12" t="s">
        <v>343</v>
      </c>
      <c r="H8" s="12" t="s">
        <v>343</v>
      </c>
      <c r="I8" s="12" t="s">
        <v>343</v>
      </c>
      <c r="J8" s="12" t="s">
        <v>343</v>
      </c>
      <c r="K8" s="12" t="s">
        <v>343</v>
      </c>
      <c r="L8" s="12" t="s">
        <v>343</v>
      </c>
      <c r="M8" s="12" t="s">
        <v>343</v>
      </c>
      <c r="N8" s="67" t="s">
        <v>95</v>
      </c>
      <c r="O8" s="67" t="s">
        <v>95</v>
      </c>
      <c r="P8" s="68"/>
      <c r="Q8" s="68"/>
      <c r="R8" s="68"/>
      <c r="S8" s="68"/>
    </row>
    <row r="9" spans="1:20" s="62" customFormat="1" ht="25.2" customHeight="1">
      <c r="A9" s="21" t="s">
        <v>342</v>
      </c>
      <c r="B9" s="59" t="s">
        <v>377</v>
      </c>
      <c r="C9" s="21" t="s">
        <v>342</v>
      </c>
      <c r="D9" s="12" t="s">
        <v>343</v>
      </c>
      <c r="E9" s="12" t="s">
        <v>343</v>
      </c>
      <c r="F9" s="12" t="s">
        <v>343</v>
      </c>
      <c r="G9" s="12" t="s">
        <v>343</v>
      </c>
      <c r="H9" s="12" t="s">
        <v>343</v>
      </c>
      <c r="I9" s="12" t="s">
        <v>343</v>
      </c>
      <c r="J9" s="12" t="s">
        <v>343</v>
      </c>
      <c r="K9" s="12" t="s">
        <v>343</v>
      </c>
      <c r="L9" s="12" t="s">
        <v>343</v>
      </c>
      <c r="M9" s="12" t="s">
        <v>343</v>
      </c>
      <c r="N9" s="67" t="s">
        <v>95</v>
      </c>
      <c r="O9" s="67" t="s">
        <v>95</v>
      </c>
      <c r="P9" s="68"/>
      <c r="Q9" s="68"/>
      <c r="R9" s="68"/>
      <c r="S9" s="68"/>
      <c r="T9" s="36"/>
    </row>
    <row r="10" spans="1:20" s="62" customFormat="1" ht="25.2" customHeight="1">
      <c r="A10" s="21" t="s">
        <v>398</v>
      </c>
      <c r="B10" s="59" t="s">
        <v>403</v>
      </c>
      <c r="C10" s="21" t="s">
        <v>398</v>
      </c>
      <c r="D10" s="25" t="s">
        <v>95</v>
      </c>
      <c r="E10" s="25" t="s">
        <v>95</v>
      </c>
      <c r="F10" s="25" t="s">
        <v>95</v>
      </c>
      <c r="G10" s="25" t="s">
        <v>95</v>
      </c>
      <c r="H10" s="25" t="s">
        <v>95</v>
      </c>
      <c r="I10" s="25" t="s">
        <v>95</v>
      </c>
      <c r="J10" s="12" t="s">
        <v>343</v>
      </c>
      <c r="K10" s="12" t="s">
        <v>343</v>
      </c>
      <c r="L10" s="12" t="s">
        <v>343</v>
      </c>
      <c r="M10" s="12" t="s">
        <v>343</v>
      </c>
      <c r="N10" s="67" t="s">
        <v>95</v>
      </c>
      <c r="O10" s="67" t="s">
        <v>95</v>
      </c>
      <c r="P10" s="68"/>
      <c r="Q10" s="68"/>
      <c r="R10" s="68"/>
      <c r="S10" s="68"/>
      <c r="T10" s="36"/>
    </row>
    <row r="11" spans="1:20" ht="25.2" customHeight="1">
      <c r="A11" s="21" t="s">
        <v>55</v>
      </c>
      <c r="B11" s="59" t="s">
        <v>250</v>
      </c>
      <c r="C11" s="21" t="s">
        <v>55</v>
      </c>
      <c r="D11" s="12" t="s">
        <v>343</v>
      </c>
      <c r="E11" s="12" t="s">
        <v>343</v>
      </c>
      <c r="F11" s="12" t="s">
        <v>343</v>
      </c>
      <c r="G11" s="12" t="s">
        <v>343</v>
      </c>
      <c r="H11" s="12" t="s">
        <v>343</v>
      </c>
      <c r="I11" s="12" t="s">
        <v>343</v>
      </c>
      <c r="J11" s="12" t="s">
        <v>343</v>
      </c>
      <c r="K11" s="12" t="s">
        <v>343</v>
      </c>
      <c r="L11" s="12" t="s">
        <v>343</v>
      </c>
      <c r="M11" s="12" t="s">
        <v>343</v>
      </c>
      <c r="N11" s="67" t="s">
        <v>95</v>
      </c>
      <c r="O11" s="67" t="s">
        <v>95</v>
      </c>
      <c r="P11" s="68"/>
      <c r="Q11" s="68"/>
      <c r="R11" s="68"/>
      <c r="S11" s="68"/>
    </row>
    <row r="12" spans="1:20" ht="25.2" customHeight="1">
      <c r="A12" s="21" t="s">
        <v>97</v>
      </c>
      <c r="B12" s="59" t="s">
        <v>98</v>
      </c>
      <c r="C12" s="21" t="s">
        <v>97</v>
      </c>
      <c r="D12" s="12" t="s">
        <v>343</v>
      </c>
      <c r="E12" s="12" t="s">
        <v>343</v>
      </c>
      <c r="F12" s="12" t="s">
        <v>343</v>
      </c>
      <c r="G12" s="12" t="s">
        <v>343</v>
      </c>
      <c r="H12" s="12" t="s">
        <v>343</v>
      </c>
      <c r="I12" s="12" t="s">
        <v>343</v>
      </c>
      <c r="J12" s="12" t="s">
        <v>343</v>
      </c>
      <c r="K12" s="12" t="s">
        <v>343</v>
      </c>
      <c r="L12" s="12" t="s">
        <v>343</v>
      </c>
      <c r="M12" s="12" t="s">
        <v>343</v>
      </c>
      <c r="N12" s="67" t="s">
        <v>95</v>
      </c>
      <c r="O12" s="67" t="s">
        <v>95</v>
      </c>
      <c r="P12" s="68"/>
      <c r="Q12" s="68"/>
      <c r="R12" s="68"/>
      <c r="S12" s="68"/>
    </row>
    <row r="13" spans="1:20" ht="25.2" customHeight="1">
      <c r="A13" s="21" t="s">
        <v>392</v>
      </c>
      <c r="B13" s="59" t="s">
        <v>645</v>
      </c>
      <c r="C13" s="21" t="s">
        <v>392</v>
      </c>
      <c r="D13" s="12" t="s">
        <v>343</v>
      </c>
      <c r="E13" s="12" t="s">
        <v>343</v>
      </c>
      <c r="F13" s="12" t="s">
        <v>343</v>
      </c>
      <c r="G13" s="12" t="s">
        <v>343</v>
      </c>
      <c r="H13" s="12" t="s">
        <v>343</v>
      </c>
      <c r="I13" s="12" t="s">
        <v>343</v>
      </c>
      <c r="J13" s="12" t="s">
        <v>343</v>
      </c>
      <c r="K13" s="12" t="s">
        <v>343</v>
      </c>
      <c r="L13" s="12" t="s">
        <v>343</v>
      </c>
      <c r="M13" s="12" t="s">
        <v>343</v>
      </c>
      <c r="N13" s="67" t="s">
        <v>95</v>
      </c>
      <c r="O13" s="67" t="s">
        <v>95</v>
      </c>
      <c r="P13" s="68"/>
      <c r="Q13" s="68"/>
      <c r="R13" s="68"/>
      <c r="S13" s="68"/>
    </row>
    <row r="14" spans="1:20" ht="25.2" customHeight="1">
      <c r="A14" s="21" t="s">
        <v>24</v>
      </c>
      <c r="B14" s="59" t="s">
        <v>251</v>
      </c>
      <c r="C14" s="21" t="s">
        <v>24</v>
      </c>
      <c r="D14" s="12" t="s">
        <v>343</v>
      </c>
      <c r="E14" s="12" t="s">
        <v>343</v>
      </c>
      <c r="F14" s="12" t="s">
        <v>343</v>
      </c>
      <c r="G14" s="12" t="s">
        <v>343</v>
      </c>
      <c r="H14" s="12" t="s">
        <v>343</v>
      </c>
      <c r="I14" s="12" t="s">
        <v>343</v>
      </c>
      <c r="J14" s="12" t="s">
        <v>343</v>
      </c>
      <c r="K14" s="12" t="s">
        <v>343</v>
      </c>
      <c r="L14" s="12" t="s">
        <v>343</v>
      </c>
      <c r="M14" s="12" t="s">
        <v>343</v>
      </c>
      <c r="N14" s="69" t="s">
        <v>95</v>
      </c>
      <c r="O14" s="70" t="s">
        <v>95</v>
      </c>
      <c r="P14" s="68"/>
      <c r="Q14" s="68"/>
      <c r="R14" s="68"/>
      <c r="S14" s="68"/>
    </row>
    <row r="15" spans="1:20" s="2" customFormat="1" ht="25.2" customHeight="1">
      <c r="A15" s="21" t="s">
        <v>394</v>
      </c>
      <c r="B15" s="59" t="s">
        <v>402</v>
      </c>
      <c r="C15" s="21" t="s">
        <v>394</v>
      </c>
      <c r="D15" s="12" t="s">
        <v>343</v>
      </c>
      <c r="E15" s="25" t="s">
        <v>95</v>
      </c>
      <c r="F15" s="12" t="s">
        <v>343</v>
      </c>
      <c r="G15" s="25" t="s">
        <v>95</v>
      </c>
      <c r="H15" s="12" t="s">
        <v>343</v>
      </c>
      <c r="I15" s="25" t="s">
        <v>95</v>
      </c>
      <c r="J15" s="12" t="s">
        <v>343</v>
      </c>
      <c r="K15" s="25" t="s">
        <v>95</v>
      </c>
      <c r="L15" s="12" t="s">
        <v>343</v>
      </c>
      <c r="M15" s="25" t="s">
        <v>95</v>
      </c>
      <c r="N15" s="67" t="s">
        <v>95</v>
      </c>
      <c r="O15" s="67" t="s">
        <v>95</v>
      </c>
      <c r="P15" s="68"/>
      <c r="Q15" s="68"/>
      <c r="R15" s="68"/>
      <c r="S15" s="68"/>
      <c r="T15" s="36"/>
    </row>
    <row r="16" spans="1:20" s="2" customFormat="1" ht="25.2" customHeight="1">
      <c r="A16" s="21" t="s">
        <v>393</v>
      </c>
      <c r="B16" s="59" t="s">
        <v>401</v>
      </c>
      <c r="C16" s="21" t="s">
        <v>393</v>
      </c>
      <c r="D16" s="12">
        <f>$N16+$O16</f>
        <v>1680.0015999999998</v>
      </c>
      <c r="E16" s="12" t="s">
        <v>343</v>
      </c>
      <c r="F16" s="12">
        <f>$N16+$O16</f>
        <v>1680.0015999999998</v>
      </c>
      <c r="G16" s="12" t="s">
        <v>343</v>
      </c>
      <c r="H16" s="12">
        <f>$N16+$O16</f>
        <v>1680.0015999999998</v>
      </c>
      <c r="I16" s="12" t="s">
        <v>343</v>
      </c>
      <c r="J16" s="12">
        <f>$N16+$O16</f>
        <v>1680.0015999999998</v>
      </c>
      <c r="K16" s="12" t="s">
        <v>343</v>
      </c>
      <c r="L16" s="12">
        <f>$N16+$O16</f>
        <v>1680.0015999999998</v>
      </c>
      <c r="M16" s="12" t="s">
        <v>343</v>
      </c>
      <c r="N16" s="67">
        <v>1354.84</v>
      </c>
      <c r="O16" s="67">
        <f>N16*0.24</f>
        <v>325.16159999999996</v>
      </c>
      <c r="P16" s="68"/>
      <c r="Q16" s="68"/>
      <c r="R16" s="68"/>
      <c r="S16" s="68"/>
      <c r="T16" s="36"/>
    </row>
    <row r="17" spans="1:20" ht="25.2" customHeight="1">
      <c r="A17" s="21" t="s">
        <v>107</v>
      </c>
      <c r="B17" s="59" t="s">
        <v>252</v>
      </c>
      <c r="C17" s="21" t="s">
        <v>107</v>
      </c>
      <c r="D17" s="12" t="s">
        <v>343</v>
      </c>
      <c r="E17" s="12" t="s">
        <v>343</v>
      </c>
      <c r="F17" s="12" t="s">
        <v>343</v>
      </c>
      <c r="G17" s="12" t="s">
        <v>343</v>
      </c>
      <c r="H17" s="12" t="s">
        <v>343</v>
      </c>
      <c r="I17" s="12" t="s">
        <v>343</v>
      </c>
      <c r="J17" s="12" t="s">
        <v>343</v>
      </c>
      <c r="K17" s="12" t="s">
        <v>343</v>
      </c>
      <c r="L17" s="12" t="s">
        <v>343</v>
      </c>
      <c r="M17" s="12" t="s">
        <v>343</v>
      </c>
      <c r="N17" s="67" t="s">
        <v>95</v>
      </c>
      <c r="O17" s="67" t="s">
        <v>95</v>
      </c>
      <c r="P17" s="68"/>
      <c r="Q17" s="68"/>
      <c r="R17" s="68"/>
      <c r="S17" s="68"/>
    </row>
    <row r="18" spans="1:20" ht="25.2" customHeight="1">
      <c r="A18" s="21" t="s">
        <v>135</v>
      </c>
      <c r="B18" s="59" t="s">
        <v>253</v>
      </c>
      <c r="C18" s="21" t="s">
        <v>135</v>
      </c>
      <c r="D18" s="12" t="s">
        <v>343</v>
      </c>
      <c r="E18" s="12" t="s">
        <v>343</v>
      </c>
      <c r="F18" s="12" t="s">
        <v>343</v>
      </c>
      <c r="G18" s="12" t="s">
        <v>343</v>
      </c>
      <c r="H18" s="12" t="s">
        <v>343</v>
      </c>
      <c r="I18" s="12" t="s">
        <v>343</v>
      </c>
      <c r="J18" s="12" t="s">
        <v>343</v>
      </c>
      <c r="K18" s="12" t="s">
        <v>343</v>
      </c>
      <c r="L18" s="12" t="s">
        <v>343</v>
      </c>
      <c r="M18" s="12" t="s">
        <v>343</v>
      </c>
      <c r="N18" s="67" t="s">
        <v>95</v>
      </c>
      <c r="O18" s="67" t="s">
        <v>95</v>
      </c>
      <c r="P18" s="68"/>
      <c r="Q18" s="68"/>
      <c r="R18" s="68"/>
      <c r="S18" s="68"/>
    </row>
    <row r="19" spans="1:20" ht="25.2" customHeight="1">
      <c r="A19" s="21" t="s">
        <v>143</v>
      </c>
      <c r="B19" s="59" t="s">
        <v>254</v>
      </c>
      <c r="C19" s="21" t="s">
        <v>143</v>
      </c>
      <c r="D19" s="12" t="s">
        <v>343</v>
      </c>
      <c r="E19" s="12" t="s">
        <v>343</v>
      </c>
      <c r="F19" s="12" t="s">
        <v>343</v>
      </c>
      <c r="G19" s="12" t="s">
        <v>343</v>
      </c>
      <c r="H19" s="12" t="s">
        <v>343</v>
      </c>
      <c r="I19" s="12" t="s">
        <v>343</v>
      </c>
      <c r="J19" s="12" t="s">
        <v>343</v>
      </c>
      <c r="K19" s="12" t="s">
        <v>343</v>
      </c>
      <c r="L19" s="12" t="s">
        <v>343</v>
      </c>
      <c r="M19" s="12" t="s">
        <v>343</v>
      </c>
      <c r="N19" s="69" t="s">
        <v>95</v>
      </c>
      <c r="O19" s="70" t="s">
        <v>95</v>
      </c>
      <c r="P19" s="68"/>
      <c r="Q19" s="68"/>
      <c r="R19" s="68"/>
      <c r="S19" s="68"/>
    </row>
    <row r="20" spans="1:20" ht="25.2" customHeight="1">
      <c r="A20" s="21" t="s">
        <v>99</v>
      </c>
      <c r="B20" s="59" t="s">
        <v>255</v>
      </c>
      <c r="C20" s="21" t="s">
        <v>99</v>
      </c>
      <c r="D20" s="12" t="s">
        <v>343</v>
      </c>
      <c r="E20" s="12" t="s">
        <v>343</v>
      </c>
      <c r="F20" s="12" t="s">
        <v>343</v>
      </c>
      <c r="G20" s="12" t="s">
        <v>343</v>
      </c>
      <c r="H20" s="12" t="s">
        <v>343</v>
      </c>
      <c r="I20" s="12" t="s">
        <v>343</v>
      </c>
      <c r="J20" s="12" t="s">
        <v>343</v>
      </c>
      <c r="K20" s="12" t="s">
        <v>343</v>
      </c>
      <c r="L20" s="12" t="s">
        <v>343</v>
      </c>
      <c r="M20" s="12" t="s">
        <v>343</v>
      </c>
      <c r="N20" s="67" t="s">
        <v>95</v>
      </c>
      <c r="O20" s="67" t="s">
        <v>95</v>
      </c>
      <c r="P20" s="68"/>
      <c r="Q20" s="68"/>
      <c r="R20" s="68"/>
      <c r="S20" s="68"/>
    </row>
    <row r="21" spans="1:20" ht="25.2" customHeight="1">
      <c r="A21" s="21" t="s">
        <v>161</v>
      </c>
      <c r="B21" s="59" t="s">
        <v>406</v>
      </c>
      <c r="C21" s="21" t="s">
        <v>161</v>
      </c>
      <c r="D21" s="12" t="s">
        <v>343</v>
      </c>
      <c r="E21" s="12" t="s">
        <v>343</v>
      </c>
      <c r="F21" s="12" t="s">
        <v>343</v>
      </c>
      <c r="G21" s="12" t="s">
        <v>343</v>
      </c>
      <c r="H21" s="12" t="s">
        <v>343</v>
      </c>
      <c r="I21" s="12" t="s">
        <v>343</v>
      </c>
      <c r="J21" s="12" t="s">
        <v>343</v>
      </c>
      <c r="K21" s="12" t="s">
        <v>343</v>
      </c>
      <c r="L21" s="12" t="s">
        <v>343</v>
      </c>
      <c r="M21" s="12" t="s">
        <v>343</v>
      </c>
      <c r="N21" s="67" t="s">
        <v>95</v>
      </c>
      <c r="O21" s="67" t="s">
        <v>95</v>
      </c>
      <c r="P21" s="68"/>
      <c r="Q21" s="68"/>
      <c r="R21" s="68"/>
      <c r="S21" s="68"/>
    </row>
    <row r="22" spans="1:20" ht="25.2" customHeight="1">
      <c r="A22" s="21" t="s">
        <v>140</v>
      </c>
      <c r="B22" s="59" t="s">
        <v>231</v>
      </c>
      <c r="C22" s="21" t="s">
        <v>140</v>
      </c>
      <c r="D22" s="12" t="s">
        <v>343</v>
      </c>
      <c r="E22" s="12" t="s">
        <v>343</v>
      </c>
      <c r="F22" s="12" t="s">
        <v>343</v>
      </c>
      <c r="G22" s="12" t="s">
        <v>343</v>
      </c>
      <c r="H22" s="12" t="s">
        <v>343</v>
      </c>
      <c r="I22" s="12" t="s">
        <v>343</v>
      </c>
      <c r="J22" s="12" t="s">
        <v>343</v>
      </c>
      <c r="K22" s="12" t="s">
        <v>343</v>
      </c>
      <c r="L22" s="12" t="s">
        <v>343</v>
      </c>
      <c r="M22" s="12" t="s">
        <v>343</v>
      </c>
      <c r="N22" s="67" t="s">
        <v>95</v>
      </c>
      <c r="O22" s="67" t="s">
        <v>95</v>
      </c>
      <c r="P22" s="68"/>
      <c r="Q22" s="68"/>
      <c r="R22" s="68"/>
      <c r="S22" s="68"/>
    </row>
    <row r="23" spans="1:20" ht="25.2" customHeight="1">
      <c r="A23" s="21" t="s">
        <v>150</v>
      </c>
      <c r="B23" s="59" t="s">
        <v>378</v>
      </c>
      <c r="C23" s="21" t="s">
        <v>150</v>
      </c>
      <c r="D23" s="25" t="s">
        <v>95</v>
      </c>
      <c r="E23" s="25" t="s">
        <v>95</v>
      </c>
      <c r="F23" s="25" t="s">
        <v>95</v>
      </c>
      <c r="G23" s="25" t="s">
        <v>95</v>
      </c>
      <c r="H23" s="25" t="s">
        <v>95</v>
      </c>
      <c r="I23" s="25" t="s">
        <v>95</v>
      </c>
      <c r="J23" s="12" t="s">
        <v>343</v>
      </c>
      <c r="K23" s="12" t="s">
        <v>343</v>
      </c>
      <c r="L23" s="12" t="s">
        <v>343</v>
      </c>
      <c r="M23" s="12" t="s">
        <v>343</v>
      </c>
      <c r="N23" s="69" t="s">
        <v>95</v>
      </c>
      <c r="O23" s="70" t="s">
        <v>95</v>
      </c>
      <c r="P23" s="68"/>
      <c r="Q23" s="68"/>
      <c r="R23" s="68"/>
      <c r="S23" s="68"/>
    </row>
    <row r="24" spans="1:20" ht="25.2" customHeight="1">
      <c r="A24" s="21" t="s">
        <v>155</v>
      </c>
      <c r="B24" s="59" t="s">
        <v>259</v>
      </c>
      <c r="C24" s="21" t="s">
        <v>155</v>
      </c>
      <c r="D24" s="12" t="s">
        <v>343</v>
      </c>
      <c r="E24" s="12" t="s">
        <v>343</v>
      </c>
      <c r="F24" s="12" t="s">
        <v>343</v>
      </c>
      <c r="G24" s="12" t="s">
        <v>343</v>
      </c>
      <c r="H24" s="12" t="s">
        <v>343</v>
      </c>
      <c r="I24" s="12" t="s">
        <v>343</v>
      </c>
      <c r="J24" s="12" t="s">
        <v>343</v>
      </c>
      <c r="K24" s="12" t="s">
        <v>343</v>
      </c>
      <c r="L24" s="12" t="s">
        <v>343</v>
      </c>
      <c r="M24" s="12" t="s">
        <v>343</v>
      </c>
      <c r="N24" s="67" t="s">
        <v>95</v>
      </c>
      <c r="O24" s="67" t="s">
        <v>95</v>
      </c>
      <c r="P24" s="68"/>
      <c r="Q24" s="68"/>
      <c r="R24" s="68"/>
      <c r="S24" s="68"/>
    </row>
    <row r="25" spans="1:20" ht="25.2" customHeight="1">
      <c r="A25" s="21" t="s">
        <v>13</v>
      </c>
      <c r="B25" s="59" t="s">
        <v>19</v>
      </c>
      <c r="C25" s="21" t="s">
        <v>13</v>
      </c>
      <c r="D25" s="12" t="s">
        <v>343</v>
      </c>
      <c r="E25" s="12" t="s">
        <v>343</v>
      </c>
      <c r="F25" s="12" t="s">
        <v>343</v>
      </c>
      <c r="G25" s="12" t="s">
        <v>343</v>
      </c>
      <c r="H25" s="12" t="s">
        <v>343</v>
      </c>
      <c r="I25" s="12" t="s">
        <v>343</v>
      </c>
      <c r="J25" s="12" t="s">
        <v>343</v>
      </c>
      <c r="K25" s="12" t="s">
        <v>343</v>
      </c>
      <c r="L25" s="12" t="s">
        <v>343</v>
      </c>
      <c r="M25" s="12" t="s">
        <v>343</v>
      </c>
      <c r="N25" s="67" t="s">
        <v>95</v>
      </c>
      <c r="O25" s="67" t="s">
        <v>95</v>
      </c>
      <c r="P25" s="68"/>
      <c r="Q25" s="68"/>
      <c r="R25" s="68"/>
      <c r="S25" s="68"/>
    </row>
    <row r="26" spans="1:20" ht="25.2" customHeight="1">
      <c r="A26" s="21" t="s">
        <v>31</v>
      </c>
      <c r="B26" s="59" t="s">
        <v>256</v>
      </c>
      <c r="C26" s="21" t="s">
        <v>31</v>
      </c>
      <c r="D26" s="12" t="s">
        <v>343</v>
      </c>
      <c r="E26" s="12" t="s">
        <v>343</v>
      </c>
      <c r="F26" s="12" t="s">
        <v>343</v>
      </c>
      <c r="G26" s="12" t="s">
        <v>343</v>
      </c>
      <c r="H26" s="12" t="s">
        <v>343</v>
      </c>
      <c r="I26" s="12" t="s">
        <v>343</v>
      </c>
      <c r="J26" s="12" t="s">
        <v>343</v>
      </c>
      <c r="K26" s="12" t="s">
        <v>343</v>
      </c>
      <c r="L26" s="12" t="s">
        <v>343</v>
      </c>
      <c r="M26" s="12" t="s">
        <v>343</v>
      </c>
      <c r="N26" s="67" t="s">
        <v>95</v>
      </c>
      <c r="O26" s="67" t="s">
        <v>95</v>
      </c>
      <c r="P26" s="68"/>
      <c r="Q26" s="68"/>
      <c r="R26" s="68"/>
      <c r="S26" s="68"/>
    </row>
    <row r="27" spans="1:20" ht="25.2" customHeight="1">
      <c r="A27" s="21" t="s">
        <v>25</v>
      </c>
      <c r="B27" s="59" t="s">
        <v>257</v>
      </c>
      <c r="C27" s="21" t="s">
        <v>25</v>
      </c>
      <c r="D27" s="12" t="s">
        <v>343</v>
      </c>
      <c r="E27" s="12" t="s">
        <v>343</v>
      </c>
      <c r="F27" s="12" t="s">
        <v>343</v>
      </c>
      <c r="G27" s="12" t="s">
        <v>343</v>
      </c>
      <c r="H27" s="12" t="s">
        <v>343</v>
      </c>
      <c r="I27" s="12" t="s">
        <v>343</v>
      </c>
      <c r="J27" s="12" t="s">
        <v>343</v>
      </c>
      <c r="K27" s="12" t="s">
        <v>343</v>
      </c>
      <c r="L27" s="12" t="s">
        <v>343</v>
      </c>
      <c r="M27" s="12" t="s">
        <v>343</v>
      </c>
      <c r="N27" s="67" t="s">
        <v>95</v>
      </c>
      <c r="O27" s="67" t="s">
        <v>95</v>
      </c>
      <c r="P27" s="68"/>
      <c r="Q27" s="68"/>
      <c r="R27" s="68"/>
      <c r="S27" s="68"/>
    </row>
    <row r="28" spans="1:20" ht="25.2" customHeight="1">
      <c r="A28" s="21" t="s">
        <v>128</v>
      </c>
      <c r="B28" s="59" t="s">
        <v>260</v>
      </c>
      <c r="C28" s="21" t="s">
        <v>128</v>
      </c>
      <c r="D28" s="12" t="s">
        <v>343</v>
      </c>
      <c r="E28" s="12" t="s">
        <v>343</v>
      </c>
      <c r="F28" s="12" t="s">
        <v>343</v>
      </c>
      <c r="G28" s="12" t="s">
        <v>343</v>
      </c>
      <c r="H28" s="12" t="s">
        <v>343</v>
      </c>
      <c r="I28" s="12" t="s">
        <v>343</v>
      </c>
      <c r="J28" s="12" t="s">
        <v>343</v>
      </c>
      <c r="K28" s="12" t="s">
        <v>343</v>
      </c>
      <c r="L28" s="12" t="s">
        <v>343</v>
      </c>
      <c r="M28" s="12" t="s">
        <v>343</v>
      </c>
      <c r="N28" s="67" t="s">
        <v>95</v>
      </c>
      <c r="O28" s="67" t="s">
        <v>95</v>
      </c>
      <c r="P28" s="68"/>
      <c r="Q28" s="68"/>
      <c r="R28" s="68"/>
      <c r="S28" s="68"/>
    </row>
    <row r="29" spans="1:20" ht="25.2" customHeight="1">
      <c r="A29" s="21" t="s">
        <v>295</v>
      </c>
      <c r="B29" s="59" t="s">
        <v>383</v>
      </c>
      <c r="C29" s="21" t="s">
        <v>295</v>
      </c>
      <c r="D29" s="12" t="s">
        <v>343</v>
      </c>
      <c r="E29" s="12" t="s">
        <v>343</v>
      </c>
      <c r="F29" s="12" t="s">
        <v>343</v>
      </c>
      <c r="G29" s="12" t="s">
        <v>343</v>
      </c>
      <c r="H29" s="12" t="s">
        <v>343</v>
      </c>
      <c r="I29" s="12" t="s">
        <v>343</v>
      </c>
      <c r="J29" s="12" t="s">
        <v>343</v>
      </c>
      <c r="K29" s="12" t="s">
        <v>343</v>
      </c>
      <c r="L29" s="12" t="s">
        <v>343</v>
      </c>
      <c r="M29" s="12" t="s">
        <v>343</v>
      </c>
      <c r="N29" s="67" t="s">
        <v>95</v>
      </c>
      <c r="O29" s="67" t="s">
        <v>95</v>
      </c>
      <c r="P29" s="68"/>
      <c r="Q29" s="68"/>
      <c r="R29" s="68"/>
      <c r="S29" s="68"/>
    </row>
    <row r="30" spans="1:20" ht="25.2" customHeight="1">
      <c r="A30" s="21" t="s">
        <v>330</v>
      </c>
      <c r="B30" s="59" t="s">
        <v>416</v>
      </c>
      <c r="C30" s="21" t="s">
        <v>330</v>
      </c>
      <c r="D30" s="12" t="s">
        <v>343</v>
      </c>
      <c r="E30" s="12" t="s">
        <v>343</v>
      </c>
      <c r="F30" s="12" t="s">
        <v>343</v>
      </c>
      <c r="G30" s="12" t="s">
        <v>343</v>
      </c>
      <c r="H30" s="12" t="s">
        <v>343</v>
      </c>
      <c r="I30" s="12" t="s">
        <v>343</v>
      </c>
      <c r="J30" s="12" t="s">
        <v>343</v>
      </c>
      <c r="K30" s="12" t="s">
        <v>343</v>
      </c>
      <c r="L30" s="12" t="s">
        <v>343</v>
      </c>
      <c r="M30" s="12" t="s">
        <v>343</v>
      </c>
      <c r="N30" s="67" t="s">
        <v>95</v>
      </c>
      <c r="O30" s="67" t="s">
        <v>95</v>
      </c>
      <c r="P30" s="68"/>
      <c r="Q30" s="68"/>
      <c r="R30" s="68"/>
      <c r="S30" s="68"/>
    </row>
    <row r="31" spans="1:20" ht="25.2" customHeight="1">
      <c r="A31" s="21" t="s">
        <v>164</v>
      </c>
      <c r="B31" s="59" t="s">
        <v>400</v>
      </c>
      <c r="C31" s="21" t="s">
        <v>164</v>
      </c>
      <c r="D31" s="12" t="s">
        <v>343</v>
      </c>
      <c r="E31" s="12" t="s">
        <v>343</v>
      </c>
      <c r="F31" s="12" t="s">
        <v>343</v>
      </c>
      <c r="G31" s="12" t="s">
        <v>343</v>
      </c>
      <c r="H31" s="12" t="s">
        <v>343</v>
      </c>
      <c r="I31" s="12" t="s">
        <v>343</v>
      </c>
      <c r="J31" s="12" t="s">
        <v>343</v>
      </c>
      <c r="K31" s="12" t="s">
        <v>343</v>
      </c>
      <c r="L31" s="12" t="s">
        <v>343</v>
      </c>
      <c r="M31" s="12" t="s">
        <v>343</v>
      </c>
      <c r="N31" s="69" t="s">
        <v>95</v>
      </c>
      <c r="O31" s="70" t="s">
        <v>95</v>
      </c>
      <c r="P31" s="68"/>
      <c r="Q31" s="68"/>
      <c r="R31" s="68"/>
      <c r="S31" s="68"/>
      <c r="T31" s="62"/>
    </row>
    <row r="32" spans="1:20" ht="25.2" customHeight="1">
      <c r="A32" s="21" t="s">
        <v>374</v>
      </c>
      <c r="B32" s="59" t="s">
        <v>380</v>
      </c>
      <c r="C32" s="21" t="s">
        <v>374</v>
      </c>
      <c r="D32" s="12" t="s">
        <v>343</v>
      </c>
      <c r="E32" s="12" t="s">
        <v>343</v>
      </c>
      <c r="F32" s="12" t="s">
        <v>343</v>
      </c>
      <c r="G32" s="12" t="s">
        <v>343</v>
      </c>
      <c r="H32" s="12" t="s">
        <v>343</v>
      </c>
      <c r="I32" s="12" t="s">
        <v>343</v>
      </c>
      <c r="J32" s="12" t="s">
        <v>343</v>
      </c>
      <c r="K32" s="12" t="s">
        <v>343</v>
      </c>
      <c r="L32" s="12" t="s">
        <v>343</v>
      </c>
      <c r="M32" s="12" t="s">
        <v>343</v>
      </c>
      <c r="N32" s="67" t="s">
        <v>95</v>
      </c>
      <c r="O32" s="67" t="s">
        <v>95</v>
      </c>
      <c r="P32" s="68"/>
      <c r="Q32" s="68"/>
      <c r="R32" s="68"/>
      <c r="S32" s="68"/>
    </row>
    <row r="33" spans="1:20" ht="25.2" customHeight="1">
      <c r="A33" s="21" t="s">
        <v>166</v>
      </c>
      <c r="B33" s="59" t="s">
        <v>236</v>
      </c>
      <c r="C33" s="21" t="s">
        <v>166</v>
      </c>
      <c r="D33" s="12" t="s">
        <v>343</v>
      </c>
      <c r="E33" s="12" t="s">
        <v>343</v>
      </c>
      <c r="F33" s="12" t="s">
        <v>343</v>
      </c>
      <c r="G33" s="12" t="s">
        <v>343</v>
      </c>
      <c r="H33" s="12" t="s">
        <v>343</v>
      </c>
      <c r="I33" s="12" t="s">
        <v>343</v>
      </c>
      <c r="J33" s="12" t="s">
        <v>343</v>
      </c>
      <c r="K33" s="12" t="s">
        <v>343</v>
      </c>
      <c r="L33" s="12" t="s">
        <v>343</v>
      </c>
      <c r="M33" s="12" t="s">
        <v>343</v>
      </c>
      <c r="N33" s="69" t="s">
        <v>95</v>
      </c>
      <c r="O33" s="70" t="s">
        <v>95</v>
      </c>
      <c r="P33" s="68"/>
      <c r="Q33" s="68"/>
      <c r="R33" s="68"/>
      <c r="S33" s="68"/>
      <c r="T33" s="62"/>
    </row>
    <row r="34" spans="1:20" ht="25.2" customHeight="1">
      <c r="A34" s="21" t="s">
        <v>240</v>
      </c>
      <c r="B34" s="59" t="s">
        <v>258</v>
      </c>
      <c r="C34" s="21" t="s">
        <v>240</v>
      </c>
      <c r="D34" s="12" t="s">
        <v>343</v>
      </c>
      <c r="E34" s="12" t="s">
        <v>343</v>
      </c>
      <c r="F34" s="12" t="s">
        <v>343</v>
      </c>
      <c r="G34" s="12" t="s">
        <v>343</v>
      </c>
      <c r="H34" s="12" t="s">
        <v>343</v>
      </c>
      <c r="I34" s="12" t="s">
        <v>343</v>
      </c>
      <c r="J34" s="12" t="s">
        <v>343</v>
      </c>
      <c r="K34" s="12" t="s">
        <v>343</v>
      </c>
      <c r="L34" s="12" t="s">
        <v>343</v>
      </c>
      <c r="M34" s="12" t="s">
        <v>343</v>
      </c>
      <c r="N34" s="69" t="s">
        <v>95</v>
      </c>
      <c r="O34" s="70" t="s">
        <v>95</v>
      </c>
      <c r="P34" s="68"/>
      <c r="Q34" s="68"/>
      <c r="R34" s="68"/>
      <c r="S34" s="68"/>
      <c r="T34" s="62"/>
    </row>
    <row r="35" spans="1:20" ht="25.2" customHeight="1">
      <c r="A35" s="21" t="s">
        <v>123</v>
      </c>
      <c r="B35" s="59" t="s">
        <v>399</v>
      </c>
      <c r="C35" s="21" t="s">
        <v>123</v>
      </c>
      <c r="D35" s="12" t="s">
        <v>343</v>
      </c>
      <c r="E35" s="12" t="s">
        <v>343</v>
      </c>
      <c r="F35" s="12" t="s">
        <v>343</v>
      </c>
      <c r="G35" s="12" t="s">
        <v>343</v>
      </c>
      <c r="H35" s="12" t="s">
        <v>343</v>
      </c>
      <c r="I35" s="12" t="s">
        <v>343</v>
      </c>
      <c r="J35" s="12" t="s">
        <v>343</v>
      </c>
      <c r="K35" s="12" t="s">
        <v>343</v>
      </c>
      <c r="L35" s="12" t="s">
        <v>343</v>
      </c>
      <c r="M35" s="12" t="s">
        <v>343</v>
      </c>
      <c r="N35" s="67" t="s">
        <v>95</v>
      </c>
      <c r="O35" s="67" t="s">
        <v>95</v>
      </c>
      <c r="P35" s="68"/>
      <c r="Q35" s="68"/>
      <c r="R35" s="68"/>
      <c r="S35" s="68"/>
    </row>
    <row r="36" spans="1:20" ht="25.2" customHeight="1">
      <c r="A36" s="21" t="s">
        <v>39</v>
      </c>
      <c r="B36" s="59" t="s">
        <v>237</v>
      </c>
      <c r="C36" s="21" t="s">
        <v>39</v>
      </c>
      <c r="D36" s="12" t="s">
        <v>343</v>
      </c>
      <c r="E36" s="12" t="s">
        <v>343</v>
      </c>
      <c r="F36" s="12" t="s">
        <v>343</v>
      </c>
      <c r="G36" s="12" t="s">
        <v>343</v>
      </c>
      <c r="H36" s="12" t="s">
        <v>343</v>
      </c>
      <c r="I36" s="12" t="s">
        <v>343</v>
      </c>
      <c r="J36" s="12" t="s">
        <v>343</v>
      </c>
      <c r="K36" s="12" t="s">
        <v>343</v>
      </c>
      <c r="L36" s="12" t="s">
        <v>343</v>
      </c>
      <c r="M36" s="12" t="s">
        <v>343</v>
      </c>
      <c r="N36" s="67" t="s">
        <v>95</v>
      </c>
      <c r="O36" s="67" t="s">
        <v>95</v>
      </c>
      <c r="P36" s="68"/>
      <c r="Q36" s="68"/>
      <c r="R36" s="68"/>
      <c r="S36" s="68"/>
    </row>
    <row r="37" spans="1:20" ht="25.2" customHeight="1">
      <c r="A37" s="21" t="s">
        <v>261</v>
      </c>
      <c r="B37" s="59" t="s">
        <v>262</v>
      </c>
      <c r="C37" s="21" t="s">
        <v>261</v>
      </c>
      <c r="D37" s="12" t="s">
        <v>343</v>
      </c>
      <c r="E37" s="12" t="s">
        <v>343</v>
      </c>
      <c r="F37" s="12" t="s">
        <v>343</v>
      </c>
      <c r="G37" s="12" t="s">
        <v>343</v>
      </c>
      <c r="H37" s="12" t="s">
        <v>343</v>
      </c>
      <c r="I37" s="12" t="s">
        <v>343</v>
      </c>
      <c r="J37" s="12" t="s">
        <v>343</v>
      </c>
      <c r="K37" s="12" t="s">
        <v>343</v>
      </c>
      <c r="L37" s="12" t="s">
        <v>343</v>
      </c>
      <c r="M37" s="12" t="s">
        <v>343</v>
      </c>
      <c r="N37" s="69" t="s">
        <v>95</v>
      </c>
      <c r="O37" s="70" t="s">
        <v>95</v>
      </c>
      <c r="P37" s="68"/>
      <c r="Q37" s="68"/>
      <c r="R37" s="68"/>
      <c r="S37" s="68"/>
    </row>
    <row r="38" spans="1:20" ht="25.2" customHeight="1">
      <c r="A38" s="21" t="s">
        <v>216</v>
      </c>
      <c r="B38" s="59" t="s">
        <v>217</v>
      </c>
      <c r="C38" s="21" t="s">
        <v>216</v>
      </c>
      <c r="D38" s="12" t="s">
        <v>343</v>
      </c>
      <c r="E38" s="12" t="s">
        <v>343</v>
      </c>
      <c r="F38" s="12" t="s">
        <v>343</v>
      </c>
      <c r="G38" s="12" t="s">
        <v>343</v>
      </c>
      <c r="H38" s="12" t="s">
        <v>343</v>
      </c>
      <c r="I38" s="12" t="s">
        <v>343</v>
      </c>
      <c r="J38" s="12" t="s">
        <v>343</v>
      </c>
      <c r="K38" s="12" t="s">
        <v>343</v>
      </c>
      <c r="L38" s="12" t="s">
        <v>343</v>
      </c>
      <c r="M38" s="12" t="s">
        <v>343</v>
      </c>
      <c r="N38" s="69" t="s">
        <v>95</v>
      </c>
      <c r="O38" s="70" t="s">
        <v>95</v>
      </c>
      <c r="P38" s="68"/>
      <c r="Q38" s="68"/>
      <c r="R38" s="68"/>
      <c r="S38" s="68"/>
    </row>
    <row r="39" spans="1:20" ht="25.2" customHeight="1">
      <c r="A39" s="21" t="s">
        <v>168</v>
      </c>
      <c r="B39" s="59" t="s">
        <v>234</v>
      </c>
      <c r="C39" s="21" t="s">
        <v>168</v>
      </c>
      <c r="D39" s="12" t="s">
        <v>343</v>
      </c>
      <c r="E39" s="12" t="s">
        <v>343</v>
      </c>
      <c r="F39" s="12" t="s">
        <v>343</v>
      </c>
      <c r="G39" s="12" t="s">
        <v>343</v>
      </c>
      <c r="H39" s="12" t="s">
        <v>343</v>
      </c>
      <c r="I39" s="12" t="s">
        <v>343</v>
      </c>
      <c r="J39" s="12" t="s">
        <v>343</v>
      </c>
      <c r="K39" s="12" t="s">
        <v>343</v>
      </c>
      <c r="L39" s="12" t="s">
        <v>343</v>
      </c>
      <c r="M39" s="12" t="s">
        <v>343</v>
      </c>
      <c r="N39" s="69" t="s">
        <v>95</v>
      </c>
      <c r="O39" s="70" t="s">
        <v>95</v>
      </c>
      <c r="P39" s="68"/>
      <c r="Q39" s="68"/>
      <c r="R39" s="68"/>
      <c r="S39" s="68"/>
    </row>
    <row r="40" spans="1:20" ht="24.6" customHeight="1">
      <c r="A40" s="21" t="s">
        <v>182</v>
      </c>
      <c r="B40" s="59" t="s">
        <v>183</v>
      </c>
      <c r="C40" s="21" t="s">
        <v>182</v>
      </c>
      <c r="D40" s="12" t="s">
        <v>343</v>
      </c>
      <c r="E40" s="12" t="s">
        <v>343</v>
      </c>
      <c r="F40" s="12" t="s">
        <v>343</v>
      </c>
      <c r="G40" s="12" t="s">
        <v>343</v>
      </c>
      <c r="H40" s="12" t="s">
        <v>343</v>
      </c>
      <c r="I40" s="12" t="s">
        <v>343</v>
      </c>
      <c r="J40" s="12" t="s">
        <v>343</v>
      </c>
      <c r="K40" s="12" t="s">
        <v>343</v>
      </c>
      <c r="L40" s="12" t="s">
        <v>343</v>
      </c>
      <c r="M40" s="12" t="s">
        <v>343</v>
      </c>
      <c r="N40" s="69" t="s">
        <v>95</v>
      </c>
      <c r="O40" s="70" t="s">
        <v>95</v>
      </c>
      <c r="P40" s="68"/>
      <c r="Q40" s="68"/>
      <c r="R40" s="68"/>
      <c r="S40" s="68"/>
    </row>
    <row r="41" spans="1:20" ht="25.2" customHeight="1">
      <c r="A41" s="21" t="s">
        <v>36</v>
      </c>
      <c r="B41" s="59" t="s">
        <v>382</v>
      </c>
      <c r="C41" s="21" t="s">
        <v>36</v>
      </c>
      <c r="D41" s="12">
        <f t="shared" ref="D41:M54" si="2">$N41+$O41</f>
        <v>159.99719999999999</v>
      </c>
      <c r="E41" s="12">
        <f t="shared" si="2"/>
        <v>159.99719999999999</v>
      </c>
      <c r="F41" s="12">
        <f t="shared" si="2"/>
        <v>159.99719999999999</v>
      </c>
      <c r="G41" s="12">
        <f t="shared" si="2"/>
        <v>159.99719999999999</v>
      </c>
      <c r="H41" s="12">
        <f t="shared" si="2"/>
        <v>159.99719999999999</v>
      </c>
      <c r="I41" s="12">
        <f t="shared" si="2"/>
        <v>159.99719999999999</v>
      </c>
      <c r="J41" s="12">
        <f t="shared" si="2"/>
        <v>159.99719999999999</v>
      </c>
      <c r="K41" s="12">
        <f t="shared" si="2"/>
        <v>159.99719999999999</v>
      </c>
      <c r="L41" s="12">
        <f t="shared" si="2"/>
        <v>159.99719999999999</v>
      </c>
      <c r="M41" s="12">
        <f t="shared" si="2"/>
        <v>159.99719999999999</v>
      </c>
      <c r="N41" s="69">
        <v>129.03</v>
      </c>
      <c r="O41" s="70">
        <f t="shared" ref="O41:O72" si="3">N41*0.24</f>
        <v>30.967199999999998</v>
      </c>
      <c r="P41" s="68"/>
      <c r="Q41" s="68"/>
      <c r="R41" s="68"/>
      <c r="S41" s="68"/>
    </row>
    <row r="42" spans="1:20" ht="25.2" customHeight="1">
      <c r="A42" s="21" t="s">
        <v>109</v>
      </c>
      <c r="B42" s="59" t="s">
        <v>264</v>
      </c>
      <c r="C42" s="21" t="s">
        <v>109</v>
      </c>
      <c r="D42" s="12">
        <f t="shared" si="2"/>
        <v>159.99719999999999</v>
      </c>
      <c r="E42" s="12">
        <f t="shared" si="2"/>
        <v>159.99719999999999</v>
      </c>
      <c r="F42" s="12">
        <f t="shared" si="2"/>
        <v>159.99719999999999</v>
      </c>
      <c r="G42" s="12">
        <f t="shared" si="2"/>
        <v>159.99719999999999</v>
      </c>
      <c r="H42" s="12">
        <f t="shared" si="2"/>
        <v>159.99719999999999</v>
      </c>
      <c r="I42" s="12">
        <f t="shared" si="2"/>
        <v>159.99719999999999</v>
      </c>
      <c r="J42" s="12">
        <f t="shared" si="2"/>
        <v>159.99719999999999</v>
      </c>
      <c r="K42" s="12">
        <f t="shared" si="2"/>
        <v>159.99719999999999</v>
      </c>
      <c r="L42" s="12">
        <f t="shared" si="2"/>
        <v>159.99719999999999</v>
      </c>
      <c r="M42" s="12">
        <f t="shared" si="2"/>
        <v>159.99719999999999</v>
      </c>
      <c r="N42" s="69">
        <v>129.03</v>
      </c>
      <c r="O42" s="70">
        <f t="shared" si="3"/>
        <v>30.967199999999998</v>
      </c>
      <c r="P42" s="68"/>
      <c r="Q42" s="68"/>
      <c r="R42" s="68"/>
      <c r="S42" s="68"/>
    </row>
    <row r="43" spans="1:20" ht="25.2" customHeight="1">
      <c r="A43" s="21" t="s">
        <v>29</v>
      </c>
      <c r="B43" s="59" t="s">
        <v>265</v>
      </c>
      <c r="C43" s="21" t="s">
        <v>29</v>
      </c>
      <c r="D43" s="12">
        <f t="shared" si="2"/>
        <v>440.00159999999994</v>
      </c>
      <c r="E43" s="12">
        <f t="shared" si="2"/>
        <v>440.00159999999994</v>
      </c>
      <c r="F43" s="12">
        <f t="shared" si="2"/>
        <v>440.00159999999994</v>
      </c>
      <c r="G43" s="12">
        <f t="shared" si="2"/>
        <v>440.00159999999994</v>
      </c>
      <c r="H43" s="12">
        <f t="shared" si="2"/>
        <v>440.00159999999994</v>
      </c>
      <c r="I43" s="12">
        <f t="shared" si="2"/>
        <v>440.00159999999994</v>
      </c>
      <c r="J43" s="12">
        <f t="shared" si="2"/>
        <v>440.00159999999994</v>
      </c>
      <c r="K43" s="12">
        <f t="shared" si="2"/>
        <v>440.00159999999994</v>
      </c>
      <c r="L43" s="12">
        <f t="shared" si="2"/>
        <v>440.00159999999994</v>
      </c>
      <c r="M43" s="12">
        <f t="shared" si="2"/>
        <v>440.00159999999994</v>
      </c>
      <c r="N43" s="69">
        <v>354.84</v>
      </c>
      <c r="O43" s="70">
        <f t="shared" si="3"/>
        <v>85.161599999999993</v>
      </c>
      <c r="P43" s="68"/>
      <c r="Q43" s="68"/>
      <c r="R43" s="68"/>
      <c r="S43" s="68"/>
    </row>
    <row r="44" spans="1:20" ht="25.2" customHeight="1">
      <c r="A44" s="21" t="s">
        <v>86</v>
      </c>
      <c r="B44" s="59" t="s">
        <v>266</v>
      </c>
      <c r="C44" s="21" t="s">
        <v>86</v>
      </c>
      <c r="D44" s="12">
        <f t="shared" si="2"/>
        <v>159.99719999999999</v>
      </c>
      <c r="E44" s="12">
        <f t="shared" si="2"/>
        <v>159.99719999999999</v>
      </c>
      <c r="F44" s="12">
        <f t="shared" si="2"/>
        <v>159.99719999999999</v>
      </c>
      <c r="G44" s="12">
        <f t="shared" si="2"/>
        <v>159.99719999999999</v>
      </c>
      <c r="H44" s="12">
        <f t="shared" si="2"/>
        <v>159.99719999999999</v>
      </c>
      <c r="I44" s="12">
        <f t="shared" si="2"/>
        <v>159.99719999999999</v>
      </c>
      <c r="J44" s="12">
        <f t="shared" si="2"/>
        <v>159.99719999999999</v>
      </c>
      <c r="K44" s="12">
        <f t="shared" si="2"/>
        <v>159.99719999999999</v>
      </c>
      <c r="L44" s="12">
        <f t="shared" si="2"/>
        <v>159.99719999999999</v>
      </c>
      <c r="M44" s="12">
        <f t="shared" si="2"/>
        <v>159.99719999999999</v>
      </c>
      <c r="N44" s="69">
        <v>129.03</v>
      </c>
      <c r="O44" s="70">
        <f t="shared" si="3"/>
        <v>30.967199999999998</v>
      </c>
      <c r="P44" s="68"/>
      <c r="Q44" s="68"/>
      <c r="R44" s="68"/>
      <c r="S44" s="68"/>
    </row>
    <row r="45" spans="1:20" ht="45" customHeight="1">
      <c r="A45" s="21" t="s">
        <v>396</v>
      </c>
      <c r="B45" s="59" t="s">
        <v>415</v>
      </c>
      <c r="C45" s="21" t="s">
        <v>396</v>
      </c>
      <c r="D45" s="12">
        <f t="shared" si="2"/>
        <v>2949.9972000000002</v>
      </c>
      <c r="E45" s="12">
        <f t="shared" si="2"/>
        <v>2949.9972000000002</v>
      </c>
      <c r="F45" s="12">
        <f t="shared" si="2"/>
        <v>2949.9972000000002</v>
      </c>
      <c r="G45" s="12">
        <f t="shared" si="2"/>
        <v>2949.9972000000002</v>
      </c>
      <c r="H45" s="12">
        <f t="shared" si="2"/>
        <v>2949.9972000000002</v>
      </c>
      <c r="I45" s="12">
        <f t="shared" si="2"/>
        <v>2949.9972000000002</v>
      </c>
      <c r="J45" s="12">
        <f t="shared" si="2"/>
        <v>2949.9972000000002</v>
      </c>
      <c r="K45" s="12">
        <f t="shared" si="2"/>
        <v>2949.9972000000002</v>
      </c>
      <c r="L45" s="12">
        <f t="shared" si="2"/>
        <v>2949.9972000000002</v>
      </c>
      <c r="M45" s="12">
        <f t="shared" si="2"/>
        <v>2949.9972000000002</v>
      </c>
      <c r="N45" s="69">
        <v>2379.0300000000002</v>
      </c>
      <c r="O45" s="70">
        <f t="shared" si="3"/>
        <v>570.96720000000005</v>
      </c>
      <c r="P45" s="68"/>
      <c r="Q45" s="68"/>
      <c r="R45" s="68"/>
      <c r="S45" s="68"/>
    </row>
    <row r="46" spans="1:20" ht="25.2" customHeight="1">
      <c r="A46" s="21" t="s">
        <v>114</v>
      </c>
      <c r="B46" s="59" t="s">
        <v>267</v>
      </c>
      <c r="C46" s="21" t="s">
        <v>114</v>
      </c>
      <c r="D46" s="12">
        <f t="shared" si="2"/>
        <v>89.999200000000002</v>
      </c>
      <c r="E46" s="12">
        <f t="shared" si="2"/>
        <v>89.999200000000002</v>
      </c>
      <c r="F46" s="12">
        <f t="shared" si="2"/>
        <v>89.999200000000002</v>
      </c>
      <c r="G46" s="12">
        <f t="shared" si="2"/>
        <v>89.999200000000002</v>
      </c>
      <c r="H46" s="12">
        <f t="shared" si="2"/>
        <v>89.999200000000002</v>
      </c>
      <c r="I46" s="12">
        <f t="shared" si="2"/>
        <v>89.999200000000002</v>
      </c>
      <c r="J46" s="12">
        <f t="shared" si="2"/>
        <v>89.999200000000002</v>
      </c>
      <c r="K46" s="12">
        <f t="shared" si="2"/>
        <v>89.999200000000002</v>
      </c>
      <c r="L46" s="12">
        <f t="shared" si="2"/>
        <v>89.999200000000002</v>
      </c>
      <c r="M46" s="12">
        <f t="shared" si="2"/>
        <v>89.999200000000002</v>
      </c>
      <c r="N46" s="69">
        <v>72.58</v>
      </c>
      <c r="O46" s="70">
        <f t="shared" si="3"/>
        <v>17.4192</v>
      </c>
      <c r="P46" s="68"/>
      <c r="Q46" s="68"/>
      <c r="R46" s="68"/>
      <c r="S46" s="68"/>
    </row>
    <row r="47" spans="1:20" s="62" customFormat="1" ht="25.2" customHeight="1">
      <c r="A47" s="21" t="s">
        <v>10</v>
      </c>
      <c r="B47" s="59" t="s">
        <v>17</v>
      </c>
      <c r="C47" s="21" t="s">
        <v>10</v>
      </c>
      <c r="D47" s="12">
        <f t="shared" si="2"/>
        <v>89.999200000000002</v>
      </c>
      <c r="E47" s="12">
        <f t="shared" si="2"/>
        <v>89.999200000000002</v>
      </c>
      <c r="F47" s="12">
        <f t="shared" si="2"/>
        <v>89.999200000000002</v>
      </c>
      <c r="G47" s="12">
        <f t="shared" si="2"/>
        <v>89.999200000000002</v>
      </c>
      <c r="H47" s="12">
        <f t="shared" si="2"/>
        <v>89.999200000000002</v>
      </c>
      <c r="I47" s="12">
        <f t="shared" si="2"/>
        <v>89.999200000000002</v>
      </c>
      <c r="J47" s="12">
        <f t="shared" si="2"/>
        <v>89.999200000000002</v>
      </c>
      <c r="K47" s="12">
        <f t="shared" si="2"/>
        <v>89.999200000000002</v>
      </c>
      <c r="L47" s="12">
        <f t="shared" si="2"/>
        <v>89.999200000000002</v>
      </c>
      <c r="M47" s="12">
        <f t="shared" si="2"/>
        <v>89.999200000000002</v>
      </c>
      <c r="N47" s="69">
        <v>72.58</v>
      </c>
      <c r="O47" s="70">
        <f t="shared" si="3"/>
        <v>17.4192</v>
      </c>
      <c r="P47" s="68"/>
      <c r="Q47" s="68"/>
      <c r="R47" s="68"/>
      <c r="S47" s="68"/>
      <c r="T47" s="36"/>
    </row>
    <row r="48" spans="1:20" ht="45" customHeight="1">
      <c r="A48" s="21" t="s">
        <v>283</v>
      </c>
      <c r="B48" s="59" t="s">
        <v>385</v>
      </c>
      <c r="C48" s="21" t="s">
        <v>283</v>
      </c>
      <c r="D48" s="12">
        <f t="shared" si="2"/>
        <v>359.99680000000001</v>
      </c>
      <c r="E48" s="12">
        <f t="shared" si="2"/>
        <v>359.99680000000001</v>
      </c>
      <c r="F48" s="12">
        <f t="shared" si="2"/>
        <v>359.99680000000001</v>
      </c>
      <c r="G48" s="12">
        <f t="shared" si="2"/>
        <v>359.99680000000001</v>
      </c>
      <c r="H48" s="12">
        <f t="shared" si="2"/>
        <v>359.99680000000001</v>
      </c>
      <c r="I48" s="12">
        <f t="shared" si="2"/>
        <v>359.99680000000001</v>
      </c>
      <c r="J48" s="12">
        <f t="shared" si="2"/>
        <v>359.99680000000001</v>
      </c>
      <c r="K48" s="12">
        <f t="shared" si="2"/>
        <v>359.99680000000001</v>
      </c>
      <c r="L48" s="12">
        <f t="shared" si="2"/>
        <v>359.99680000000001</v>
      </c>
      <c r="M48" s="12">
        <f t="shared" si="2"/>
        <v>359.99680000000001</v>
      </c>
      <c r="N48" s="69">
        <v>290.32</v>
      </c>
      <c r="O48" s="70">
        <f t="shared" si="3"/>
        <v>69.6768</v>
      </c>
      <c r="P48" s="68"/>
      <c r="Q48" s="68"/>
      <c r="R48" s="68"/>
      <c r="S48" s="68"/>
    </row>
    <row r="49" spans="1:19" ht="45" customHeight="1">
      <c r="A49" s="21" t="s">
        <v>523</v>
      </c>
      <c r="B49" s="59" t="s">
        <v>630</v>
      </c>
      <c r="C49" s="21" t="s">
        <v>523</v>
      </c>
      <c r="D49" s="12">
        <f t="shared" si="2"/>
        <v>159.99719999999999</v>
      </c>
      <c r="E49" s="12">
        <f t="shared" si="2"/>
        <v>159.99719999999999</v>
      </c>
      <c r="F49" s="12">
        <f t="shared" si="2"/>
        <v>159.99719999999999</v>
      </c>
      <c r="G49" s="12">
        <f t="shared" si="2"/>
        <v>159.99719999999999</v>
      </c>
      <c r="H49" s="12">
        <f t="shared" si="2"/>
        <v>159.99719999999999</v>
      </c>
      <c r="I49" s="12">
        <f t="shared" si="2"/>
        <v>159.99719999999999</v>
      </c>
      <c r="J49" s="12">
        <f t="shared" si="2"/>
        <v>159.99719999999999</v>
      </c>
      <c r="K49" s="12">
        <f t="shared" si="2"/>
        <v>159.99719999999999</v>
      </c>
      <c r="L49" s="12">
        <f t="shared" si="2"/>
        <v>159.99719999999999</v>
      </c>
      <c r="M49" s="12">
        <f t="shared" si="2"/>
        <v>159.99719999999999</v>
      </c>
      <c r="N49" s="69">
        <v>129.03</v>
      </c>
      <c r="O49" s="70">
        <f t="shared" si="3"/>
        <v>30.967199999999998</v>
      </c>
      <c r="P49" s="68"/>
      <c r="Q49" s="68"/>
      <c r="R49" s="68"/>
      <c r="S49" s="68"/>
    </row>
    <row r="50" spans="1:19" ht="25.2" customHeight="1">
      <c r="A50" s="21" t="s">
        <v>116</v>
      </c>
      <c r="B50" s="59" t="s">
        <v>238</v>
      </c>
      <c r="C50" s="21" t="s">
        <v>116</v>
      </c>
      <c r="D50" s="12">
        <f t="shared" si="2"/>
        <v>60.003599999999999</v>
      </c>
      <c r="E50" s="12">
        <f t="shared" si="2"/>
        <v>60.003599999999999</v>
      </c>
      <c r="F50" s="12">
        <f t="shared" si="2"/>
        <v>60.003599999999999</v>
      </c>
      <c r="G50" s="12">
        <f t="shared" si="2"/>
        <v>60.003599999999999</v>
      </c>
      <c r="H50" s="12">
        <f t="shared" si="2"/>
        <v>60.003599999999999</v>
      </c>
      <c r="I50" s="12">
        <f t="shared" si="2"/>
        <v>60.003599999999999</v>
      </c>
      <c r="J50" s="12">
        <f t="shared" si="2"/>
        <v>60.003599999999999</v>
      </c>
      <c r="K50" s="12">
        <f t="shared" si="2"/>
        <v>60.003599999999999</v>
      </c>
      <c r="L50" s="12">
        <f t="shared" si="2"/>
        <v>60.003599999999999</v>
      </c>
      <c r="M50" s="12">
        <f t="shared" si="2"/>
        <v>60.003599999999999</v>
      </c>
      <c r="N50" s="69">
        <v>48.39</v>
      </c>
      <c r="O50" s="70">
        <f t="shared" si="3"/>
        <v>11.6136</v>
      </c>
      <c r="P50" s="68"/>
      <c r="Q50" s="68"/>
      <c r="R50" s="68"/>
      <c r="S50" s="68"/>
    </row>
    <row r="51" spans="1:19" ht="25.2" customHeight="1">
      <c r="A51" s="21" t="s">
        <v>389</v>
      </c>
      <c r="B51" s="59" t="s">
        <v>390</v>
      </c>
      <c r="C51" s="21" t="s">
        <v>389</v>
      </c>
      <c r="D51" s="12">
        <f t="shared" si="2"/>
        <v>60.003599999999999</v>
      </c>
      <c r="E51" s="12">
        <f t="shared" si="2"/>
        <v>60.003599999999999</v>
      </c>
      <c r="F51" s="12">
        <f t="shared" si="2"/>
        <v>60.003599999999999</v>
      </c>
      <c r="G51" s="12">
        <f t="shared" si="2"/>
        <v>60.003599999999999</v>
      </c>
      <c r="H51" s="12">
        <f t="shared" si="2"/>
        <v>60.003599999999999</v>
      </c>
      <c r="I51" s="12">
        <f t="shared" si="2"/>
        <v>60.003599999999999</v>
      </c>
      <c r="J51" s="12">
        <f t="shared" si="2"/>
        <v>60.003599999999999</v>
      </c>
      <c r="K51" s="12">
        <f t="shared" si="2"/>
        <v>60.003599999999999</v>
      </c>
      <c r="L51" s="12">
        <f t="shared" si="2"/>
        <v>60.003599999999999</v>
      </c>
      <c r="M51" s="12">
        <f t="shared" si="2"/>
        <v>60.003599999999999</v>
      </c>
      <c r="N51" s="69">
        <v>48.39</v>
      </c>
      <c r="O51" s="70">
        <f t="shared" si="3"/>
        <v>11.6136</v>
      </c>
      <c r="P51" s="68"/>
      <c r="Q51" s="68"/>
      <c r="R51" s="68"/>
      <c r="S51" s="68"/>
    </row>
    <row r="52" spans="1:19" ht="25.2" customHeight="1">
      <c r="A52" s="21" t="s">
        <v>395</v>
      </c>
      <c r="B52" s="59" t="s">
        <v>641</v>
      </c>
      <c r="C52" s="21" t="s">
        <v>395</v>
      </c>
      <c r="D52" s="12">
        <f t="shared" si="2"/>
        <v>4650</v>
      </c>
      <c r="E52" s="12">
        <f t="shared" si="2"/>
        <v>4650</v>
      </c>
      <c r="F52" s="12">
        <f t="shared" si="2"/>
        <v>4650</v>
      </c>
      <c r="G52" s="12">
        <f t="shared" si="2"/>
        <v>4650</v>
      </c>
      <c r="H52" s="12">
        <f t="shared" si="2"/>
        <v>4650</v>
      </c>
      <c r="I52" s="12">
        <f t="shared" si="2"/>
        <v>4650</v>
      </c>
      <c r="J52" s="12">
        <f t="shared" si="2"/>
        <v>4650</v>
      </c>
      <c r="K52" s="12">
        <f t="shared" si="2"/>
        <v>4650</v>
      </c>
      <c r="L52" s="12">
        <f t="shared" si="2"/>
        <v>4650</v>
      </c>
      <c r="M52" s="12">
        <f t="shared" si="2"/>
        <v>4650</v>
      </c>
      <c r="N52" s="69">
        <v>3750</v>
      </c>
      <c r="O52" s="70">
        <f t="shared" si="3"/>
        <v>900</v>
      </c>
      <c r="P52" s="68"/>
      <c r="Q52" s="68"/>
      <c r="R52" s="68"/>
      <c r="S52" s="68"/>
    </row>
    <row r="53" spans="1:19" ht="25.2" customHeight="1">
      <c r="A53" s="21" t="s">
        <v>14</v>
      </c>
      <c r="B53" s="59" t="s">
        <v>18</v>
      </c>
      <c r="C53" s="21" t="s">
        <v>14</v>
      </c>
      <c r="D53" s="12">
        <f t="shared" si="2"/>
        <v>240.00200000000001</v>
      </c>
      <c r="E53" s="12">
        <f t="shared" si="2"/>
        <v>240.00200000000001</v>
      </c>
      <c r="F53" s="12">
        <f t="shared" si="2"/>
        <v>240.00200000000001</v>
      </c>
      <c r="G53" s="12">
        <f t="shared" si="2"/>
        <v>240.00200000000001</v>
      </c>
      <c r="H53" s="12">
        <f t="shared" si="2"/>
        <v>240.00200000000001</v>
      </c>
      <c r="I53" s="12">
        <f t="shared" si="2"/>
        <v>240.00200000000001</v>
      </c>
      <c r="J53" s="12">
        <f t="shared" si="2"/>
        <v>240.00200000000001</v>
      </c>
      <c r="K53" s="12">
        <f t="shared" si="2"/>
        <v>240.00200000000001</v>
      </c>
      <c r="L53" s="12">
        <f t="shared" si="2"/>
        <v>240.00200000000001</v>
      </c>
      <c r="M53" s="12">
        <f t="shared" si="2"/>
        <v>240.00200000000001</v>
      </c>
      <c r="N53" s="69">
        <v>193.55</v>
      </c>
      <c r="O53" s="70">
        <f t="shared" si="3"/>
        <v>46.451999999999998</v>
      </c>
      <c r="P53" s="68"/>
      <c r="Q53" s="68"/>
      <c r="R53" s="68"/>
      <c r="S53" s="68"/>
    </row>
    <row r="54" spans="1:19" ht="25.2" customHeight="1">
      <c r="A54" s="21" t="s">
        <v>69</v>
      </c>
      <c r="B54" s="59" t="s">
        <v>271</v>
      </c>
      <c r="C54" s="21" t="s">
        <v>69</v>
      </c>
      <c r="D54" s="12">
        <f t="shared" si="2"/>
        <v>119.9948</v>
      </c>
      <c r="E54" s="12">
        <f t="shared" si="2"/>
        <v>119.9948</v>
      </c>
      <c r="F54" s="12">
        <f t="shared" si="2"/>
        <v>119.9948</v>
      </c>
      <c r="G54" s="12">
        <f t="shared" si="2"/>
        <v>119.9948</v>
      </c>
      <c r="H54" s="12">
        <f t="shared" si="2"/>
        <v>119.9948</v>
      </c>
      <c r="I54" s="12">
        <f t="shared" si="2"/>
        <v>119.9948</v>
      </c>
      <c r="J54" s="12">
        <f t="shared" si="2"/>
        <v>119.9948</v>
      </c>
      <c r="K54" s="12">
        <f t="shared" si="2"/>
        <v>119.9948</v>
      </c>
      <c r="L54" s="12">
        <f t="shared" si="2"/>
        <v>119.9948</v>
      </c>
      <c r="M54" s="12">
        <f t="shared" si="2"/>
        <v>119.9948</v>
      </c>
      <c r="N54" s="69">
        <v>96.77</v>
      </c>
      <c r="O54" s="70">
        <f t="shared" si="3"/>
        <v>23.224799999999998</v>
      </c>
      <c r="P54" s="68"/>
      <c r="Q54" s="68"/>
      <c r="R54" s="68"/>
      <c r="S54" s="68"/>
    </row>
    <row r="55" spans="1:19" ht="45" customHeight="1">
      <c r="A55" s="21" t="s">
        <v>142</v>
      </c>
      <c r="B55" s="59" t="s">
        <v>405</v>
      </c>
      <c r="C55" s="21" t="s">
        <v>142</v>
      </c>
      <c r="D55" s="12">
        <f t="shared" ref="D55:G74" si="4">$N55+$O55</f>
        <v>359.99680000000001</v>
      </c>
      <c r="E55" s="12">
        <f t="shared" si="4"/>
        <v>359.99680000000001</v>
      </c>
      <c r="F55" s="12">
        <f t="shared" si="4"/>
        <v>359.99680000000001</v>
      </c>
      <c r="G55" s="12">
        <f t="shared" si="4"/>
        <v>359.99680000000001</v>
      </c>
      <c r="H55" s="12" t="s">
        <v>95</v>
      </c>
      <c r="I55" s="12" t="s">
        <v>95</v>
      </c>
      <c r="J55" s="12">
        <f t="shared" ref="J55:K74" si="5">$N55+$O55</f>
        <v>359.99680000000001</v>
      </c>
      <c r="K55" s="12">
        <f t="shared" si="5"/>
        <v>359.99680000000001</v>
      </c>
      <c r="L55" s="12" t="s">
        <v>95</v>
      </c>
      <c r="M55" s="12" t="s">
        <v>95</v>
      </c>
      <c r="N55" s="69">
        <v>290.32</v>
      </c>
      <c r="O55" s="70">
        <f t="shared" si="3"/>
        <v>69.6768</v>
      </c>
      <c r="P55" s="68"/>
      <c r="Q55" s="68"/>
      <c r="R55" s="68"/>
      <c r="S55" s="68"/>
    </row>
    <row r="56" spans="1:19" ht="25.2" customHeight="1">
      <c r="A56" s="21" t="s">
        <v>121</v>
      </c>
      <c r="B56" s="59" t="s">
        <v>272</v>
      </c>
      <c r="C56" s="21" t="s">
        <v>121</v>
      </c>
      <c r="D56" s="12">
        <f t="shared" si="4"/>
        <v>119.9948</v>
      </c>
      <c r="E56" s="12">
        <f t="shared" si="4"/>
        <v>119.9948</v>
      </c>
      <c r="F56" s="12">
        <f t="shared" si="4"/>
        <v>119.9948</v>
      </c>
      <c r="G56" s="12">
        <f t="shared" si="4"/>
        <v>119.9948</v>
      </c>
      <c r="H56" s="12">
        <f t="shared" ref="H56:I75" si="6">$N56+$O56</f>
        <v>119.9948</v>
      </c>
      <c r="I56" s="12">
        <f t="shared" si="6"/>
        <v>119.9948</v>
      </c>
      <c r="J56" s="12">
        <f t="shared" si="5"/>
        <v>119.9948</v>
      </c>
      <c r="K56" s="12">
        <f t="shared" si="5"/>
        <v>119.9948</v>
      </c>
      <c r="L56" s="12">
        <f t="shared" ref="L56:M75" si="7">$N56+$O56</f>
        <v>119.9948</v>
      </c>
      <c r="M56" s="12">
        <f t="shared" si="7"/>
        <v>119.9948</v>
      </c>
      <c r="N56" s="69">
        <v>96.77</v>
      </c>
      <c r="O56" s="70">
        <f t="shared" si="3"/>
        <v>23.224799999999998</v>
      </c>
      <c r="P56" s="68"/>
      <c r="Q56" s="68"/>
      <c r="R56" s="68"/>
      <c r="S56" s="68"/>
    </row>
    <row r="57" spans="1:19" ht="25.2" customHeight="1">
      <c r="A57" s="21" t="s">
        <v>110</v>
      </c>
      <c r="B57" s="59" t="s">
        <v>273</v>
      </c>
      <c r="C57" s="21" t="s">
        <v>110</v>
      </c>
      <c r="D57" s="12">
        <f t="shared" si="4"/>
        <v>240.00200000000001</v>
      </c>
      <c r="E57" s="12">
        <f t="shared" si="4"/>
        <v>240.00200000000001</v>
      </c>
      <c r="F57" s="12">
        <f t="shared" si="4"/>
        <v>240.00200000000001</v>
      </c>
      <c r="G57" s="12">
        <f t="shared" si="4"/>
        <v>240.00200000000001</v>
      </c>
      <c r="H57" s="12">
        <f t="shared" si="6"/>
        <v>240.00200000000001</v>
      </c>
      <c r="I57" s="12">
        <f t="shared" si="6"/>
        <v>240.00200000000001</v>
      </c>
      <c r="J57" s="12">
        <f t="shared" si="5"/>
        <v>240.00200000000001</v>
      </c>
      <c r="K57" s="12">
        <f t="shared" si="5"/>
        <v>240.00200000000001</v>
      </c>
      <c r="L57" s="12">
        <f t="shared" si="7"/>
        <v>240.00200000000001</v>
      </c>
      <c r="M57" s="12">
        <f t="shared" si="7"/>
        <v>240.00200000000001</v>
      </c>
      <c r="N57" s="69">
        <v>193.55</v>
      </c>
      <c r="O57" s="70">
        <f t="shared" si="3"/>
        <v>46.451999999999998</v>
      </c>
      <c r="P57" s="68"/>
      <c r="Q57" s="68"/>
      <c r="R57" s="68"/>
      <c r="S57" s="68"/>
    </row>
    <row r="58" spans="1:19" ht="25.2" customHeight="1">
      <c r="A58" s="21" t="s">
        <v>159</v>
      </c>
      <c r="B58" s="59" t="s">
        <v>540</v>
      </c>
      <c r="C58" s="21" t="s">
        <v>159</v>
      </c>
      <c r="D58" s="12">
        <f t="shared" si="4"/>
        <v>240.00200000000001</v>
      </c>
      <c r="E58" s="12">
        <f t="shared" si="4"/>
        <v>240.00200000000001</v>
      </c>
      <c r="F58" s="12">
        <f t="shared" si="4"/>
        <v>240.00200000000001</v>
      </c>
      <c r="G58" s="12">
        <f t="shared" si="4"/>
        <v>240.00200000000001</v>
      </c>
      <c r="H58" s="12">
        <f t="shared" si="6"/>
        <v>240.00200000000001</v>
      </c>
      <c r="I58" s="12">
        <f t="shared" si="6"/>
        <v>240.00200000000001</v>
      </c>
      <c r="J58" s="12">
        <f t="shared" si="5"/>
        <v>240.00200000000001</v>
      </c>
      <c r="K58" s="12">
        <f t="shared" si="5"/>
        <v>240.00200000000001</v>
      </c>
      <c r="L58" s="12">
        <f t="shared" si="7"/>
        <v>240.00200000000001</v>
      </c>
      <c r="M58" s="12">
        <f t="shared" si="7"/>
        <v>240.00200000000001</v>
      </c>
      <c r="N58" s="69">
        <v>193.55</v>
      </c>
      <c r="O58" s="70">
        <f t="shared" si="3"/>
        <v>46.451999999999998</v>
      </c>
      <c r="P58" s="68"/>
      <c r="Q58" s="68"/>
      <c r="R58" s="68"/>
      <c r="S58" s="68"/>
    </row>
    <row r="59" spans="1:19" ht="25.2" customHeight="1">
      <c r="A59" s="21" t="s">
        <v>507</v>
      </c>
      <c r="B59" s="59" t="s">
        <v>541</v>
      </c>
      <c r="C59" s="21" t="s">
        <v>507</v>
      </c>
      <c r="D59" s="12">
        <f t="shared" si="4"/>
        <v>240.00200000000001</v>
      </c>
      <c r="E59" s="12">
        <f t="shared" si="4"/>
        <v>240.00200000000001</v>
      </c>
      <c r="F59" s="12">
        <f t="shared" si="4"/>
        <v>240.00200000000001</v>
      </c>
      <c r="G59" s="12">
        <f t="shared" si="4"/>
        <v>240.00200000000001</v>
      </c>
      <c r="H59" s="12">
        <f t="shared" si="6"/>
        <v>240.00200000000001</v>
      </c>
      <c r="I59" s="12">
        <f t="shared" si="6"/>
        <v>240.00200000000001</v>
      </c>
      <c r="J59" s="12">
        <f t="shared" si="5"/>
        <v>240.00200000000001</v>
      </c>
      <c r="K59" s="12">
        <f t="shared" si="5"/>
        <v>240.00200000000001</v>
      </c>
      <c r="L59" s="12">
        <f t="shared" si="7"/>
        <v>240.00200000000001</v>
      </c>
      <c r="M59" s="12">
        <f t="shared" si="7"/>
        <v>240.00200000000001</v>
      </c>
      <c r="N59" s="69">
        <v>193.55</v>
      </c>
      <c r="O59" s="70">
        <f t="shared" si="3"/>
        <v>46.451999999999998</v>
      </c>
      <c r="P59" s="68"/>
      <c r="Q59" s="68"/>
      <c r="R59" s="68"/>
      <c r="S59" s="68"/>
    </row>
    <row r="60" spans="1:19" ht="25.2" customHeight="1">
      <c r="A60" s="21" t="s">
        <v>126</v>
      </c>
      <c r="B60" s="59" t="s">
        <v>286</v>
      </c>
      <c r="C60" s="21" t="s">
        <v>126</v>
      </c>
      <c r="D60" s="12">
        <f t="shared" si="4"/>
        <v>240.00200000000001</v>
      </c>
      <c r="E60" s="12">
        <f t="shared" si="4"/>
        <v>240.00200000000001</v>
      </c>
      <c r="F60" s="12">
        <f t="shared" si="4"/>
        <v>240.00200000000001</v>
      </c>
      <c r="G60" s="12">
        <f t="shared" si="4"/>
        <v>240.00200000000001</v>
      </c>
      <c r="H60" s="12">
        <f t="shared" si="6"/>
        <v>240.00200000000001</v>
      </c>
      <c r="I60" s="12">
        <f t="shared" si="6"/>
        <v>240.00200000000001</v>
      </c>
      <c r="J60" s="12">
        <f t="shared" si="5"/>
        <v>240.00200000000001</v>
      </c>
      <c r="K60" s="12">
        <f t="shared" si="5"/>
        <v>240.00200000000001</v>
      </c>
      <c r="L60" s="12">
        <f t="shared" si="7"/>
        <v>240.00200000000001</v>
      </c>
      <c r="M60" s="12">
        <f t="shared" si="7"/>
        <v>240.00200000000001</v>
      </c>
      <c r="N60" s="69">
        <v>193.55</v>
      </c>
      <c r="O60" s="70">
        <f t="shared" si="3"/>
        <v>46.451999999999998</v>
      </c>
      <c r="P60" s="68"/>
      <c r="Q60" s="68"/>
      <c r="R60" s="68"/>
      <c r="S60" s="68"/>
    </row>
    <row r="61" spans="1:19" ht="25.2" customHeight="1">
      <c r="A61" s="21" t="s">
        <v>152</v>
      </c>
      <c r="B61" s="59" t="s">
        <v>287</v>
      </c>
      <c r="C61" s="21" t="s">
        <v>152</v>
      </c>
      <c r="D61" s="12">
        <f t="shared" si="4"/>
        <v>159.99719999999999</v>
      </c>
      <c r="E61" s="12">
        <f t="shared" si="4"/>
        <v>159.99719999999999</v>
      </c>
      <c r="F61" s="12">
        <f t="shared" si="4"/>
        <v>159.99719999999999</v>
      </c>
      <c r="G61" s="12">
        <f t="shared" si="4"/>
        <v>159.99719999999999</v>
      </c>
      <c r="H61" s="12">
        <f t="shared" si="6"/>
        <v>159.99719999999999</v>
      </c>
      <c r="I61" s="12">
        <f t="shared" si="6"/>
        <v>159.99719999999999</v>
      </c>
      <c r="J61" s="12">
        <f t="shared" si="5"/>
        <v>159.99719999999999</v>
      </c>
      <c r="K61" s="12">
        <f t="shared" si="5"/>
        <v>159.99719999999999</v>
      </c>
      <c r="L61" s="12">
        <f t="shared" si="7"/>
        <v>159.99719999999999</v>
      </c>
      <c r="M61" s="12">
        <f t="shared" si="7"/>
        <v>159.99719999999999</v>
      </c>
      <c r="N61" s="69">
        <v>129.03</v>
      </c>
      <c r="O61" s="70">
        <f t="shared" si="3"/>
        <v>30.967199999999998</v>
      </c>
      <c r="P61" s="68"/>
      <c r="Q61" s="68"/>
      <c r="R61" s="68"/>
      <c r="S61" s="68"/>
    </row>
    <row r="62" spans="1:19" ht="25.2" customHeight="1">
      <c r="A62" s="21" t="s">
        <v>509</v>
      </c>
      <c r="B62" s="59" t="s">
        <v>542</v>
      </c>
      <c r="C62" s="21" t="s">
        <v>509</v>
      </c>
      <c r="D62" s="12">
        <f t="shared" si="4"/>
        <v>240.00200000000001</v>
      </c>
      <c r="E62" s="12">
        <f t="shared" si="4"/>
        <v>240.00200000000001</v>
      </c>
      <c r="F62" s="12">
        <f t="shared" si="4"/>
        <v>240.00200000000001</v>
      </c>
      <c r="G62" s="12">
        <f t="shared" si="4"/>
        <v>240.00200000000001</v>
      </c>
      <c r="H62" s="12">
        <f t="shared" si="6"/>
        <v>240.00200000000001</v>
      </c>
      <c r="I62" s="12">
        <f t="shared" si="6"/>
        <v>240.00200000000001</v>
      </c>
      <c r="J62" s="12">
        <f t="shared" si="5"/>
        <v>240.00200000000001</v>
      </c>
      <c r="K62" s="12">
        <f t="shared" si="5"/>
        <v>240.00200000000001</v>
      </c>
      <c r="L62" s="12">
        <f t="shared" si="7"/>
        <v>240.00200000000001</v>
      </c>
      <c r="M62" s="12">
        <f t="shared" si="7"/>
        <v>240.00200000000001</v>
      </c>
      <c r="N62" s="69">
        <v>193.55</v>
      </c>
      <c r="O62" s="70">
        <f t="shared" si="3"/>
        <v>46.451999999999998</v>
      </c>
      <c r="P62" s="68"/>
      <c r="Q62" s="68"/>
      <c r="R62" s="68"/>
      <c r="S62" s="68"/>
    </row>
    <row r="63" spans="1:19" ht="25.2" customHeight="1">
      <c r="A63" s="21" t="s">
        <v>508</v>
      </c>
      <c r="B63" s="59" t="s">
        <v>543</v>
      </c>
      <c r="C63" s="21" t="s">
        <v>508</v>
      </c>
      <c r="D63" s="12">
        <f t="shared" si="4"/>
        <v>240.00200000000001</v>
      </c>
      <c r="E63" s="12">
        <f t="shared" si="4"/>
        <v>240.00200000000001</v>
      </c>
      <c r="F63" s="12">
        <f t="shared" si="4"/>
        <v>240.00200000000001</v>
      </c>
      <c r="G63" s="12">
        <f t="shared" si="4"/>
        <v>240.00200000000001</v>
      </c>
      <c r="H63" s="12">
        <f t="shared" si="6"/>
        <v>240.00200000000001</v>
      </c>
      <c r="I63" s="12">
        <f t="shared" si="6"/>
        <v>240.00200000000001</v>
      </c>
      <c r="J63" s="12">
        <f t="shared" si="5"/>
        <v>240.00200000000001</v>
      </c>
      <c r="K63" s="12">
        <f t="shared" si="5"/>
        <v>240.00200000000001</v>
      </c>
      <c r="L63" s="12">
        <f t="shared" si="7"/>
        <v>240.00200000000001</v>
      </c>
      <c r="M63" s="12">
        <f t="shared" si="7"/>
        <v>240.00200000000001</v>
      </c>
      <c r="N63" s="69">
        <v>193.55</v>
      </c>
      <c r="O63" s="70">
        <f t="shared" si="3"/>
        <v>46.451999999999998</v>
      </c>
      <c r="P63" s="68"/>
      <c r="Q63" s="68"/>
      <c r="R63" s="68"/>
      <c r="S63" s="68"/>
    </row>
    <row r="64" spans="1:19" ht="25.2" customHeight="1">
      <c r="A64" s="21" t="s">
        <v>376</v>
      </c>
      <c r="B64" s="59" t="s">
        <v>379</v>
      </c>
      <c r="C64" s="21" t="s">
        <v>376</v>
      </c>
      <c r="D64" s="12">
        <f t="shared" si="4"/>
        <v>240.00200000000001</v>
      </c>
      <c r="E64" s="12">
        <f t="shared" si="4"/>
        <v>240.00200000000001</v>
      </c>
      <c r="F64" s="12">
        <f t="shared" si="4"/>
        <v>240.00200000000001</v>
      </c>
      <c r="G64" s="12">
        <f t="shared" si="4"/>
        <v>240.00200000000001</v>
      </c>
      <c r="H64" s="12">
        <f t="shared" si="6"/>
        <v>240.00200000000001</v>
      </c>
      <c r="I64" s="12">
        <f t="shared" si="6"/>
        <v>240.00200000000001</v>
      </c>
      <c r="J64" s="12">
        <f t="shared" si="5"/>
        <v>240.00200000000001</v>
      </c>
      <c r="K64" s="12">
        <f t="shared" si="5"/>
        <v>240.00200000000001</v>
      </c>
      <c r="L64" s="12">
        <f t="shared" si="7"/>
        <v>240.00200000000001</v>
      </c>
      <c r="M64" s="12">
        <f t="shared" si="7"/>
        <v>240.00200000000001</v>
      </c>
      <c r="N64" s="69">
        <v>193.55</v>
      </c>
      <c r="O64" s="70">
        <f t="shared" si="3"/>
        <v>46.451999999999998</v>
      </c>
      <c r="P64" s="68"/>
      <c r="Q64" s="68"/>
      <c r="R64" s="68"/>
      <c r="S64" s="68"/>
    </row>
    <row r="65" spans="1:19" ht="25.2" customHeight="1">
      <c r="A65" s="21" t="s">
        <v>156</v>
      </c>
      <c r="B65" s="59" t="s">
        <v>289</v>
      </c>
      <c r="C65" s="21" t="s">
        <v>156</v>
      </c>
      <c r="D65" s="12">
        <f t="shared" si="4"/>
        <v>60.003599999999999</v>
      </c>
      <c r="E65" s="12">
        <f t="shared" si="4"/>
        <v>60.003599999999999</v>
      </c>
      <c r="F65" s="12">
        <f t="shared" si="4"/>
        <v>60.003599999999999</v>
      </c>
      <c r="G65" s="12">
        <f t="shared" si="4"/>
        <v>60.003599999999999</v>
      </c>
      <c r="H65" s="12">
        <f t="shared" si="6"/>
        <v>60.003599999999999</v>
      </c>
      <c r="I65" s="12">
        <f t="shared" si="6"/>
        <v>60.003599999999999</v>
      </c>
      <c r="J65" s="12">
        <f t="shared" si="5"/>
        <v>60.003599999999999</v>
      </c>
      <c r="K65" s="12">
        <f t="shared" si="5"/>
        <v>60.003599999999999</v>
      </c>
      <c r="L65" s="12">
        <f t="shared" si="7"/>
        <v>60.003599999999999</v>
      </c>
      <c r="M65" s="12">
        <f t="shared" si="7"/>
        <v>60.003599999999999</v>
      </c>
      <c r="N65" s="69">
        <v>48.39</v>
      </c>
      <c r="O65" s="70">
        <f t="shared" si="3"/>
        <v>11.6136</v>
      </c>
      <c r="P65" s="68"/>
      <c r="Q65" s="68"/>
      <c r="R65" s="68"/>
      <c r="S65" s="68"/>
    </row>
    <row r="66" spans="1:19" ht="25.2" customHeight="1">
      <c r="A66" s="21" t="s">
        <v>12</v>
      </c>
      <c r="B66" s="59" t="s">
        <v>275</v>
      </c>
      <c r="C66" s="21" t="s">
        <v>12</v>
      </c>
      <c r="D66" s="12">
        <f t="shared" si="4"/>
        <v>240.00200000000001</v>
      </c>
      <c r="E66" s="12">
        <f t="shared" si="4"/>
        <v>240.00200000000001</v>
      </c>
      <c r="F66" s="12">
        <f t="shared" si="4"/>
        <v>240.00200000000001</v>
      </c>
      <c r="G66" s="12">
        <f t="shared" si="4"/>
        <v>240.00200000000001</v>
      </c>
      <c r="H66" s="12">
        <f t="shared" si="6"/>
        <v>240.00200000000001</v>
      </c>
      <c r="I66" s="12">
        <f t="shared" si="6"/>
        <v>240.00200000000001</v>
      </c>
      <c r="J66" s="12">
        <f t="shared" si="5"/>
        <v>240.00200000000001</v>
      </c>
      <c r="K66" s="12">
        <f t="shared" si="5"/>
        <v>240.00200000000001</v>
      </c>
      <c r="L66" s="12">
        <f t="shared" si="7"/>
        <v>240.00200000000001</v>
      </c>
      <c r="M66" s="12">
        <f t="shared" si="7"/>
        <v>240.00200000000001</v>
      </c>
      <c r="N66" s="69">
        <v>193.55</v>
      </c>
      <c r="O66" s="70">
        <f t="shared" si="3"/>
        <v>46.451999999999998</v>
      </c>
      <c r="P66" s="68"/>
      <c r="Q66" s="68"/>
      <c r="R66" s="68"/>
      <c r="S66" s="68"/>
    </row>
    <row r="67" spans="1:19" ht="25.2" customHeight="1">
      <c r="A67" s="21" t="s">
        <v>22</v>
      </c>
      <c r="B67" s="59" t="s">
        <v>276</v>
      </c>
      <c r="C67" s="21" t="s">
        <v>22</v>
      </c>
      <c r="D67" s="12">
        <f t="shared" si="4"/>
        <v>440.00159999999994</v>
      </c>
      <c r="E67" s="12">
        <f t="shared" si="4"/>
        <v>440.00159999999994</v>
      </c>
      <c r="F67" s="12">
        <f t="shared" si="4"/>
        <v>440.00159999999994</v>
      </c>
      <c r="G67" s="12">
        <f t="shared" si="4"/>
        <v>440.00159999999994</v>
      </c>
      <c r="H67" s="12">
        <f t="shared" si="6"/>
        <v>440.00159999999994</v>
      </c>
      <c r="I67" s="12">
        <f t="shared" si="6"/>
        <v>440.00159999999994</v>
      </c>
      <c r="J67" s="12">
        <f t="shared" si="5"/>
        <v>440.00159999999994</v>
      </c>
      <c r="K67" s="12">
        <f t="shared" si="5"/>
        <v>440.00159999999994</v>
      </c>
      <c r="L67" s="12">
        <f t="shared" si="7"/>
        <v>440.00159999999994</v>
      </c>
      <c r="M67" s="12">
        <f t="shared" si="7"/>
        <v>440.00159999999994</v>
      </c>
      <c r="N67" s="69">
        <v>354.84</v>
      </c>
      <c r="O67" s="70">
        <f t="shared" si="3"/>
        <v>85.161599999999993</v>
      </c>
      <c r="P67" s="68"/>
      <c r="Q67" s="68"/>
      <c r="R67" s="68"/>
      <c r="S67" s="68"/>
    </row>
    <row r="68" spans="1:19" ht="25.2" customHeight="1">
      <c r="A68" s="21" t="s">
        <v>375</v>
      </c>
      <c r="B68" s="59" t="s">
        <v>387</v>
      </c>
      <c r="C68" s="21" t="s">
        <v>375</v>
      </c>
      <c r="D68" s="12">
        <f t="shared" si="4"/>
        <v>89.999200000000002</v>
      </c>
      <c r="E68" s="12">
        <f t="shared" si="4"/>
        <v>89.999200000000002</v>
      </c>
      <c r="F68" s="12">
        <f t="shared" si="4"/>
        <v>89.999200000000002</v>
      </c>
      <c r="G68" s="12">
        <f t="shared" si="4"/>
        <v>89.999200000000002</v>
      </c>
      <c r="H68" s="12">
        <f t="shared" si="6"/>
        <v>89.999200000000002</v>
      </c>
      <c r="I68" s="12">
        <f t="shared" si="6"/>
        <v>89.999200000000002</v>
      </c>
      <c r="J68" s="12">
        <f t="shared" si="5"/>
        <v>89.999200000000002</v>
      </c>
      <c r="K68" s="12">
        <f t="shared" si="5"/>
        <v>89.999200000000002</v>
      </c>
      <c r="L68" s="12">
        <f t="shared" si="7"/>
        <v>89.999200000000002</v>
      </c>
      <c r="M68" s="12">
        <f t="shared" si="7"/>
        <v>89.999200000000002</v>
      </c>
      <c r="N68" s="69">
        <v>72.58</v>
      </c>
      <c r="O68" s="70">
        <f t="shared" si="3"/>
        <v>17.4192</v>
      </c>
      <c r="P68" s="68"/>
      <c r="Q68" s="68"/>
      <c r="R68" s="68"/>
      <c r="S68" s="68"/>
    </row>
    <row r="69" spans="1:19" ht="25.2" customHeight="1">
      <c r="A69" s="21" t="s">
        <v>146</v>
      </c>
      <c r="B69" s="59" t="s">
        <v>290</v>
      </c>
      <c r="C69" s="21" t="s">
        <v>146</v>
      </c>
      <c r="D69" s="12">
        <f t="shared" si="4"/>
        <v>60.003599999999999</v>
      </c>
      <c r="E69" s="12">
        <f t="shared" si="4"/>
        <v>60.003599999999999</v>
      </c>
      <c r="F69" s="12">
        <f t="shared" si="4"/>
        <v>60.003599999999999</v>
      </c>
      <c r="G69" s="12">
        <f t="shared" si="4"/>
        <v>60.003599999999999</v>
      </c>
      <c r="H69" s="12">
        <f t="shared" si="6"/>
        <v>60.003599999999999</v>
      </c>
      <c r="I69" s="12">
        <f t="shared" si="6"/>
        <v>60.003599999999999</v>
      </c>
      <c r="J69" s="12">
        <f t="shared" si="5"/>
        <v>60.003599999999999</v>
      </c>
      <c r="K69" s="12">
        <f t="shared" si="5"/>
        <v>60.003599999999999</v>
      </c>
      <c r="L69" s="12">
        <f t="shared" si="7"/>
        <v>60.003599999999999</v>
      </c>
      <c r="M69" s="12">
        <f t="shared" si="7"/>
        <v>60.003599999999999</v>
      </c>
      <c r="N69" s="69">
        <v>48.39</v>
      </c>
      <c r="O69" s="70">
        <f t="shared" si="3"/>
        <v>11.6136</v>
      </c>
      <c r="P69" s="68"/>
      <c r="Q69" s="68"/>
      <c r="R69" s="68"/>
      <c r="S69" s="68"/>
    </row>
    <row r="70" spans="1:19" ht="25.2" customHeight="1">
      <c r="A70" s="21" t="s">
        <v>185</v>
      </c>
      <c r="B70" s="59" t="s">
        <v>277</v>
      </c>
      <c r="C70" s="21" t="s">
        <v>185</v>
      </c>
      <c r="D70" s="12">
        <f t="shared" si="4"/>
        <v>159.99719999999999</v>
      </c>
      <c r="E70" s="12">
        <f t="shared" si="4"/>
        <v>159.99719999999999</v>
      </c>
      <c r="F70" s="12">
        <f t="shared" si="4"/>
        <v>159.99719999999999</v>
      </c>
      <c r="G70" s="12">
        <f t="shared" si="4"/>
        <v>159.99719999999999</v>
      </c>
      <c r="H70" s="12">
        <f t="shared" si="6"/>
        <v>159.99719999999999</v>
      </c>
      <c r="I70" s="12">
        <f t="shared" si="6"/>
        <v>159.99719999999999</v>
      </c>
      <c r="J70" s="12">
        <f t="shared" si="5"/>
        <v>159.99719999999999</v>
      </c>
      <c r="K70" s="12">
        <f t="shared" si="5"/>
        <v>159.99719999999999</v>
      </c>
      <c r="L70" s="12">
        <f t="shared" si="7"/>
        <v>159.99719999999999</v>
      </c>
      <c r="M70" s="12">
        <f t="shared" si="7"/>
        <v>159.99719999999999</v>
      </c>
      <c r="N70" s="69">
        <v>129.03</v>
      </c>
      <c r="O70" s="70">
        <f t="shared" si="3"/>
        <v>30.967199999999998</v>
      </c>
      <c r="P70" s="68"/>
      <c r="Q70" s="68"/>
      <c r="R70" s="68"/>
      <c r="S70" s="68"/>
    </row>
    <row r="71" spans="1:19" ht="25.2" customHeight="1">
      <c r="A71" s="21" t="s">
        <v>163</v>
      </c>
      <c r="B71" s="59" t="s">
        <v>278</v>
      </c>
      <c r="C71" s="21" t="s">
        <v>163</v>
      </c>
      <c r="D71" s="12">
        <f t="shared" si="4"/>
        <v>60.003599999999999</v>
      </c>
      <c r="E71" s="12">
        <f t="shared" si="4"/>
        <v>60.003599999999999</v>
      </c>
      <c r="F71" s="12">
        <f t="shared" si="4"/>
        <v>60.003599999999999</v>
      </c>
      <c r="G71" s="12">
        <f t="shared" si="4"/>
        <v>60.003599999999999</v>
      </c>
      <c r="H71" s="12">
        <f t="shared" si="6"/>
        <v>60.003599999999999</v>
      </c>
      <c r="I71" s="12">
        <f t="shared" si="6"/>
        <v>60.003599999999999</v>
      </c>
      <c r="J71" s="12">
        <f t="shared" si="5"/>
        <v>60.003599999999999</v>
      </c>
      <c r="K71" s="12">
        <f t="shared" si="5"/>
        <v>60.003599999999999</v>
      </c>
      <c r="L71" s="12">
        <f t="shared" si="7"/>
        <v>60.003599999999999</v>
      </c>
      <c r="M71" s="12">
        <f t="shared" si="7"/>
        <v>60.003599999999999</v>
      </c>
      <c r="N71" s="69">
        <v>48.39</v>
      </c>
      <c r="O71" s="70">
        <f t="shared" si="3"/>
        <v>11.6136</v>
      </c>
      <c r="P71" s="68"/>
      <c r="Q71" s="68"/>
      <c r="R71" s="68"/>
      <c r="S71" s="68"/>
    </row>
    <row r="72" spans="1:19" ht="25.2" customHeight="1">
      <c r="A72" s="21" t="s">
        <v>66</v>
      </c>
      <c r="B72" s="59" t="s">
        <v>292</v>
      </c>
      <c r="C72" s="21" t="s">
        <v>66</v>
      </c>
      <c r="D72" s="12">
        <f t="shared" si="4"/>
        <v>60.003599999999999</v>
      </c>
      <c r="E72" s="12">
        <f t="shared" si="4"/>
        <v>60.003599999999999</v>
      </c>
      <c r="F72" s="12">
        <f t="shared" si="4"/>
        <v>60.003599999999999</v>
      </c>
      <c r="G72" s="12">
        <f t="shared" si="4"/>
        <v>60.003599999999999</v>
      </c>
      <c r="H72" s="12">
        <f t="shared" si="6"/>
        <v>60.003599999999999</v>
      </c>
      <c r="I72" s="12">
        <f t="shared" si="6"/>
        <v>60.003599999999999</v>
      </c>
      <c r="J72" s="12">
        <f t="shared" si="5"/>
        <v>60.003599999999999</v>
      </c>
      <c r="K72" s="12">
        <f t="shared" si="5"/>
        <v>60.003599999999999</v>
      </c>
      <c r="L72" s="12">
        <f t="shared" si="7"/>
        <v>60.003599999999999</v>
      </c>
      <c r="M72" s="12">
        <f t="shared" si="7"/>
        <v>60.003599999999999</v>
      </c>
      <c r="N72" s="69">
        <v>48.39</v>
      </c>
      <c r="O72" s="70">
        <f t="shared" si="3"/>
        <v>11.6136</v>
      </c>
      <c r="P72" s="68"/>
      <c r="Q72" s="68"/>
      <c r="R72" s="68"/>
      <c r="S72" s="68"/>
    </row>
    <row r="73" spans="1:19" ht="25.2" customHeight="1">
      <c r="A73" s="21" t="s">
        <v>293</v>
      </c>
      <c r="B73" s="59" t="s">
        <v>294</v>
      </c>
      <c r="C73" s="21" t="s">
        <v>293</v>
      </c>
      <c r="D73" s="12">
        <f t="shared" si="4"/>
        <v>159.99719999999999</v>
      </c>
      <c r="E73" s="12">
        <f t="shared" si="4"/>
        <v>159.99719999999999</v>
      </c>
      <c r="F73" s="12">
        <f t="shared" si="4"/>
        <v>159.99719999999999</v>
      </c>
      <c r="G73" s="12">
        <f t="shared" si="4"/>
        <v>159.99719999999999</v>
      </c>
      <c r="H73" s="12">
        <f t="shared" si="6"/>
        <v>159.99719999999999</v>
      </c>
      <c r="I73" s="12">
        <f t="shared" si="6"/>
        <v>159.99719999999999</v>
      </c>
      <c r="J73" s="12">
        <f t="shared" si="5"/>
        <v>159.99719999999999</v>
      </c>
      <c r="K73" s="12">
        <f t="shared" si="5"/>
        <v>159.99719999999999</v>
      </c>
      <c r="L73" s="12">
        <f t="shared" si="7"/>
        <v>159.99719999999999</v>
      </c>
      <c r="M73" s="12">
        <f t="shared" si="7"/>
        <v>159.99719999999999</v>
      </c>
      <c r="N73" s="69">
        <v>129.03</v>
      </c>
      <c r="O73" s="70">
        <f t="shared" ref="O73:O100" si="8">N73*0.24</f>
        <v>30.967199999999998</v>
      </c>
      <c r="P73" s="68"/>
      <c r="Q73" s="68"/>
      <c r="R73" s="68"/>
      <c r="S73" s="68"/>
    </row>
    <row r="74" spans="1:19" ht="25.2" customHeight="1">
      <c r="A74" s="21" t="s">
        <v>144</v>
      </c>
      <c r="B74" s="59" t="s">
        <v>279</v>
      </c>
      <c r="C74" s="21" t="s">
        <v>144</v>
      </c>
      <c r="D74" s="12">
        <f t="shared" si="4"/>
        <v>240.00200000000001</v>
      </c>
      <c r="E74" s="12">
        <f t="shared" si="4"/>
        <v>240.00200000000001</v>
      </c>
      <c r="F74" s="12">
        <f t="shared" si="4"/>
        <v>240.00200000000001</v>
      </c>
      <c r="G74" s="12">
        <f t="shared" si="4"/>
        <v>240.00200000000001</v>
      </c>
      <c r="H74" s="12">
        <f t="shared" si="6"/>
        <v>240.00200000000001</v>
      </c>
      <c r="I74" s="12">
        <f t="shared" si="6"/>
        <v>240.00200000000001</v>
      </c>
      <c r="J74" s="12">
        <f t="shared" si="5"/>
        <v>240.00200000000001</v>
      </c>
      <c r="K74" s="12">
        <f t="shared" si="5"/>
        <v>240.00200000000001</v>
      </c>
      <c r="L74" s="12">
        <f t="shared" si="7"/>
        <v>240.00200000000001</v>
      </c>
      <c r="M74" s="12">
        <f t="shared" si="7"/>
        <v>240.00200000000001</v>
      </c>
      <c r="N74" s="69">
        <v>193.55</v>
      </c>
      <c r="O74" s="70">
        <f t="shared" si="8"/>
        <v>46.451999999999998</v>
      </c>
      <c r="P74" s="68"/>
      <c r="Q74" s="68"/>
      <c r="R74" s="68"/>
      <c r="S74" s="68"/>
    </row>
    <row r="75" spans="1:19" ht="25.2" customHeight="1">
      <c r="A75" s="21" t="s">
        <v>130</v>
      </c>
      <c r="B75" s="59" t="s">
        <v>296</v>
      </c>
      <c r="C75" s="21" t="s">
        <v>130</v>
      </c>
      <c r="D75" s="12">
        <f t="shared" ref="D75:G94" si="9">$N75+$O75</f>
        <v>89.999200000000002</v>
      </c>
      <c r="E75" s="12">
        <f t="shared" si="9"/>
        <v>89.999200000000002</v>
      </c>
      <c r="F75" s="12">
        <f t="shared" si="9"/>
        <v>89.999200000000002</v>
      </c>
      <c r="G75" s="12">
        <f t="shared" si="9"/>
        <v>89.999200000000002</v>
      </c>
      <c r="H75" s="12">
        <f t="shared" si="6"/>
        <v>89.999200000000002</v>
      </c>
      <c r="I75" s="12">
        <f t="shared" si="6"/>
        <v>89.999200000000002</v>
      </c>
      <c r="J75" s="12">
        <f t="shared" ref="J75:K94" si="10">$N75+$O75</f>
        <v>89.999200000000002</v>
      </c>
      <c r="K75" s="12">
        <f t="shared" si="10"/>
        <v>89.999200000000002</v>
      </c>
      <c r="L75" s="12">
        <f t="shared" si="7"/>
        <v>89.999200000000002</v>
      </c>
      <c r="M75" s="12">
        <f t="shared" si="7"/>
        <v>89.999200000000002</v>
      </c>
      <c r="N75" s="69">
        <v>72.58</v>
      </c>
      <c r="O75" s="70">
        <f t="shared" si="8"/>
        <v>17.4192</v>
      </c>
      <c r="P75" s="68"/>
      <c r="Q75" s="68"/>
      <c r="R75" s="68"/>
      <c r="S75" s="68"/>
    </row>
    <row r="76" spans="1:19" ht="25.2" customHeight="1">
      <c r="A76" s="21" t="s">
        <v>505</v>
      </c>
      <c r="B76" s="59" t="s">
        <v>545</v>
      </c>
      <c r="C76" s="21" t="s">
        <v>505</v>
      </c>
      <c r="D76" s="12">
        <f t="shared" si="9"/>
        <v>240.00200000000001</v>
      </c>
      <c r="E76" s="12">
        <f t="shared" si="9"/>
        <v>240.00200000000001</v>
      </c>
      <c r="F76" s="12">
        <f t="shared" si="9"/>
        <v>240.00200000000001</v>
      </c>
      <c r="G76" s="12">
        <f t="shared" si="9"/>
        <v>240.00200000000001</v>
      </c>
      <c r="H76" s="12">
        <f t="shared" ref="H76:I100" si="11">$N76+$O76</f>
        <v>240.00200000000001</v>
      </c>
      <c r="I76" s="12">
        <f t="shared" si="11"/>
        <v>240.00200000000001</v>
      </c>
      <c r="J76" s="12">
        <f t="shared" si="10"/>
        <v>240.00200000000001</v>
      </c>
      <c r="K76" s="12">
        <f t="shared" si="10"/>
        <v>240.00200000000001</v>
      </c>
      <c r="L76" s="12">
        <f t="shared" ref="L76:M100" si="12">$N76+$O76</f>
        <v>240.00200000000001</v>
      </c>
      <c r="M76" s="12">
        <f t="shared" si="12"/>
        <v>240.00200000000001</v>
      </c>
      <c r="N76" s="69">
        <v>193.55</v>
      </c>
      <c r="O76" s="70">
        <f t="shared" si="8"/>
        <v>46.451999999999998</v>
      </c>
      <c r="P76" s="68"/>
      <c r="Q76" s="68"/>
      <c r="R76" s="68"/>
      <c r="S76" s="68"/>
    </row>
    <row r="77" spans="1:19" ht="25.2" customHeight="1">
      <c r="A77" s="21" t="s">
        <v>229</v>
      </c>
      <c r="B77" s="59" t="s">
        <v>297</v>
      </c>
      <c r="C77" s="21" t="s">
        <v>229</v>
      </c>
      <c r="D77" s="12">
        <f t="shared" si="9"/>
        <v>0</v>
      </c>
      <c r="E77" s="12">
        <f t="shared" si="9"/>
        <v>0</v>
      </c>
      <c r="F77" s="12">
        <f t="shared" si="9"/>
        <v>0</v>
      </c>
      <c r="G77" s="12">
        <f t="shared" si="9"/>
        <v>0</v>
      </c>
      <c r="H77" s="12">
        <f t="shared" si="11"/>
        <v>0</v>
      </c>
      <c r="I77" s="12">
        <f t="shared" si="11"/>
        <v>0</v>
      </c>
      <c r="J77" s="12">
        <f t="shared" si="10"/>
        <v>0</v>
      </c>
      <c r="K77" s="12">
        <f t="shared" si="10"/>
        <v>0</v>
      </c>
      <c r="L77" s="12">
        <f t="shared" si="12"/>
        <v>0</v>
      </c>
      <c r="M77" s="12">
        <f t="shared" si="12"/>
        <v>0</v>
      </c>
      <c r="N77" s="69">
        <v>0</v>
      </c>
      <c r="O77" s="70">
        <f t="shared" si="8"/>
        <v>0</v>
      </c>
      <c r="P77" s="68"/>
      <c r="Q77" s="68"/>
      <c r="R77" s="68"/>
      <c r="S77" s="68"/>
    </row>
    <row r="78" spans="1:19" ht="25.2" customHeight="1">
      <c r="A78" s="21" t="s">
        <v>373</v>
      </c>
      <c r="B78" s="59" t="s">
        <v>381</v>
      </c>
      <c r="C78" s="21" t="s">
        <v>373</v>
      </c>
      <c r="D78" s="12">
        <f t="shared" si="9"/>
        <v>640.00119999999993</v>
      </c>
      <c r="E78" s="12">
        <f t="shared" si="9"/>
        <v>640.00119999999993</v>
      </c>
      <c r="F78" s="12">
        <f t="shared" si="9"/>
        <v>640.00119999999993</v>
      </c>
      <c r="G78" s="12">
        <f t="shared" si="9"/>
        <v>640.00119999999993</v>
      </c>
      <c r="H78" s="12">
        <f t="shared" si="11"/>
        <v>640.00119999999993</v>
      </c>
      <c r="I78" s="12">
        <f t="shared" si="11"/>
        <v>640.00119999999993</v>
      </c>
      <c r="J78" s="12">
        <f t="shared" si="10"/>
        <v>640.00119999999993</v>
      </c>
      <c r="K78" s="12">
        <f t="shared" si="10"/>
        <v>640.00119999999993</v>
      </c>
      <c r="L78" s="12">
        <f t="shared" si="12"/>
        <v>640.00119999999993</v>
      </c>
      <c r="M78" s="12">
        <f t="shared" si="12"/>
        <v>640.00119999999993</v>
      </c>
      <c r="N78" s="69">
        <v>516.13</v>
      </c>
      <c r="O78" s="70">
        <f t="shared" si="8"/>
        <v>123.87119999999999</v>
      </c>
      <c r="P78" s="68"/>
      <c r="Q78" s="68"/>
      <c r="R78" s="68"/>
      <c r="S78" s="68"/>
    </row>
    <row r="79" spans="1:19" ht="45" customHeight="1">
      <c r="A79" s="21" t="s">
        <v>622</v>
      </c>
      <c r="B79" s="59" t="s">
        <v>637</v>
      </c>
      <c r="C79" s="21" t="s">
        <v>622</v>
      </c>
      <c r="D79" s="12">
        <f t="shared" si="9"/>
        <v>359.99680000000001</v>
      </c>
      <c r="E79" s="12">
        <f t="shared" si="9"/>
        <v>359.99680000000001</v>
      </c>
      <c r="F79" s="12">
        <f t="shared" si="9"/>
        <v>359.99680000000001</v>
      </c>
      <c r="G79" s="12">
        <f t="shared" si="9"/>
        <v>359.99680000000001</v>
      </c>
      <c r="H79" s="12">
        <f t="shared" si="11"/>
        <v>359.99680000000001</v>
      </c>
      <c r="I79" s="12">
        <f t="shared" si="11"/>
        <v>359.99680000000001</v>
      </c>
      <c r="J79" s="12">
        <f t="shared" si="10"/>
        <v>359.99680000000001</v>
      </c>
      <c r="K79" s="12">
        <f t="shared" si="10"/>
        <v>359.99680000000001</v>
      </c>
      <c r="L79" s="12">
        <f t="shared" si="12"/>
        <v>359.99680000000001</v>
      </c>
      <c r="M79" s="12">
        <f t="shared" si="12"/>
        <v>359.99680000000001</v>
      </c>
      <c r="N79" s="69">
        <v>290.32</v>
      </c>
      <c r="O79" s="70">
        <f t="shared" si="8"/>
        <v>69.6768</v>
      </c>
      <c r="P79" s="68"/>
      <c r="Q79" s="68"/>
      <c r="R79" s="68"/>
      <c r="S79" s="68"/>
    </row>
    <row r="80" spans="1:19" ht="25.2" customHeight="1">
      <c r="A80" s="21" t="s">
        <v>504</v>
      </c>
      <c r="B80" s="59" t="s">
        <v>546</v>
      </c>
      <c r="C80" s="21" t="s">
        <v>504</v>
      </c>
      <c r="D80" s="12">
        <f t="shared" si="9"/>
        <v>240.00200000000001</v>
      </c>
      <c r="E80" s="12">
        <f t="shared" si="9"/>
        <v>240.00200000000001</v>
      </c>
      <c r="F80" s="12">
        <f t="shared" si="9"/>
        <v>240.00200000000001</v>
      </c>
      <c r="G80" s="12">
        <f t="shared" si="9"/>
        <v>240.00200000000001</v>
      </c>
      <c r="H80" s="12">
        <f t="shared" si="11"/>
        <v>240.00200000000001</v>
      </c>
      <c r="I80" s="12">
        <f t="shared" si="11"/>
        <v>240.00200000000001</v>
      </c>
      <c r="J80" s="12">
        <f t="shared" si="10"/>
        <v>240.00200000000001</v>
      </c>
      <c r="K80" s="12">
        <f t="shared" si="10"/>
        <v>240.00200000000001</v>
      </c>
      <c r="L80" s="12">
        <f t="shared" si="12"/>
        <v>240.00200000000001</v>
      </c>
      <c r="M80" s="12">
        <f t="shared" si="12"/>
        <v>240.00200000000001</v>
      </c>
      <c r="N80" s="69">
        <v>193.55</v>
      </c>
      <c r="O80" s="70">
        <f t="shared" si="8"/>
        <v>46.451999999999998</v>
      </c>
      <c r="P80" s="68"/>
      <c r="Q80" s="68"/>
      <c r="R80" s="68"/>
      <c r="S80" s="68"/>
    </row>
    <row r="81" spans="1:20" ht="25.2" customHeight="1">
      <c r="A81" s="21" t="s">
        <v>131</v>
      </c>
      <c r="B81" s="59" t="s">
        <v>299</v>
      </c>
      <c r="C81" s="21" t="s">
        <v>131</v>
      </c>
      <c r="D81" s="12">
        <f t="shared" si="9"/>
        <v>60.003599999999999</v>
      </c>
      <c r="E81" s="12">
        <f t="shared" si="9"/>
        <v>60.003599999999999</v>
      </c>
      <c r="F81" s="12">
        <f t="shared" si="9"/>
        <v>60.003599999999999</v>
      </c>
      <c r="G81" s="12">
        <f t="shared" si="9"/>
        <v>60.003599999999999</v>
      </c>
      <c r="H81" s="12">
        <f t="shared" si="11"/>
        <v>60.003599999999999</v>
      </c>
      <c r="I81" s="12">
        <f t="shared" si="11"/>
        <v>60.003599999999999</v>
      </c>
      <c r="J81" s="12">
        <f t="shared" si="10"/>
        <v>60.003599999999999</v>
      </c>
      <c r="K81" s="12">
        <f t="shared" si="10"/>
        <v>60.003599999999999</v>
      </c>
      <c r="L81" s="12">
        <f t="shared" si="12"/>
        <v>60.003599999999999</v>
      </c>
      <c r="M81" s="12">
        <f t="shared" si="12"/>
        <v>60.003599999999999</v>
      </c>
      <c r="N81" s="69">
        <v>48.39</v>
      </c>
      <c r="O81" s="70">
        <f t="shared" si="8"/>
        <v>11.6136</v>
      </c>
      <c r="P81" s="68"/>
      <c r="Q81" s="68"/>
      <c r="R81" s="68"/>
      <c r="S81" s="68"/>
    </row>
    <row r="82" spans="1:20" ht="25.2" customHeight="1">
      <c r="A82" s="21" t="s">
        <v>616</v>
      </c>
      <c r="B82" s="59" t="s">
        <v>642</v>
      </c>
      <c r="C82" s="21" t="s">
        <v>616</v>
      </c>
      <c r="D82" s="12">
        <f t="shared" si="9"/>
        <v>60.003599999999999</v>
      </c>
      <c r="E82" s="12">
        <f t="shared" si="9"/>
        <v>60.003599999999999</v>
      </c>
      <c r="F82" s="12">
        <f t="shared" si="9"/>
        <v>60.003599999999999</v>
      </c>
      <c r="G82" s="12">
        <f t="shared" si="9"/>
        <v>60.003599999999999</v>
      </c>
      <c r="H82" s="12">
        <f t="shared" si="11"/>
        <v>60.003599999999999</v>
      </c>
      <c r="I82" s="12">
        <f t="shared" si="11"/>
        <v>60.003599999999999</v>
      </c>
      <c r="J82" s="12">
        <f t="shared" si="10"/>
        <v>60.003599999999999</v>
      </c>
      <c r="K82" s="12">
        <f t="shared" si="10"/>
        <v>60.003599999999999</v>
      </c>
      <c r="L82" s="12">
        <f t="shared" si="12"/>
        <v>60.003599999999999</v>
      </c>
      <c r="M82" s="12">
        <f t="shared" si="12"/>
        <v>60.003599999999999</v>
      </c>
      <c r="N82" s="69">
        <v>48.39</v>
      </c>
      <c r="O82" s="70">
        <f t="shared" si="8"/>
        <v>11.6136</v>
      </c>
      <c r="P82" s="68"/>
      <c r="Q82" s="68"/>
      <c r="R82" s="68"/>
      <c r="S82" s="68"/>
      <c r="T82" s="62"/>
    </row>
    <row r="83" spans="1:20" ht="25.2" customHeight="1">
      <c r="A83" s="21" t="s">
        <v>132</v>
      </c>
      <c r="B83" s="59" t="s">
        <v>300</v>
      </c>
      <c r="C83" s="21" t="s">
        <v>132</v>
      </c>
      <c r="D83" s="12">
        <f t="shared" si="9"/>
        <v>89.999200000000002</v>
      </c>
      <c r="E83" s="12">
        <f t="shared" si="9"/>
        <v>89.999200000000002</v>
      </c>
      <c r="F83" s="12">
        <f t="shared" si="9"/>
        <v>89.999200000000002</v>
      </c>
      <c r="G83" s="12">
        <f t="shared" si="9"/>
        <v>89.999200000000002</v>
      </c>
      <c r="H83" s="12">
        <f t="shared" si="11"/>
        <v>89.999200000000002</v>
      </c>
      <c r="I83" s="12">
        <f t="shared" si="11"/>
        <v>89.999200000000002</v>
      </c>
      <c r="J83" s="12">
        <f t="shared" si="10"/>
        <v>89.999200000000002</v>
      </c>
      <c r="K83" s="12">
        <f t="shared" si="10"/>
        <v>89.999200000000002</v>
      </c>
      <c r="L83" s="12">
        <f t="shared" si="12"/>
        <v>89.999200000000002</v>
      </c>
      <c r="M83" s="12">
        <f t="shared" si="12"/>
        <v>89.999200000000002</v>
      </c>
      <c r="N83" s="69">
        <v>72.58</v>
      </c>
      <c r="O83" s="70">
        <f t="shared" si="8"/>
        <v>17.4192</v>
      </c>
      <c r="P83" s="68"/>
      <c r="Q83" s="68"/>
      <c r="R83" s="68"/>
      <c r="S83" s="68"/>
    </row>
    <row r="84" spans="1:20" ht="25.2" customHeight="1">
      <c r="A84" s="21" t="s">
        <v>133</v>
      </c>
      <c r="B84" s="59" t="s">
        <v>303</v>
      </c>
      <c r="C84" s="21" t="s">
        <v>133</v>
      </c>
      <c r="D84" s="12">
        <f t="shared" si="9"/>
        <v>60.003599999999999</v>
      </c>
      <c r="E84" s="12">
        <f t="shared" si="9"/>
        <v>60.003599999999999</v>
      </c>
      <c r="F84" s="12">
        <f t="shared" si="9"/>
        <v>60.003599999999999</v>
      </c>
      <c r="G84" s="12">
        <f t="shared" si="9"/>
        <v>60.003599999999999</v>
      </c>
      <c r="H84" s="12">
        <f t="shared" si="11"/>
        <v>60.003599999999999</v>
      </c>
      <c r="I84" s="12">
        <f t="shared" si="11"/>
        <v>60.003599999999999</v>
      </c>
      <c r="J84" s="12">
        <f t="shared" si="10"/>
        <v>60.003599999999999</v>
      </c>
      <c r="K84" s="12">
        <f t="shared" si="10"/>
        <v>60.003599999999999</v>
      </c>
      <c r="L84" s="12">
        <f t="shared" si="12"/>
        <v>60.003599999999999</v>
      </c>
      <c r="M84" s="12">
        <f t="shared" si="12"/>
        <v>60.003599999999999</v>
      </c>
      <c r="N84" s="69">
        <v>48.39</v>
      </c>
      <c r="O84" s="70">
        <f t="shared" si="8"/>
        <v>11.6136</v>
      </c>
      <c r="P84" s="68"/>
      <c r="Q84" s="68"/>
      <c r="R84" s="68"/>
      <c r="S84" s="68"/>
      <c r="T84" s="62"/>
    </row>
    <row r="85" spans="1:20" ht="25.2" customHeight="1">
      <c r="A85" s="21" t="s">
        <v>503</v>
      </c>
      <c r="B85" s="59" t="s">
        <v>547</v>
      </c>
      <c r="C85" s="21" t="s">
        <v>503</v>
      </c>
      <c r="D85" s="12">
        <f t="shared" si="9"/>
        <v>240.00200000000001</v>
      </c>
      <c r="E85" s="12">
        <f t="shared" si="9"/>
        <v>240.00200000000001</v>
      </c>
      <c r="F85" s="12">
        <f t="shared" si="9"/>
        <v>240.00200000000001</v>
      </c>
      <c r="G85" s="12">
        <f t="shared" si="9"/>
        <v>240.00200000000001</v>
      </c>
      <c r="H85" s="12">
        <f t="shared" si="11"/>
        <v>240.00200000000001</v>
      </c>
      <c r="I85" s="12">
        <f t="shared" si="11"/>
        <v>240.00200000000001</v>
      </c>
      <c r="J85" s="12">
        <f t="shared" si="10"/>
        <v>240.00200000000001</v>
      </c>
      <c r="K85" s="12">
        <f t="shared" si="10"/>
        <v>240.00200000000001</v>
      </c>
      <c r="L85" s="12">
        <f t="shared" si="12"/>
        <v>240.00200000000001</v>
      </c>
      <c r="M85" s="12">
        <f t="shared" si="12"/>
        <v>240.00200000000001</v>
      </c>
      <c r="N85" s="69">
        <v>193.55</v>
      </c>
      <c r="O85" s="70">
        <f t="shared" si="8"/>
        <v>46.451999999999998</v>
      </c>
      <c r="P85" s="68"/>
      <c r="Q85" s="68"/>
      <c r="R85" s="68"/>
      <c r="S85" s="68"/>
      <c r="T85" s="62"/>
    </row>
    <row r="86" spans="1:20" ht="25.2" customHeight="1">
      <c r="A86" s="21" t="s">
        <v>180</v>
      </c>
      <c r="B86" s="59" t="s">
        <v>181</v>
      </c>
      <c r="C86" s="21" t="s">
        <v>180</v>
      </c>
      <c r="D86" s="12">
        <f t="shared" si="9"/>
        <v>60.003599999999999</v>
      </c>
      <c r="E86" s="12">
        <f t="shared" si="9"/>
        <v>60.003599999999999</v>
      </c>
      <c r="F86" s="12">
        <f t="shared" si="9"/>
        <v>60.003599999999999</v>
      </c>
      <c r="G86" s="12">
        <f t="shared" si="9"/>
        <v>60.003599999999999</v>
      </c>
      <c r="H86" s="12">
        <f t="shared" si="11"/>
        <v>60.003599999999999</v>
      </c>
      <c r="I86" s="12">
        <f t="shared" si="11"/>
        <v>60.003599999999999</v>
      </c>
      <c r="J86" s="12">
        <f t="shared" si="10"/>
        <v>60.003599999999999</v>
      </c>
      <c r="K86" s="12">
        <f t="shared" si="10"/>
        <v>60.003599999999999</v>
      </c>
      <c r="L86" s="12">
        <f t="shared" si="12"/>
        <v>60.003599999999999</v>
      </c>
      <c r="M86" s="12">
        <f t="shared" si="12"/>
        <v>60.003599999999999</v>
      </c>
      <c r="N86" s="69">
        <v>48.39</v>
      </c>
      <c r="O86" s="70">
        <f t="shared" si="8"/>
        <v>11.6136</v>
      </c>
      <c r="P86" s="68"/>
      <c r="Q86" s="68"/>
      <c r="R86" s="68"/>
      <c r="S86" s="68"/>
      <c r="T86" s="62"/>
    </row>
    <row r="87" spans="1:20" ht="25.2" customHeight="1">
      <c r="A87" s="21" t="s">
        <v>205</v>
      </c>
      <c r="B87" s="59" t="s">
        <v>304</v>
      </c>
      <c r="C87" s="21" t="s">
        <v>205</v>
      </c>
      <c r="D87" s="12">
        <f t="shared" si="9"/>
        <v>60.003599999999999</v>
      </c>
      <c r="E87" s="12">
        <f t="shared" si="9"/>
        <v>60.003599999999999</v>
      </c>
      <c r="F87" s="12">
        <f t="shared" si="9"/>
        <v>60.003599999999999</v>
      </c>
      <c r="G87" s="12">
        <f t="shared" si="9"/>
        <v>60.003599999999999</v>
      </c>
      <c r="H87" s="12">
        <f t="shared" si="11"/>
        <v>60.003599999999999</v>
      </c>
      <c r="I87" s="12">
        <f t="shared" si="11"/>
        <v>60.003599999999999</v>
      </c>
      <c r="J87" s="12">
        <f t="shared" si="10"/>
        <v>60.003599999999999</v>
      </c>
      <c r="K87" s="12">
        <f t="shared" si="10"/>
        <v>60.003599999999999</v>
      </c>
      <c r="L87" s="12">
        <f t="shared" si="12"/>
        <v>60.003599999999999</v>
      </c>
      <c r="M87" s="12">
        <f t="shared" si="12"/>
        <v>60.003599999999999</v>
      </c>
      <c r="N87" s="69">
        <v>48.39</v>
      </c>
      <c r="O87" s="70">
        <f t="shared" si="8"/>
        <v>11.6136</v>
      </c>
      <c r="P87" s="68"/>
      <c r="Q87" s="68"/>
      <c r="R87" s="68"/>
      <c r="S87" s="68"/>
      <c r="T87" s="62"/>
    </row>
    <row r="88" spans="1:20" ht="25.2" customHeight="1">
      <c r="A88" s="21" t="s">
        <v>41</v>
      </c>
      <c r="B88" s="59" t="s">
        <v>145</v>
      </c>
      <c r="C88" s="21" t="s">
        <v>41</v>
      </c>
      <c r="D88" s="12">
        <f t="shared" si="9"/>
        <v>89.999200000000002</v>
      </c>
      <c r="E88" s="12">
        <f t="shared" si="9"/>
        <v>89.999200000000002</v>
      </c>
      <c r="F88" s="12">
        <f t="shared" si="9"/>
        <v>89.999200000000002</v>
      </c>
      <c r="G88" s="12">
        <f t="shared" si="9"/>
        <v>89.999200000000002</v>
      </c>
      <c r="H88" s="12">
        <f t="shared" si="11"/>
        <v>89.999200000000002</v>
      </c>
      <c r="I88" s="12">
        <f t="shared" si="11"/>
        <v>89.999200000000002</v>
      </c>
      <c r="J88" s="12">
        <f t="shared" si="10"/>
        <v>89.999200000000002</v>
      </c>
      <c r="K88" s="12">
        <f t="shared" si="10"/>
        <v>89.999200000000002</v>
      </c>
      <c r="L88" s="12">
        <f t="shared" si="12"/>
        <v>89.999200000000002</v>
      </c>
      <c r="M88" s="12">
        <f t="shared" si="12"/>
        <v>89.999200000000002</v>
      </c>
      <c r="N88" s="69">
        <v>72.58</v>
      </c>
      <c r="O88" s="70">
        <f t="shared" si="8"/>
        <v>17.4192</v>
      </c>
      <c r="P88" s="68"/>
      <c r="Q88" s="68"/>
      <c r="R88" s="68"/>
      <c r="S88" s="68"/>
    </row>
    <row r="89" spans="1:20" ht="25.2" customHeight="1">
      <c r="A89" s="21" t="s">
        <v>124</v>
      </c>
      <c r="B89" s="59" t="s">
        <v>233</v>
      </c>
      <c r="C89" s="21" t="s">
        <v>124</v>
      </c>
      <c r="D89" s="12">
        <f t="shared" si="9"/>
        <v>89.999200000000002</v>
      </c>
      <c r="E89" s="12">
        <f t="shared" si="9"/>
        <v>89.999200000000002</v>
      </c>
      <c r="F89" s="12">
        <f t="shared" si="9"/>
        <v>89.999200000000002</v>
      </c>
      <c r="G89" s="12">
        <f t="shared" si="9"/>
        <v>89.999200000000002</v>
      </c>
      <c r="H89" s="12">
        <f t="shared" si="11"/>
        <v>89.999200000000002</v>
      </c>
      <c r="I89" s="12">
        <f t="shared" si="11"/>
        <v>89.999200000000002</v>
      </c>
      <c r="J89" s="12">
        <f t="shared" si="10"/>
        <v>89.999200000000002</v>
      </c>
      <c r="K89" s="12">
        <f t="shared" si="10"/>
        <v>89.999200000000002</v>
      </c>
      <c r="L89" s="12">
        <f t="shared" si="12"/>
        <v>89.999200000000002</v>
      </c>
      <c r="M89" s="12">
        <f t="shared" si="12"/>
        <v>89.999200000000002</v>
      </c>
      <c r="N89" s="69">
        <v>72.58</v>
      </c>
      <c r="O89" s="70">
        <f t="shared" si="8"/>
        <v>17.4192</v>
      </c>
      <c r="P89" s="68"/>
      <c r="Q89" s="68"/>
      <c r="R89" s="68"/>
      <c r="S89" s="68"/>
    </row>
    <row r="90" spans="1:20" ht="25.2" customHeight="1">
      <c r="A90" s="21" t="s">
        <v>391</v>
      </c>
      <c r="B90" s="59" t="s">
        <v>404</v>
      </c>
      <c r="C90" s="21" t="s">
        <v>391</v>
      </c>
      <c r="D90" s="12">
        <f t="shared" si="9"/>
        <v>240.00200000000001</v>
      </c>
      <c r="E90" s="12">
        <f t="shared" si="9"/>
        <v>240.00200000000001</v>
      </c>
      <c r="F90" s="12">
        <f t="shared" si="9"/>
        <v>240.00200000000001</v>
      </c>
      <c r="G90" s="12">
        <f t="shared" si="9"/>
        <v>240.00200000000001</v>
      </c>
      <c r="H90" s="12">
        <f t="shared" si="11"/>
        <v>240.00200000000001</v>
      </c>
      <c r="I90" s="12">
        <f t="shared" si="11"/>
        <v>240.00200000000001</v>
      </c>
      <c r="J90" s="12">
        <f t="shared" si="10"/>
        <v>240.00200000000001</v>
      </c>
      <c r="K90" s="12">
        <f t="shared" si="10"/>
        <v>240.00200000000001</v>
      </c>
      <c r="L90" s="12">
        <f t="shared" si="12"/>
        <v>240.00200000000001</v>
      </c>
      <c r="M90" s="12">
        <f t="shared" si="12"/>
        <v>240.00200000000001</v>
      </c>
      <c r="N90" s="69">
        <v>193.55</v>
      </c>
      <c r="O90" s="70">
        <f t="shared" si="8"/>
        <v>46.451999999999998</v>
      </c>
      <c r="P90" s="68"/>
      <c r="Q90" s="68"/>
      <c r="R90" s="68"/>
      <c r="S90" s="68"/>
    </row>
    <row r="91" spans="1:20" ht="25.2" customHeight="1">
      <c r="A91" s="21" t="s">
        <v>11</v>
      </c>
      <c r="B91" s="59" t="s">
        <v>281</v>
      </c>
      <c r="C91" s="21" t="s">
        <v>11</v>
      </c>
      <c r="D91" s="12">
        <f t="shared" si="9"/>
        <v>179.9984</v>
      </c>
      <c r="E91" s="12">
        <f t="shared" si="9"/>
        <v>179.9984</v>
      </c>
      <c r="F91" s="12">
        <f t="shared" si="9"/>
        <v>179.9984</v>
      </c>
      <c r="G91" s="12">
        <f t="shared" si="9"/>
        <v>179.9984</v>
      </c>
      <c r="H91" s="12">
        <f t="shared" si="11"/>
        <v>179.9984</v>
      </c>
      <c r="I91" s="12">
        <f t="shared" si="11"/>
        <v>179.9984</v>
      </c>
      <c r="J91" s="12">
        <f t="shared" si="10"/>
        <v>179.9984</v>
      </c>
      <c r="K91" s="12">
        <f t="shared" si="10"/>
        <v>179.9984</v>
      </c>
      <c r="L91" s="12">
        <f t="shared" si="12"/>
        <v>179.9984</v>
      </c>
      <c r="M91" s="12">
        <f t="shared" si="12"/>
        <v>179.9984</v>
      </c>
      <c r="N91" s="69">
        <v>145.16</v>
      </c>
      <c r="O91" s="70">
        <f t="shared" si="8"/>
        <v>34.8384</v>
      </c>
      <c r="P91" s="68"/>
      <c r="Q91" s="68"/>
      <c r="R91" s="68"/>
      <c r="S91" s="68"/>
    </row>
    <row r="92" spans="1:20" ht="25.2" customHeight="1">
      <c r="A92" s="21" t="s">
        <v>190</v>
      </c>
      <c r="B92" s="59" t="s">
        <v>305</v>
      </c>
      <c r="C92" s="21" t="s">
        <v>190</v>
      </c>
      <c r="D92" s="12">
        <f t="shared" si="9"/>
        <v>0</v>
      </c>
      <c r="E92" s="12">
        <f t="shared" si="9"/>
        <v>0</v>
      </c>
      <c r="F92" s="12">
        <f t="shared" si="9"/>
        <v>0</v>
      </c>
      <c r="G92" s="12">
        <f t="shared" si="9"/>
        <v>0</v>
      </c>
      <c r="H92" s="12">
        <f t="shared" si="11"/>
        <v>0</v>
      </c>
      <c r="I92" s="12">
        <f t="shared" si="11"/>
        <v>0</v>
      </c>
      <c r="J92" s="12">
        <f t="shared" si="10"/>
        <v>0</v>
      </c>
      <c r="K92" s="12">
        <f t="shared" si="10"/>
        <v>0</v>
      </c>
      <c r="L92" s="12">
        <f t="shared" si="12"/>
        <v>0</v>
      </c>
      <c r="M92" s="12">
        <f t="shared" si="12"/>
        <v>0</v>
      </c>
      <c r="N92" s="69">
        <v>0</v>
      </c>
      <c r="O92" s="70">
        <f t="shared" si="8"/>
        <v>0</v>
      </c>
      <c r="P92" s="68"/>
      <c r="Q92" s="68"/>
      <c r="R92" s="68"/>
      <c r="S92" s="68"/>
    </row>
    <row r="93" spans="1:20" ht="25.2" customHeight="1">
      <c r="A93" s="21" t="s">
        <v>45</v>
      </c>
      <c r="B93" s="59" t="s">
        <v>282</v>
      </c>
      <c r="C93" s="21" t="s">
        <v>45</v>
      </c>
      <c r="D93" s="12">
        <f t="shared" si="9"/>
        <v>60.003599999999999</v>
      </c>
      <c r="E93" s="12">
        <f t="shared" si="9"/>
        <v>60.003599999999999</v>
      </c>
      <c r="F93" s="12">
        <f t="shared" si="9"/>
        <v>60.003599999999999</v>
      </c>
      <c r="G93" s="12">
        <f t="shared" si="9"/>
        <v>60.003599999999999</v>
      </c>
      <c r="H93" s="12">
        <f t="shared" si="11"/>
        <v>60.003599999999999</v>
      </c>
      <c r="I93" s="12">
        <f t="shared" si="11"/>
        <v>60.003599999999999</v>
      </c>
      <c r="J93" s="12">
        <f t="shared" si="10"/>
        <v>60.003599999999999</v>
      </c>
      <c r="K93" s="12">
        <f t="shared" si="10"/>
        <v>60.003599999999999</v>
      </c>
      <c r="L93" s="12">
        <f t="shared" si="12"/>
        <v>60.003599999999999</v>
      </c>
      <c r="M93" s="12">
        <f t="shared" si="12"/>
        <v>60.003599999999999</v>
      </c>
      <c r="N93" s="69">
        <v>48.39</v>
      </c>
      <c r="O93" s="70">
        <f t="shared" si="8"/>
        <v>11.6136</v>
      </c>
      <c r="P93" s="68"/>
      <c r="Q93" s="68"/>
      <c r="R93" s="68"/>
      <c r="S93" s="68"/>
    </row>
    <row r="94" spans="1:20" ht="25.2" customHeight="1">
      <c r="A94" s="21" t="s">
        <v>230</v>
      </c>
      <c r="B94" s="59" t="s">
        <v>306</v>
      </c>
      <c r="C94" s="21" t="s">
        <v>230</v>
      </c>
      <c r="D94" s="12">
        <f t="shared" si="9"/>
        <v>240.00200000000001</v>
      </c>
      <c r="E94" s="12">
        <f t="shared" si="9"/>
        <v>240.00200000000001</v>
      </c>
      <c r="F94" s="12">
        <f t="shared" si="9"/>
        <v>240.00200000000001</v>
      </c>
      <c r="G94" s="12">
        <f t="shared" si="9"/>
        <v>240.00200000000001</v>
      </c>
      <c r="H94" s="12">
        <f t="shared" si="11"/>
        <v>240.00200000000001</v>
      </c>
      <c r="I94" s="12">
        <f t="shared" si="11"/>
        <v>240.00200000000001</v>
      </c>
      <c r="J94" s="12">
        <f t="shared" si="10"/>
        <v>240.00200000000001</v>
      </c>
      <c r="K94" s="12">
        <f t="shared" si="10"/>
        <v>240.00200000000001</v>
      </c>
      <c r="L94" s="12">
        <f t="shared" si="12"/>
        <v>240.00200000000001</v>
      </c>
      <c r="M94" s="12">
        <f t="shared" si="12"/>
        <v>240.00200000000001</v>
      </c>
      <c r="N94" s="69">
        <v>193.55</v>
      </c>
      <c r="O94" s="70">
        <f t="shared" si="8"/>
        <v>46.451999999999998</v>
      </c>
      <c r="P94" s="68"/>
      <c r="Q94" s="68"/>
      <c r="R94" s="68"/>
      <c r="S94" s="68"/>
    </row>
    <row r="95" spans="1:20" ht="45" customHeight="1">
      <c r="A95" s="21" t="s">
        <v>372</v>
      </c>
      <c r="B95" s="59" t="s">
        <v>384</v>
      </c>
      <c r="C95" s="21" t="s">
        <v>372</v>
      </c>
      <c r="D95" s="12">
        <f t="shared" ref="D95:G100" si="13">$N95+$O95</f>
        <v>359.99680000000001</v>
      </c>
      <c r="E95" s="12">
        <f t="shared" si="13"/>
        <v>359.99680000000001</v>
      </c>
      <c r="F95" s="12">
        <f t="shared" si="13"/>
        <v>359.99680000000001</v>
      </c>
      <c r="G95" s="12">
        <f t="shared" si="13"/>
        <v>359.99680000000001</v>
      </c>
      <c r="H95" s="12">
        <f t="shared" si="11"/>
        <v>359.99680000000001</v>
      </c>
      <c r="I95" s="12">
        <f t="shared" si="11"/>
        <v>359.99680000000001</v>
      </c>
      <c r="J95" s="12">
        <f t="shared" ref="J95:K100" si="14">$N95+$O95</f>
        <v>359.99680000000001</v>
      </c>
      <c r="K95" s="12">
        <f t="shared" si="14"/>
        <v>359.99680000000001</v>
      </c>
      <c r="L95" s="12">
        <f t="shared" si="12"/>
        <v>359.99680000000001</v>
      </c>
      <c r="M95" s="12">
        <f t="shared" si="12"/>
        <v>359.99680000000001</v>
      </c>
      <c r="N95" s="69">
        <v>290.32</v>
      </c>
      <c r="O95" s="70">
        <f t="shared" si="8"/>
        <v>69.6768</v>
      </c>
      <c r="P95" s="68"/>
      <c r="Q95" s="68"/>
      <c r="R95" s="68"/>
      <c r="S95" s="68"/>
    </row>
    <row r="96" spans="1:20" ht="25.2" customHeight="1">
      <c r="A96" s="21" t="s">
        <v>620</v>
      </c>
      <c r="B96" s="59" t="s">
        <v>638</v>
      </c>
      <c r="C96" s="21" t="s">
        <v>620</v>
      </c>
      <c r="D96" s="12">
        <f t="shared" si="13"/>
        <v>490.44479999999999</v>
      </c>
      <c r="E96" s="12">
        <f t="shared" si="13"/>
        <v>490.44479999999999</v>
      </c>
      <c r="F96" s="12">
        <f t="shared" si="13"/>
        <v>490.44479999999999</v>
      </c>
      <c r="G96" s="12">
        <f t="shared" si="13"/>
        <v>490.44479999999999</v>
      </c>
      <c r="H96" s="12">
        <f t="shared" si="11"/>
        <v>490.44479999999999</v>
      </c>
      <c r="I96" s="12">
        <f t="shared" si="11"/>
        <v>490.44479999999999</v>
      </c>
      <c r="J96" s="12">
        <f t="shared" si="14"/>
        <v>490.44479999999999</v>
      </c>
      <c r="K96" s="12">
        <f t="shared" si="14"/>
        <v>490.44479999999999</v>
      </c>
      <c r="L96" s="12">
        <f t="shared" si="12"/>
        <v>490.44479999999999</v>
      </c>
      <c r="M96" s="12">
        <f t="shared" si="12"/>
        <v>490.44479999999999</v>
      </c>
      <c r="N96" s="69">
        <v>395.52</v>
      </c>
      <c r="O96" s="70">
        <f t="shared" si="8"/>
        <v>94.924799999999991</v>
      </c>
      <c r="P96" s="68"/>
      <c r="Q96" s="68"/>
      <c r="R96" s="68"/>
      <c r="S96" s="68"/>
    </row>
    <row r="97" spans="1:20" ht="25.2" customHeight="1">
      <c r="A97" s="21" t="s">
        <v>501</v>
      </c>
      <c r="B97" s="59" t="s">
        <v>538</v>
      </c>
      <c r="C97" s="21" t="s">
        <v>501</v>
      </c>
      <c r="D97" s="12">
        <f t="shared" si="13"/>
        <v>240.00200000000001</v>
      </c>
      <c r="E97" s="12">
        <f t="shared" si="13"/>
        <v>240.00200000000001</v>
      </c>
      <c r="F97" s="12">
        <f t="shared" si="13"/>
        <v>240.00200000000001</v>
      </c>
      <c r="G97" s="12">
        <f t="shared" si="13"/>
        <v>240.00200000000001</v>
      </c>
      <c r="H97" s="12">
        <f t="shared" si="11"/>
        <v>240.00200000000001</v>
      </c>
      <c r="I97" s="12">
        <f t="shared" si="11"/>
        <v>240.00200000000001</v>
      </c>
      <c r="J97" s="12">
        <f t="shared" si="14"/>
        <v>240.00200000000001</v>
      </c>
      <c r="K97" s="12">
        <f t="shared" si="14"/>
        <v>240.00200000000001</v>
      </c>
      <c r="L97" s="12">
        <f t="shared" si="12"/>
        <v>240.00200000000001</v>
      </c>
      <c r="M97" s="12">
        <f t="shared" si="12"/>
        <v>240.00200000000001</v>
      </c>
      <c r="N97" s="69">
        <v>193.55</v>
      </c>
      <c r="O97" s="70">
        <f t="shared" si="8"/>
        <v>46.451999999999998</v>
      </c>
      <c r="P97" s="68"/>
      <c r="Q97" s="68"/>
      <c r="R97" s="68"/>
      <c r="S97" s="68"/>
    </row>
    <row r="98" spans="1:20" ht="25.2" customHeight="1">
      <c r="A98" s="21" t="s">
        <v>308</v>
      </c>
      <c r="B98" s="59" t="s">
        <v>309</v>
      </c>
      <c r="C98" s="21" t="s">
        <v>308</v>
      </c>
      <c r="D98" s="12">
        <f t="shared" si="13"/>
        <v>119.9948</v>
      </c>
      <c r="E98" s="12">
        <f t="shared" si="13"/>
        <v>119.9948</v>
      </c>
      <c r="F98" s="12">
        <f t="shared" si="13"/>
        <v>119.9948</v>
      </c>
      <c r="G98" s="12">
        <f t="shared" si="13"/>
        <v>119.9948</v>
      </c>
      <c r="H98" s="12">
        <f t="shared" si="11"/>
        <v>119.9948</v>
      </c>
      <c r="I98" s="12">
        <f t="shared" si="11"/>
        <v>119.9948</v>
      </c>
      <c r="J98" s="12">
        <f t="shared" si="14"/>
        <v>119.9948</v>
      </c>
      <c r="K98" s="12">
        <f t="shared" si="14"/>
        <v>119.9948</v>
      </c>
      <c r="L98" s="12">
        <f t="shared" si="12"/>
        <v>119.9948</v>
      </c>
      <c r="M98" s="12">
        <f t="shared" si="12"/>
        <v>119.9948</v>
      </c>
      <c r="N98" s="69">
        <v>96.77</v>
      </c>
      <c r="O98" s="70">
        <f t="shared" si="8"/>
        <v>23.224799999999998</v>
      </c>
      <c r="P98" s="68"/>
      <c r="Q98" s="68"/>
      <c r="R98" s="68"/>
      <c r="S98" s="68"/>
    </row>
    <row r="99" spans="1:20" ht="25.2" customHeight="1">
      <c r="A99" s="21" t="s">
        <v>147</v>
      </c>
      <c r="B99" s="59" t="s">
        <v>310</v>
      </c>
      <c r="C99" s="21" t="s">
        <v>147</v>
      </c>
      <c r="D99" s="12">
        <f t="shared" si="13"/>
        <v>179.9984</v>
      </c>
      <c r="E99" s="12">
        <f t="shared" si="13"/>
        <v>179.9984</v>
      </c>
      <c r="F99" s="12">
        <f t="shared" si="13"/>
        <v>179.9984</v>
      </c>
      <c r="G99" s="12">
        <f t="shared" si="13"/>
        <v>179.9984</v>
      </c>
      <c r="H99" s="12">
        <f t="shared" si="11"/>
        <v>179.9984</v>
      </c>
      <c r="I99" s="12">
        <f t="shared" si="11"/>
        <v>179.9984</v>
      </c>
      <c r="J99" s="12">
        <f t="shared" si="14"/>
        <v>179.9984</v>
      </c>
      <c r="K99" s="12">
        <f t="shared" si="14"/>
        <v>179.9984</v>
      </c>
      <c r="L99" s="12">
        <f t="shared" si="12"/>
        <v>179.9984</v>
      </c>
      <c r="M99" s="12">
        <f t="shared" si="12"/>
        <v>179.9984</v>
      </c>
      <c r="N99" s="69">
        <v>145.16</v>
      </c>
      <c r="O99" s="70">
        <f t="shared" si="8"/>
        <v>34.8384</v>
      </c>
      <c r="P99" s="68"/>
      <c r="Q99" s="68"/>
      <c r="R99" s="68"/>
      <c r="S99" s="68"/>
    </row>
    <row r="100" spans="1:20" ht="25.2" customHeight="1">
      <c r="A100" s="21" t="s">
        <v>312</v>
      </c>
      <c r="B100" s="59" t="s">
        <v>313</v>
      </c>
      <c r="C100" s="21" t="s">
        <v>312</v>
      </c>
      <c r="D100" s="12">
        <f t="shared" si="13"/>
        <v>359.99680000000001</v>
      </c>
      <c r="E100" s="12">
        <f t="shared" si="13"/>
        <v>359.99680000000001</v>
      </c>
      <c r="F100" s="12">
        <f t="shared" si="13"/>
        <v>359.99680000000001</v>
      </c>
      <c r="G100" s="12">
        <f t="shared" si="13"/>
        <v>359.99680000000001</v>
      </c>
      <c r="H100" s="12">
        <f t="shared" si="11"/>
        <v>359.99680000000001</v>
      </c>
      <c r="I100" s="12">
        <f t="shared" si="11"/>
        <v>359.99680000000001</v>
      </c>
      <c r="J100" s="12">
        <f t="shared" si="14"/>
        <v>359.99680000000001</v>
      </c>
      <c r="K100" s="12">
        <f t="shared" si="14"/>
        <v>359.99680000000001</v>
      </c>
      <c r="L100" s="12">
        <f t="shared" si="12"/>
        <v>359.99680000000001</v>
      </c>
      <c r="M100" s="12">
        <f t="shared" si="12"/>
        <v>359.99680000000001</v>
      </c>
      <c r="N100" s="69">
        <v>290.32</v>
      </c>
      <c r="O100" s="70">
        <f t="shared" si="8"/>
        <v>69.6768</v>
      </c>
      <c r="P100" s="68"/>
      <c r="Q100" s="68"/>
      <c r="R100" s="68"/>
      <c r="S100" s="68"/>
    </row>
    <row r="101" spans="1:20" ht="25.2" customHeight="1">
      <c r="A101" s="27" t="s">
        <v>244</v>
      </c>
      <c r="P101" s="2"/>
      <c r="Q101" s="2"/>
      <c r="R101" s="2"/>
      <c r="S101" s="2"/>
      <c r="T101" s="2"/>
    </row>
    <row r="102" spans="1:20" ht="25.2" customHeight="1">
      <c r="A102" s="60" t="s">
        <v>194</v>
      </c>
      <c r="P102" s="2"/>
      <c r="Q102" s="2"/>
      <c r="R102" s="2"/>
      <c r="S102" s="2"/>
      <c r="T102" s="2"/>
    </row>
    <row r="103" spans="1:20" ht="25.2" customHeight="1">
      <c r="A103" s="60" t="s">
        <v>195</v>
      </c>
      <c r="P103" s="2"/>
      <c r="Q103" s="2"/>
      <c r="R103" s="2"/>
      <c r="S103" s="2"/>
      <c r="T103" s="2"/>
    </row>
    <row r="104" spans="1:20" ht="25.2" customHeight="1">
      <c r="A104" s="60" t="s">
        <v>203</v>
      </c>
      <c r="P104" s="2"/>
      <c r="Q104" s="2"/>
      <c r="R104" s="2"/>
      <c r="S104" s="2"/>
      <c r="T104" s="2"/>
    </row>
  </sheetData>
  <sortState xmlns:xlrd2="http://schemas.microsoft.com/office/spreadsheetml/2017/richdata2" ref="A41:T100">
    <sortCondition ref="A41:A100"/>
  </sortState>
  <conditionalFormatting sqref="E16 G16 I16 K16 M16 D7:M12 D56:M77 D50:M54 D96:M100">
    <cfRule type="cellIs" dxfId="899" priority="62" stopIfTrue="1" operator="equal">
      <formula>"-"</formula>
    </cfRule>
    <cfRule type="cellIs" dxfId="898" priority="63" stopIfTrue="1" operator="equal">
      <formula>"Std"</formula>
    </cfRule>
  </conditionalFormatting>
  <conditionalFormatting sqref="L16">
    <cfRule type="cellIs" dxfId="897" priority="47" stopIfTrue="1" operator="equal">
      <formula>"-"</formula>
    </cfRule>
    <cfRule type="cellIs" dxfId="896" priority="48" stopIfTrue="1" operator="equal">
      <formula>"Std"</formula>
    </cfRule>
  </conditionalFormatting>
  <conditionalFormatting sqref="D55:M55">
    <cfRule type="cellIs" dxfId="895" priority="44" stopIfTrue="1" operator="equal">
      <formula>"-"</formula>
    </cfRule>
    <cfRule type="cellIs" dxfId="894" priority="45" stopIfTrue="1" operator="equal">
      <formula>"Std"</formula>
    </cfRule>
  </conditionalFormatting>
  <conditionalFormatting sqref="L16 D7:M12 D56:M77 D50:M54 D96:M100">
    <cfRule type="cellIs" dxfId="893" priority="46" stopIfTrue="1" operator="between">
      <formula>0</formula>
      <formula>10000</formula>
    </cfRule>
  </conditionalFormatting>
  <conditionalFormatting sqref="D55:M55">
    <cfRule type="cellIs" dxfId="892" priority="43" stopIfTrue="1" operator="between">
      <formula>0</formula>
      <formula>10000</formula>
    </cfRule>
  </conditionalFormatting>
  <conditionalFormatting sqref="D79:M79">
    <cfRule type="cellIs" dxfId="891" priority="41" stopIfTrue="1" operator="equal">
      <formula>"-"</formula>
    </cfRule>
    <cfRule type="cellIs" dxfId="890" priority="42" stopIfTrue="1" operator="equal">
      <formula>"Std"</formula>
    </cfRule>
  </conditionalFormatting>
  <conditionalFormatting sqref="D79:M79">
    <cfRule type="cellIs" dxfId="889" priority="40" stopIfTrue="1" operator="between">
      <formula>0</formula>
      <formula>10000</formula>
    </cfRule>
  </conditionalFormatting>
  <conditionalFormatting sqref="D95:M95">
    <cfRule type="cellIs" dxfId="888" priority="38" stopIfTrue="1" operator="equal">
      <formula>"-"</formula>
    </cfRule>
    <cfRule type="cellIs" dxfId="887" priority="39" stopIfTrue="1" operator="equal">
      <formula>"Std"</formula>
    </cfRule>
  </conditionalFormatting>
  <conditionalFormatting sqref="D95:M95">
    <cfRule type="cellIs" dxfId="886" priority="37" stopIfTrue="1" operator="between">
      <formula>0</formula>
      <formula>10000</formula>
    </cfRule>
  </conditionalFormatting>
  <conditionalFormatting sqref="D45:M45">
    <cfRule type="cellIs" dxfId="885" priority="35" stopIfTrue="1" operator="equal">
      <formula>"-"</formula>
    </cfRule>
    <cfRule type="cellIs" dxfId="884" priority="36" stopIfTrue="1" operator="equal">
      <formula>"Std"</formula>
    </cfRule>
  </conditionalFormatting>
  <conditionalFormatting sqref="D45:M45">
    <cfRule type="cellIs" dxfId="883" priority="34" stopIfTrue="1" operator="between">
      <formula>0</formula>
      <formula>10000</formula>
    </cfRule>
  </conditionalFormatting>
  <conditionalFormatting sqref="D48:M48">
    <cfRule type="cellIs" dxfId="882" priority="32" stopIfTrue="1" operator="equal">
      <formula>"-"</formula>
    </cfRule>
    <cfRule type="cellIs" dxfId="881" priority="33" stopIfTrue="1" operator="equal">
      <formula>"Std"</formula>
    </cfRule>
  </conditionalFormatting>
  <conditionalFormatting sqref="D48:M48">
    <cfRule type="cellIs" dxfId="880" priority="31" stopIfTrue="1" operator="between">
      <formula>0</formula>
      <formula>10000</formula>
    </cfRule>
  </conditionalFormatting>
  <conditionalFormatting sqref="D49:M49">
    <cfRule type="cellIs" dxfId="879" priority="29" stopIfTrue="1" operator="equal">
      <formula>"-"</formula>
    </cfRule>
    <cfRule type="cellIs" dxfId="878" priority="30" stopIfTrue="1" operator="equal">
      <formula>"Std"</formula>
    </cfRule>
  </conditionalFormatting>
  <conditionalFormatting sqref="D49:M49">
    <cfRule type="cellIs" dxfId="877" priority="28" stopIfTrue="1" operator="between">
      <formula>0</formula>
      <formula>10000</formula>
    </cfRule>
  </conditionalFormatting>
  <conditionalFormatting sqref="D13:M13">
    <cfRule type="cellIs" dxfId="876" priority="26" stopIfTrue="1" operator="equal">
      <formula>"-"</formula>
    </cfRule>
    <cfRule type="cellIs" dxfId="875" priority="27" stopIfTrue="1" operator="equal">
      <formula>"Std"</formula>
    </cfRule>
  </conditionalFormatting>
  <conditionalFormatting sqref="D13:M13">
    <cfRule type="cellIs" dxfId="874" priority="25" stopIfTrue="1" operator="between">
      <formula>0</formula>
      <formula>10000</formula>
    </cfRule>
  </conditionalFormatting>
  <conditionalFormatting sqref="N3:N5">
    <cfRule type="cellIs" dxfId="873" priority="23" stopIfTrue="1" operator="equal">
      <formula>"-"</formula>
    </cfRule>
    <cfRule type="cellIs" dxfId="872" priority="24" stopIfTrue="1" operator="equal">
      <formula>"Std"</formula>
    </cfRule>
  </conditionalFormatting>
  <conditionalFormatting sqref="D16">
    <cfRule type="cellIs" dxfId="871" priority="59" stopIfTrue="1" operator="equal">
      <formula>"-"</formula>
    </cfRule>
    <cfRule type="cellIs" dxfId="870" priority="60" stopIfTrue="1" operator="equal">
      <formula>"Std"</formula>
    </cfRule>
  </conditionalFormatting>
  <conditionalFormatting sqref="F16">
    <cfRule type="cellIs" dxfId="869" priority="56" stopIfTrue="1" operator="equal">
      <formula>"-"</formula>
    </cfRule>
    <cfRule type="cellIs" dxfId="868" priority="57" stopIfTrue="1" operator="equal">
      <formula>"Std"</formula>
    </cfRule>
  </conditionalFormatting>
  <conditionalFormatting sqref="H16">
    <cfRule type="cellIs" dxfId="867" priority="53" stopIfTrue="1" operator="equal">
      <formula>"-"</formula>
    </cfRule>
    <cfRule type="cellIs" dxfId="866" priority="54" stopIfTrue="1" operator="equal">
      <formula>"Std"</formula>
    </cfRule>
  </conditionalFormatting>
  <conditionalFormatting sqref="D16">
    <cfRule type="cellIs" dxfId="865" priority="58" stopIfTrue="1" operator="between">
      <formula>0</formula>
      <formula>10000</formula>
    </cfRule>
  </conditionalFormatting>
  <conditionalFormatting sqref="F16">
    <cfRule type="cellIs" dxfId="864" priority="55" stopIfTrue="1" operator="between">
      <formula>0</formula>
      <formula>10000</formula>
    </cfRule>
  </conditionalFormatting>
  <conditionalFormatting sqref="H16">
    <cfRule type="cellIs" dxfId="863" priority="52" stopIfTrue="1" operator="between">
      <formula>0</formula>
      <formula>10000</formula>
    </cfRule>
  </conditionalFormatting>
  <conditionalFormatting sqref="J16">
    <cfRule type="cellIs" dxfId="862" priority="50" stopIfTrue="1" operator="equal">
      <formula>"-"</formula>
    </cfRule>
    <cfRule type="cellIs" dxfId="861" priority="51" stopIfTrue="1" operator="equal">
      <formula>"Std"</formula>
    </cfRule>
  </conditionalFormatting>
  <conditionalFormatting sqref="J16">
    <cfRule type="cellIs" dxfId="860" priority="49" stopIfTrue="1" operator="between">
      <formula>0</formula>
      <formula>10000</formula>
    </cfRule>
  </conditionalFormatting>
  <conditionalFormatting sqref="D2:M2">
    <cfRule type="cellIs" dxfId="859" priority="66" stopIfTrue="1" operator="equal">
      <formula>"-"</formula>
    </cfRule>
    <cfRule type="cellIs" dxfId="858" priority="67" stopIfTrue="1" operator="equal">
      <formula>"Std"</formula>
    </cfRule>
  </conditionalFormatting>
  <conditionalFormatting sqref="D17:M17 D81:M94 D46:M47 D14:M15 D19:M33 D35:M44">
    <cfRule type="cellIs" dxfId="857" priority="64" stopIfTrue="1" operator="equal">
      <formula>"-"</formula>
    </cfRule>
    <cfRule type="cellIs" dxfId="856" priority="65" stopIfTrue="1" operator="equal">
      <formula>"Std"</formula>
    </cfRule>
  </conditionalFormatting>
  <conditionalFormatting sqref="E16 G16 I16 K16 M16 D17:M17 D81:M94 D46:M47 D14:M15 D19:M33 D35:M44">
    <cfRule type="cellIs" dxfId="855" priority="61" stopIfTrue="1" operator="between">
      <formula>0</formula>
      <formula>10000</formula>
    </cfRule>
  </conditionalFormatting>
  <conditionalFormatting sqref="N3:N5">
    <cfRule type="cellIs" dxfId="854" priority="22" stopIfTrue="1" operator="between">
      <formula>0</formula>
      <formula>5000</formula>
    </cfRule>
  </conditionalFormatting>
  <conditionalFormatting sqref="D80:M80">
    <cfRule type="cellIs" dxfId="853" priority="17" stopIfTrue="1" operator="equal">
      <formula>"-"</formula>
    </cfRule>
    <cfRule type="cellIs" dxfId="852" priority="18" stopIfTrue="1" operator="equal">
      <formula>"Std"</formula>
    </cfRule>
  </conditionalFormatting>
  <conditionalFormatting sqref="D80:M80">
    <cfRule type="cellIs" dxfId="851" priority="16" stopIfTrue="1" operator="between">
      <formula>0</formula>
      <formula>10000</formula>
    </cfRule>
  </conditionalFormatting>
  <conditionalFormatting sqref="D18:M18">
    <cfRule type="cellIs" dxfId="850" priority="8" stopIfTrue="1" operator="equal">
      <formula>"-"</formula>
    </cfRule>
    <cfRule type="cellIs" dxfId="849" priority="9" stopIfTrue="1" operator="equal">
      <formula>"Std"</formula>
    </cfRule>
  </conditionalFormatting>
  <conditionalFormatting sqref="D18:M18">
    <cfRule type="cellIs" dxfId="848" priority="7" stopIfTrue="1" operator="between">
      <formula>0</formula>
      <formula>10000</formula>
    </cfRule>
  </conditionalFormatting>
  <conditionalFormatting sqref="D34:M34">
    <cfRule type="cellIs" dxfId="847" priority="5" stopIfTrue="1" operator="equal">
      <formula>"-"</formula>
    </cfRule>
    <cfRule type="cellIs" dxfId="846" priority="6" stopIfTrue="1" operator="equal">
      <formula>"Std"</formula>
    </cfRule>
  </conditionalFormatting>
  <conditionalFormatting sqref="D34:M34">
    <cfRule type="cellIs" dxfId="845" priority="4" stopIfTrue="1" operator="between">
      <formula>0</formula>
      <formula>10000</formula>
    </cfRule>
  </conditionalFormatting>
  <conditionalFormatting sqref="D78:M78">
    <cfRule type="cellIs" dxfId="844" priority="2" stopIfTrue="1" operator="equal">
      <formula>"-"</formula>
    </cfRule>
    <cfRule type="cellIs" dxfId="843" priority="3" stopIfTrue="1" operator="equal">
      <formula>"Std"</formula>
    </cfRule>
  </conditionalFormatting>
  <conditionalFormatting sqref="D78:M78">
    <cfRule type="cellIs" dxfId="842"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R92"/>
  <sheetViews>
    <sheetView showGridLines="0" view="pageBreakPreview" zoomScale="50" zoomScaleNormal="70" zoomScaleSheetLayoutView="50" workbookViewId="0">
      <pane ySplit="6" topLeftCell="A7" activePane="bottomLeft" state="frozen"/>
      <selection activeCell="D5" sqref="D5:M5"/>
      <selection pane="bottomLeft" activeCell="B20" sqref="B20"/>
    </sheetView>
  </sheetViews>
  <sheetFormatPr defaultColWidth="8" defaultRowHeight="20.399999999999999"/>
  <cols>
    <col min="1" max="1" width="14" style="2" customWidth="1"/>
    <col min="2" max="2" width="108.6640625" style="36" customWidth="1"/>
    <col min="3" max="3" width="14" style="2" customWidth="1"/>
    <col min="4" max="11" width="23.44140625" style="2" customWidth="1"/>
    <col min="12" max="13" width="18.33203125" style="2" customWidth="1"/>
    <col min="14" max="14" width="6.6640625" style="36" customWidth="1"/>
    <col min="15" max="16384" width="8" style="36"/>
  </cols>
  <sheetData>
    <row r="1" spans="1:17" ht="78" customHeight="1">
      <c r="A1" s="54"/>
      <c r="B1" s="2" t="str">
        <f>'PANDA VAN S4'!B2</f>
        <v>Ισχύς προτεινόμενου τιμοκαταλόγου λιανικής από 15/02/2023</v>
      </c>
      <c r="C1" s="54"/>
      <c r="D1" s="64" t="s">
        <v>976</v>
      </c>
      <c r="E1" s="64" t="s">
        <v>977</v>
      </c>
      <c r="F1" s="64" t="s">
        <v>978</v>
      </c>
      <c r="G1" s="64" t="s">
        <v>979</v>
      </c>
      <c r="H1" s="64" t="s">
        <v>980</v>
      </c>
      <c r="I1" s="64" t="s">
        <v>981</v>
      </c>
      <c r="J1" s="64" t="s">
        <v>982</v>
      </c>
      <c r="K1" s="64" t="s">
        <v>983</v>
      </c>
      <c r="M1" s="36"/>
    </row>
    <row r="2" spans="1:17" ht="25.2" customHeight="1">
      <c r="A2" s="55"/>
      <c r="B2" s="3" t="s">
        <v>207</v>
      </c>
      <c r="C2" s="55"/>
      <c r="D2" s="4">
        <f>D3+D4</f>
        <v>66926.273512800006</v>
      </c>
      <c r="E2" s="4">
        <f t="shared" ref="E2:K2" si="0">E3+E4</f>
        <v>87793.438702560001</v>
      </c>
      <c r="F2" s="4">
        <f>F3+F4</f>
        <v>68331.837405119993</v>
      </c>
      <c r="G2" s="4">
        <f>G3+G4</f>
        <v>89199.002594879988</v>
      </c>
      <c r="H2" s="4">
        <f>H3+H4</f>
        <v>69737.227008000002</v>
      </c>
      <c r="I2" s="4">
        <f>I3+I4</f>
        <v>90604.566487199991</v>
      </c>
      <c r="J2" s="4">
        <f t="shared" si="0"/>
        <v>71142.965189759998</v>
      </c>
      <c r="K2" s="4">
        <f t="shared" si="0"/>
        <v>92010.130379519993</v>
      </c>
      <c r="L2" s="5" t="s">
        <v>214</v>
      </c>
      <c r="M2" s="6"/>
    </row>
    <row r="3" spans="1:17" ht="25.2" customHeight="1">
      <c r="A3" s="65"/>
      <c r="B3" s="13" t="s">
        <v>15</v>
      </c>
      <c r="C3" s="65"/>
      <c r="D3" s="49">
        <f>D4*0.24</f>
        <v>12953.472292799999</v>
      </c>
      <c r="E3" s="49">
        <f t="shared" ref="E3:K3" si="1">E4*0.24</f>
        <v>16992.278458559998</v>
      </c>
      <c r="F3" s="49">
        <f>F4*0.24</f>
        <v>13225.51691712</v>
      </c>
      <c r="G3" s="49">
        <f>G4*0.24</f>
        <v>17264.323082879997</v>
      </c>
      <c r="H3" s="49">
        <f>H4*0.24</f>
        <v>13497.527808000001</v>
      </c>
      <c r="I3" s="49">
        <f>I4*0.24</f>
        <v>17536.367707199999</v>
      </c>
      <c r="J3" s="49">
        <f t="shared" si="1"/>
        <v>13769.606165759998</v>
      </c>
      <c r="K3" s="49">
        <f t="shared" si="1"/>
        <v>17808.412331519998</v>
      </c>
      <c r="L3" s="12" t="s">
        <v>343</v>
      </c>
      <c r="M3" s="13" t="s">
        <v>206</v>
      </c>
      <c r="N3" s="39"/>
    </row>
    <row r="4" spans="1:17" s="42" customFormat="1" ht="25.2" customHeight="1">
      <c r="A4" s="66"/>
      <c r="B4" s="52" t="s">
        <v>208</v>
      </c>
      <c r="C4" s="66"/>
      <c r="D4" s="96">
        <v>53972.801220000001</v>
      </c>
      <c r="E4" s="96">
        <v>70801.160243999999</v>
      </c>
      <c r="F4" s="96">
        <v>55106.320487999998</v>
      </c>
      <c r="G4" s="96">
        <v>71934.679511999988</v>
      </c>
      <c r="H4" s="96">
        <v>56239.699200000003</v>
      </c>
      <c r="I4" s="96">
        <v>73068.198779999992</v>
      </c>
      <c r="J4" s="96">
        <v>57373.359023999998</v>
      </c>
      <c r="K4" s="96">
        <v>74201.718047999995</v>
      </c>
      <c r="L4" s="12">
        <v>123</v>
      </c>
      <c r="M4" s="13" t="s">
        <v>410</v>
      </c>
      <c r="N4" s="41"/>
    </row>
    <row r="5" spans="1:17" ht="25.2" customHeight="1">
      <c r="A5" s="55"/>
      <c r="B5" s="13" t="s">
        <v>412</v>
      </c>
      <c r="C5" s="55"/>
      <c r="D5" s="13" t="s">
        <v>808</v>
      </c>
      <c r="E5" s="13" t="s">
        <v>809</v>
      </c>
      <c r="F5" s="13" t="s">
        <v>810</v>
      </c>
      <c r="G5" s="13" t="s">
        <v>811</v>
      </c>
      <c r="H5" s="13" t="s">
        <v>812</v>
      </c>
      <c r="I5" s="13" t="s">
        <v>813</v>
      </c>
      <c r="J5" s="13" t="s">
        <v>814</v>
      </c>
      <c r="K5" s="13" t="s">
        <v>815</v>
      </c>
      <c r="L5" s="12" t="s">
        <v>95</v>
      </c>
      <c r="M5" s="13" t="s">
        <v>411</v>
      </c>
    </row>
    <row r="6" spans="1:17" ht="72" customHeight="1">
      <c r="A6" s="55" t="s">
        <v>3</v>
      </c>
      <c r="B6" s="20" t="s">
        <v>213</v>
      </c>
      <c r="C6" s="55" t="s">
        <v>3</v>
      </c>
      <c r="D6" s="20" t="s">
        <v>188</v>
      </c>
      <c r="E6" s="20" t="s">
        <v>188</v>
      </c>
      <c r="F6" s="20" t="s">
        <v>188</v>
      </c>
      <c r="G6" s="20" t="s">
        <v>188</v>
      </c>
      <c r="H6" s="20" t="s">
        <v>188</v>
      </c>
      <c r="I6" s="20" t="s">
        <v>188</v>
      </c>
      <c r="J6" s="20" t="s">
        <v>188</v>
      </c>
      <c r="K6" s="20" t="s">
        <v>188</v>
      </c>
      <c r="L6" s="20" t="s">
        <v>187</v>
      </c>
      <c r="M6" s="20" t="s">
        <v>192</v>
      </c>
    </row>
    <row r="7" spans="1:17" ht="25.2" customHeight="1">
      <c r="A7" s="21" t="s">
        <v>27</v>
      </c>
      <c r="B7" s="59" t="s">
        <v>248</v>
      </c>
      <c r="C7" s="21" t="s">
        <v>27</v>
      </c>
      <c r="D7" s="12" t="s">
        <v>343</v>
      </c>
      <c r="E7" s="12" t="s">
        <v>343</v>
      </c>
      <c r="F7" s="12" t="s">
        <v>343</v>
      </c>
      <c r="G7" s="12" t="s">
        <v>343</v>
      </c>
      <c r="H7" s="12" t="s">
        <v>343</v>
      </c>
      <c r="I7" s="12" t="s">
        <v>343</v>
      </c>
      <c r="J7" s="12" t="s">
        <v>343</v>
      </c>
      <c r="K7" s="12" t="s">
        <v>343</v>
      </c>
      <c r="L7" s="69" t="s">
        <v>95</v>
      </c>
      <c r="M7" s="70" t="s">
        <v>95</v>
      </c>
      <c r="N7" s="68"/>
      <c r="O7" s="68"/>
      <c r="P7" s="68"/>
      <c r="Q7" s="68"/>
    </row>
    <row r="8" spans="1:17" ht="25.2" customHeight="1">
      <c r="A8" s="21" t="s">
        <v>397</v>
      </c>
      <c r="B8" s="59" t="s">
        <v>409</v>
      </c>
      <c r="C8" s="21" t="s">
        <v>397</v>
      </c>
      <c r="D8" s="12" t="s">
        <v>343</v>
      </c>
      <c r="E8" s="12" t="s">
        <v>343</v>
      </c>
      <c r="F8" s="12" t="s">
        <v>343</v>
      </c>
      <c r="G8" s="12" t="s">
        <v>343</v>
      </c>
      <c r="H8" s="12" t="s">
        <v>343</v>
      </c>
      <c r="I8" s="12" t="s">
        <v>343</v>
      </c>
      <c r="J8" s="12" t="s">
        <v>343</v>
      </c>
      <c r="K8" s="12" t="s">
        <v>343</v>
      </c>
      <c r="L8" s="69" t="s">
        <v>95</v>
      </c>
      <c r="M8" s="70" t="s">
        <v>95</v>
      </c>
      <c r="N8" s="68"/>
      <c r="O8" s="68"/>
      <c r="P8" s="68"/>
      <c r="Q8" s="68"/>
    </row>
    <row r="9" spans="1:17" ht="25.2" customHeight="1">
      <c r="A9" s="21" t="s">
        <v>55</v>
      </c>
      <c r="B9" s="59" t="s">
        <v>250</v>
      </c>
      <c r="C9" s="21" t="s">
        <v>55</v>
      </c>
      <c r="D9" s="12" t="s">
        <v>343</v>
      </c>
      <c r="E9" s="12" t="s">
        <v>343</v>
      </c>
      <c r="F9" s="12" t="s">
        <v>343</v>
      </c>
      <c r="G9" s="12" t="s">
        <v>343</v>
      </c>
      <c r="H9" s="12" t="s">
        <v>343</v>
      </c>
      <c r="I9" s="12" t="s">
        <v>343</v>
      </c>
      <c r="J9" s="12" t="s">
        <v>343</v>
      </c>
      <c r="K9" s="12" t="s">
        <v>343</v>
      </c>
      <c r="L9" s="69" t="s">
        <v>95</v>
      </c>
      <c r="M9" s="70" t="s">
        <v>95</v>
      </c>
      <c r="N9" s="68"/>
      <c r="O9" s="68"/>
      <c r="P9" s="68"/>
      <c r="Q9" s="68"/>
    </row>
    <row r="10" spans="1:17" ht="25.2" customHeight="1">
      <c r="A10" s="21" t="s">
        <v>97</v>
      </c>
      <c r="B10" s="59" t="s">
        <v>98</v>
      </c>
      <c r="C10" s="21" t="s">
        <v>97</v>
      </c>
      <c r="D10" s="12" t="s">
        <v>343</v>
      </c>
      <c r="E10" s="12" t="s">
        <v>343</v>
      </c>
      <c r="F10" s="12" t="s">
        <v>343</v>
      </c>
      <c r="G10" s="12" t="s">
        <v>343</v>
      </c>
      <c r="H10" s="12" t="s">
        <v>343</v>
      </c>
      <c r="I10" s="12" t="s">
        <v>343</v>
      </c>
      <c r="J10" s="12" t="s">
        <v>343</v>
      </c>
      <c r="K10" s="12" t="s">
        <v>343</v>
      </c>
      <c r="L10" s="69" t="s">
        <v>95</v>
      </c>
      <c r="M10" s="70" t="s">
        <v>95</v>
      </c>
      <c r="N10" s="68"/>
      <c r="O10" s="68"/>
      <c r="P10" s="68"/>
      <c r="Q10" s="68"/>
    </row>
    <row r="11" spans="1:17" ht="25.2" customHeight="1">
      <c r="A11" s="21" t="s">
        <v>393</v>
      </c>
      <c r="B11" s="59" t="s">
        <v>401</v>
      </c>
      <c r="C11" s="21" t="s">
        <v>393</v>
      </c>
      <c r="D11" s="12">
        <f>$L11+$M11</f>
        <v>1680.0015999999998</v>
      </c>
      <c r="E11" s="12" t="s">
        <v>343</v>
      </c>
      <c r="F11" s="12">
        <f>$L11+$M11</f>
        <v>1680.0015999999998</v>
      </c>
      <c r="G11" s="12" t="s">
        <v>343</v>
      </c>
      <c r="H11" s="12">
        <f>$L11+$M11</f>
        <v>1680.0015999999998</v>
      </c>
      <c r="I11" s="12" t="s">
        <v>343</v>
      </c>
      <c r="J11" s="12">
        <f>$L11+$M11</f>
        <v>1680.0015999999998</v>
      </c>
      <c r="K11" s="12" t="s">
        <v>343</v>
      </c>
      <c r="L11" s="69">
        <v>1354.84</v>
      </c>
      <c r="M11" s="70">
        <f>L11*0.24</f>
        <v>325.16159999999996</v>
      </c>
      <c r="N11" s="68"/>
      <c r="O11" s="68"/>
      <c r="P11" s="68"/>
      <c r="Q11" s="68"/>
    </row>
    <row r="12" spans="1:17" ht="25.2" customHeight="1">
      <c r="A12" s="21" t="s">
        <v>107</v>
      </c>
      <c r="B12" s="59" t="s">
        <v>252</v>
      </c>
      <c r="C12" s="21" t="s">
        <v>107</v>
      </c>
      <c r="D12" s="12" t="s">
        <v>343</v>
      </c>
      <c r="E12" s="12" t="s">
        <v>343</v>
      </c>
      <c r="F12" s="12" t="s">
        <v>343</v>
      </c>
      <c r="G12" s="12" t="s">
        <v>343</v>
      </c>
      <c r="H12" s="12" t="s">
        <v>343</v>
      </c>
      <c r="I12" s="12" t="s">
        <v>343</v>
      </c>
      <c r="J12" s="12" t="s">
        <v>343</v>
      </c>
      <c r="K12" s="12" t="s">
        <v>343</v>
      </c>
      <c r="L12" s="69" t="s">
        <v>95</v>
      </c>
      <c r="M12" s="70" t="s">
        <v>95</v>
      </c>
      <c r="N12" s="68"/>
      <c r="O12" s="68"/>
      <c r="P12" s="68"/>
      <c r="Q12" s="68"/>
    </row>
    <row r="13" spans="1:17" ht="25.2" customHeight="1">
      <c r="A13" s="21" t="s">
        <v>99</v>
      </c>
      <c r="B13" s="59" t="s">
        <v>255</v>
      </c>
      <c r="C13" s="21" t="s">
        <v>99</v>
      </c>
      <c r="D13" s="12" t="s">
        <v>343</v>
      </c>
      <c r="E13" s="12" t="s">
        <v>343</v>
      </c>
      <c r="F13" s="12" t="s">
        <v>343</v>
      </c>
      <c r="G13" s="12" t="s">
        <v>343</v>
      </c>
      <c r="H13" s="12" t="s">
        <v>343</v>
      </c>
      <c r="I13" s="12" t="s">
        <v>343</v>
      </c>
      <c r="J13" s="12" t="s">
        <v>343</v>
      </c>
      <c r="K13" s="12" t="s">
        <v>343</v>
      </c>
      <c r="L13" s="69" t="s">
        <v>95</v>
      </c>
      <c r="M13" s="70" t="s">
        <v>95</v>
      </c>
      <c r="N13" s="68"/>
      <c r="O13" s="68"/>
      <c r="P13" s="68"/>
      <c r="Q13" s="68"/>
    </row>
    <row r="14" spans="1:17" ht="25.2" customHeight="1">
      <c r="A14" s="21" t="s">
        <v>161</v>
      </c>
      <c r="B14" s="59" t="s">
        <v>406</v>
      </c>
      <c r="C14" s="21" t="s">
        <v>161</v>
      </c>
      <c r="D14" s="12" t="s">
        <v>343</v>
      </c>
      <c r="E14" s="12" t="s">
        <v>343</v>
      </c>
      <c r="F14" s="12" t="s">
        <v>343</v>
      </c>
      <c r="G14" s="12" t="s">
        <v>343</v>
      </c>
      <c r="H14" s="12" t="s">
        <v>343</v>
      </c>
      <c r="I14" s="12" t="s">
        <v>343</v>
      </c>
      <c r="J14" s="12" t="s">
        <v>343</v>
      </c>
      <c r="K14" s="12" t="s">
        <v>343</v>
      </c>
      <c r="L14" s="69" t="s">
        <v>95</v>
      </c>
      <c r="M14" s="70" t="s">
        <v>95</v>
      </c>
      <c r="N14" s="68"/>
      <c r="O14" s="68"/>
      <c r="P14" s="68"/>
      <c r="Q14" s="68"/>
    </row>
    <row r="15" spans="1:17" ht="25.2" customHeight="1">
      <c r="A15" s="21" t="s">
        <v>150</v>
      </c>
      <c r="B15" s="59" t="s">
        <v>378</v>
      </c>
      <c r="C15" s="21" t="s">
        <v>150</v>
      </c>
      <c r="D15" s="12">
        <f t="shared" ref="D15:I15" si="2">$L15+$M15</f>
        <v>89.999200000000002</v>
      </c>
      <c r="E15" s="12">
        <f t="shared" si="2"/>
        <v>89.999200000000002</v>
      </c>
      <c r="F15" s="12">
        <f t="shared" si="2"/>
        <v>89.999200000000002</v>
      </c>
      <c r="G15" s="12">
        <f t="shared" si="2"/>
        <v>89.999200000000002</v>
      </c>
      <c r="H15" s="12">
        <f t="shared" si="2"/>
        <v>89.999200000000002</v>
      </c>
      <c r="I15" s="12">
        <f t="shared" si="2"/>
        <v>89.999200000000002</v>
      </c>
      <c r="J15" s="12" t="s">
        <v>343</v>
      </c>
      <c r="K15" s="12" t="s">
        <v>343</v>
      </c>
      <c r="L15" s="69">
        <v>72.58</v>
      </c>
      <c r="M15" s="70">
        <f>L15*0.24</f>
        <v>17.4192</v>
      </c>
      <c r="N15" s="68"/>
      <c r="O15" s="68"/>
      <c r="P15" s="68"/>
      <c r="Q15" s="68"/>
    </row>
    <row r="16" spans="1:17" ht="25.2" customHeight="1">
      <c r="A16" s="21" t="s">
        <v>13</v>
      </c>
      <c r="B16" s="59" t="s">
        <v>19</v>
      </c>
      <c r="C16" s="21" t="s">
        <v>13</v>
      </c>
      <c r="D16" s="12" t="s">
        <v>343</v>
      </c>
      <c r="E16" s="12" t="s">
        <v>343</v>
      </c>
      <c r="F16" s="12" t="s">
        <v>343</v>
      </c>
      <c r="G16" s="12" t="s">
        <v>343</v>
      </c>
      <c r="H16" s="12" t="s">
        <v>343</v>
      </c>
      <c r="I16" s="12" t="s">
        <v>343</v>
      </c>
      <c r="J16" s="12" t="s">
        <v>343</v>
      </c>
      <c r="K16" s="12" t="s">
        <v>343</v>
      </c>
      <c r="L16" s="69" t="s">
        <v>95</v>
      </c>
      <c r="M16" s="70" t="s">
        <v>95</v>
      </c>
      <c r="N16" s="68"/>
      <c r="O16" s="68"/>
      <c r="P16" s="68"/>
      <c r="Q16" s="68"/>
    </row>
    <row r="17" spans="1:17" ht="25.2" customHeight="1">
      <c r="A17" s="21" t="s">
        <v>166</v>
      </c>
      <c r="B17" s="59" t="s">
        <v>236</v>
      </c>
      <c r="C17" s="21" t="s">
        <v>166</v>
      </c>
      <c r="D17" s="12" t="s">
        <v>343</v>
      </c>
      <c r="E17" s="12" t="s">
        <v>343</v>
      </c>
      <c r="F17" s="12" t="s">
        <v>343</v>
      </c>
      <c r="G17" s="12" t="s">
        <v>343</v>
      </c>
      <c r="H17" s="12" t="s">
        <v>343</v>
      </c>
      <c r="I17" s="12" t="s">
        <v>343</v>
      </c>
      <c r="J17" s="12" t="s">
        <v>343</v>
      </c>
      <c r="K17" s="12" t="s">
        <v>343</v>
      </c>
      <c r="L17" s="69" t="s">
        <v>95</v>
      </c>
      <c r="M17" s="70" t="s">
        <v>95</v>
      </c>
      <c r="N17" s="68"/>
      <c r="O17" s="68"/>
      <c r="P17" s="68"/>
      <c r="Q17" s="68"/>
    </row>
    <row r="18" spans="1:17" ht="25.2" customHeight="1">
      <c r="A18" s="21" t="s">
        <v>148</v>
      </c>
      <c r="B18" s="59" t="s">
        <v>640</v>
      </c>
      <c r="C18" s="21" t="s">
        <v>148</v>
      </c>
      <c r="D18" s="12" t="s">
        <v>343</v>
      </c>
      <c r="E18" s="12" t="s">
        <v>343</v>
      </c>
      <c r="F18" s="12" t="s">
        <v>343</v>
      </c>
      <c r="G18" s="12" t="s">
        <v>343</v>
      </c>
      <c r="H18" s="12" t="s">
        <v>343</v>
      </c>
      <c r="I18" s="12" t="s">
        <v>343</v>
      </c>
      <c r="J18" s="12" t="s">
        <v>343</v>
      </c>
      <c r="K18" s="12" t="s">
        <v>343</v>
      </c>
      <c r="L18" s="69" t="s">
        <v>95</v>
      </c>
      <c r="M18" s="70" t="s">
        <v>95</v>
      </c>
      <c r="N18" s="68"/>
      <c r="O18" s="68"/>
      <c r="P18" s="68"/>
      <c r="Q18" s="68"/>
    </row>
    <row r="19" spans="1:17" ht="25.2" customHeight="1">
      <c r="A19" s="21" t="s">
        <v>123</v>
      </c>
      <c r="B19" s="59" t="s">
        <v>399</v>
      </c>
      <c r="C19" s="21" t="s">
        <v>123</v>
      </c>
      <c r="D19" s="12" t="s">
        <v>343</v>
      </c>
      <c r="E19" s="12" t="s">
        <v>343</v>
      </c>
      <c r="F19" s="12" t="s">
        <v>343</v>
      </c>
      <c r="G19" s="12" t="s">
        <v>343</v>
      </c>
      <c r="H19" s="12" t="s">
        <v>343</v>
      </c>
      <c r="I19" s="12" t="s">
        <v>343</v>
      </c>
      <c r="J19" s="12" t="s">
        <v>343</v>
      </c>
      <c r="K19" s="12" t="s">
        <v>343</v>
      </c>
      <c r="L19" s="69" t="s">
        <v>95</v>
      </c>
      <c r="M19" s="70" t="s">
        <v>95</v>
      </c>
      <c r="N19" s="68"/>
      <c r="O19" s="68"/>
      <c r="P19" s="68"/>
      <c r="Q19" s="68"/>
    </row>
    <row r="20" spans="1:17" ht="25.2" customHeight="1">
      <c r="A20" s="21" t="s">
        <v>39</v>
      </c>
      <c r="B20" s="59" t="s">
        <v>237</v>
      </c>
      <c r="C20" s="21" t="s">
        <v>39</v>
      </c>
      <c r="D20" s="12" t="s">
        <v>343</v>
      </c>
      <c r="E20" s="12" t="s">
        <v>343</v>
      </c>
      <c r="F20" s="12" t="s">
        <v>343</v>
      </c>
      <c r="G20" s="12" t="s">
        <v>343</v>
      </c>
      <c r="H20" s="12" t="s">
        <v>343</v>
      </c>
      <c r="I20" s="12" t="s">
        <v>343</v>
      </c>
      <c r="J20" s="12" t="s">
        <v>343</v>
      </c>
      <c r="K20" s="12" t="s">
        <v>343</v>
      </c>
      <c r="L20" s="69" t="s">
        <v>95</v>
      </c>
      <c r="M20" s="70" t="s">
        <v>95</v>
      </c>
      <c r="N20" s="68"/>
      <c r="O20" s="68"/>
      <c r="P20" s="68"/>
      <c r="Q20" s="68"/>
    </row>
    <row r="21" spans="1:17" ht="25.2" customHeight="1">
      <c r="A21" s="21" t="s">
        <v>342</v>
      </c>
      <c r="B21" s="59" t="s">
        <v>377</v>
      </c>
      <c r="C21" s="21" t="s">
        <v>342</v>
      </c>
      <c r="D21" s="12" t="s">
        <v>343</v>
      </c>
      <c r="E21" s="12" t="s">
        <v>343</v>
      </c>
      <c r="F21" s="12" t="s">
        <v>343</v>
      </c>
      <c r="G21" s="12" t="s">
        <v>343</v>
      </c>
      <c r="H21" s="12" t="s">
        <v>343</v>
      </c>
      <c r="I21" s="12" t="s">
        <v>343</v>
      </c>
      <c r="J21" s="12" t="s">
        <v>343</v>
      </c>
      <c r="K21" s="12" t="s">
        <v>343</v>
      </c>
      <c r="L21" s="69" t="s">
        <v>95</v>
      </c>
      <c r="M21" s="70" t="s">
        <v>95</v>
      </c>
      <c r="N21" s="68"/>
      <c r="O21" s="68"/>
      <c r="P21" s="68"/>
      <c r="Q21" s="68"/>
    </row>
    <row r="22" spans="1:17" ht="25.2" customHeight="1">
      <c r="A22" s="21" t="s">
        <v>392</v>
      </c>
      <c r="B22" s="59" t="s">
        <v>645</v>
      </c>
      <c r="C22" s="21" t="s">
        <v>392</v>
      </c>
      <c r="D22" s="12" t="s">
        <v>343</v>
      </c>
      <c r="E22" s="12" t="s">
        <v>343</v>
      </c>
      <c r="F22" s="12" t="s">
        <v>343</v>
      </c>
      <c r="G22" s="12" t="s">
        <v>343</v>
      </c>
      <c r="H22" s="12" t="s">
        <v>343</v>
      </c>
      <c r="I22" s="12" t="s">
        <v>343</v>
      </c>
      <c r="J22" s="12" t="s">
        <v>343</v>
      </c>
      <c r="K22" s="12" t="s">
        <v>343</v>
      </c>
      <c r="L22" s="69" t="s">
        <v>95</v>
      </c>
      <c r="M22" s="70" t="s">
        <v>95</v>
      </c>
      <c r="N22" s="68"/>
      <c r="O22" s="68"/>
      <c r="P22" s="68"/>
      <c r="Q22" s="68"/>
    </row>
    <row r="23" spans="1:17" ht="25.2" customHeight="1">
      <c r="A23" s="21" t="s">
        <v>394</v>
      </c>
      <c r="B23" s="59" t="s">
        <v>402</v>
      </c>
      <c r="C23" s="21" t="s">
        <v>394</v>
      </c>
      <c r="D23" s="12" t="s">
        <v>343</v>
      </c>
      <c r="E23" s="12" t="s">
        <v>95</v>
      </c>
      <c r="F23" s="12" t="s">
        <v>343</v>
      </c>
      <c r="G23" s="12" t="s">
        <v>95</v>
      </c>
      <c r="H23" s="12" t="s">
        <v>343</v>
      </c>
      <c r="I23" s="12" t="s">
        <v>95</v>
      </c>
      <c r="J23" s="12" t="s">
        <v>343</v>
      </c>
      <c r="K23" s="12" t="s">
        <v>95</v>
      </c>
      <c r="L23" s="69" t="s">
        <v>95</v>
      </c>
      <c r="M23" s="70" t="s">
        <v>95</v>
      </c>
      <c r="N23" s="68"/>
      <c r="O23" s="68"/>
      <c r="P23" s="68"/>
      <c r="Q23" s="68"/>
    </row>
    <row r="24" spans="1:17" ht="25.2" customHeight="1">
      <c r="A24" s="21" t="s">
        <v>140</v>
      </c>
      <c r="B24" s="59" t="s">
        <v>231</v>
      </c>
      <c r="C24" s="21" t="s">
        <v>140</v>
      </c>
      <c r="D24" s="12" t="s">
        <v>343</v>
      </c>
      <c r="E24" s="12" t="s">
        <v>343</v>
      </c>
      <c r="F24" s="12" t="s">
        <v>343</v>
      </c>
      <c r="G24" s="12" t="s">
        <v>343</v>
      </c>
      <c r="H24" s="12" t="s">
        <v>343</v>
      </c>
      <c r="I24" s="12" t="s">
        <v>343</v>
      </c>
      <c r="J24" s="12" t="s">
        <v>343</v>
      </c>
      <c r="K24" s="12" t="s">
        <v>343</v>
      </c>
      <c r="L24" s="69" t="s">
        <v>95</v>
      </c>
      <c r="M24" s="70" t="s">
        <v>95</v>
      </c>
      <c r="N24" s="68"/>
      <c r="O24" s="68"/>
      <c r="P24" s="68"/>
      <c r="Q24" s="68"/>
    </row>
    <row r="25" spans="1:17" ht="25.2" customHeight="1">
      <c r="A25" s="21" t="s">
        <v>155</v>
      </c>
      <c r="B25" s="59" t="s">
        <v>259</v>
      </c>
      <c r="C25" s="21" t="s">
        <v>155</v>
      </c>
      <c r="D25" s="12" t="s">
        <v>343</v>
      </c>
      <c r="E25" s="12" t="s">
        <v>343</v>
      </c>
      <c r="F25" s="12" t="s">
        <v>343</v>
      </c>
      <c r="G25" s="12" t="s">
        <v>343</v>
      </c>
      <c r="H25" s="12" t="s">
        <v>343</v>
      </c>
      <c r="I25" s="12" t="s">
        <v>343</v>
      </c>
      <c r="J25" s="12" t="s">
        <v>343</v>
      </c>
      <c r="K25" s="12" t="s">
        <v>343</v>
      </c>
      <c r="L25" s="69" t="s">
        <v>95</v>
      </c>
      <c r="M25" s="70" t="s">
        <v>95</v>
      </c>
      <c r="N25" s="68"/>
      <c r="O25" s="68"/>
      <c r="P25" s="68"/>
      <c r="Q25" s="68"/>
    </row>
    <row r="26" spans="1:17" ht="25.2" customHeight="1">
      <c r="A26" s="21" t="s">
        <v>295</v>
      </c>
      <c r="B26" s="59" t="s">
        <v>383</v>
      </c>
      <c r="C26" s="21" t="s">
        <v>295</v>
      </c>
      <c r="D26" s="12" t="s">
        <v>343</v>
      </c>
      <c r="E26" s="12" t="s">
        <v>343</v>
      </c>
      <c r="F26" s="12" t="s">
        <v>343</v>
      </c>
      <c r="G26" s="12" t="s">
        <v>343</v>
      </c>
      <c r="H26" s="12" t="s">
        <v>343</v>
      </c>
      <c r="I26" s="12" t="s">
        <v>343</v>
      </c>
      <c r="J26" s="12" t="s">
        <v>343</v>
      </c>
      <c r="K26" s="12" t="s">
        <v>343</v>
      </c>
      <c r="L26" s="69" t="s">
        <v>95</v>
      </c>
      <c r="M26" s="70" t="s">
        <v>95</v>
      </c>
      <c r="N26" s="68"/>
      <c r="O26" s="68"/>
      <c r="P26" s="68"/>
      <c r="Q26" s="68"/>
    </row>
    <row r="27" spans="1:17" ht="25.2" customHeight="1">
      <c r="A27" s="21" t="s">
        <v>330</v>
      </c>
      <c r="B27" s="59" t="s">
        <v>416</v>
      </c>
      <c r="C27" s="21" t="s">
        <v>330</v>
      </c>
      <c r="D27" s="12" t="s">
        <v>343</v>
      </c>
      <c r="E27" s="12" t="s">
        <v>343</v>
      </c>
      <c r="F27" s="12" t="s">
        <v>343</v>
      </c>
      <c r="G27" s="12" t="s">
        <v>343</v>
      </c>
      <c r="H27" s="12" t="s">
        <v>343</v>
      </c>
      <c r="I27" s="12" t="s">
        <v>343</v>
      </c>
      <c r="J27" s="12" t="s">
        <v>343</v>
      </c>
      <c r="K27" s="12" t="s">
        <v>343</v>
      </c>
      <c r="L27" s="69" t="s">
        <v>95</v>
      </c>
      <c r="M27" s="70" t="s">
        <v>95</v>
      </c>
      <c r="N27" s="68"/>
      <c r="O27" s="68"/>
      <c r="P27" s="68"/>
      <c r="Q27" s="68"/>
    </row>
    <row r="28" spans="1:17" ht="25.2" customHeight="1">
      <c r="A28" s="21" t="s">
        <v>374</v>
      </c>
      <c r="B28" s="59" t="s">
        <v>380</v>
      </c>
      <c r="C28" s="21" t="s">
        <v>374</v>
      </c>
      <c r="D28" s="12" t="s">
        <v>343</v>
      </c>
      <c r="E28" s="12" t="s">
        <v>343</v>
      </c>
      <c r="F28" s="12" t="s">
        <v>343</v>
      </c>
      <c r="G28" s="12" t="s">
        <v>343</v>
      </c>
      <c r="H28" s="12" t="s">
        <v>343</v>
      </c>
      <c r="I28" s="12" t="s">
        <v>343</v>
      </c>
      <c r="J28" s="12" t="s">
        <v>343</v>
      </c>
      <c r="K28" s="12" t="s">
        <v>343</v>
      </c>
      <c r="L28" s="69" t="s">
        <v>95</v>
      </c>
      <c r="M28" s="70" t="s">
        <v>95</v>
      </c>
      <c r="N28" s="68"/>
      <c r="O28" s="68"/>
      <c r="P28" s="68"/>
      <c r="Q28" s="68"/>
    </row>
    <row r="29" spans="1:17" ht="25.2" customHeight="1">
      <c r="A29" s="21" t="s">
        <v>216</v>
      </c>
      <c r="B29" s="59" t="s">
        <v>217</v>
      </c>
      <c r="C29" s="21" t="s">
        <v>216</v>
      </c>
      <c r="D29" s="12" t="s">
        <v>343</v>
      </c>
      <c r="E29" s="12" t="s">
        <v>343</v>
      </c>
      <c r="F29" s="12" t="s">
        <v>343</v>
      </c>
      <c r="G29" s="12" t="s">
        <v>343</v>
      </c>
      <c r="H29" s="12" t="s">
        <v>343</v>
      </c>
      <c r="I29" s="12" t="s">
        <v>343</v>
      </c>
      <c r="J29" s="12" t="s">
        <v>343</v>
      </c>
      <c r="K29" s="12" t="s">
        <v>343</v>
      </c>
      <c r="L29" s="69" t="s">
        <v>95</v>
      </c>
      <c r="M29" s="70" t="s">
        <v>95</v>
      </c>
      <c r="N29" s="68"/>
      <c r="O29" s="68"/>
      <c r="P29" s="68"/>
      <c r="Q29" s="68"/>
    </row>
    <row r="30" spans="1:17" ht="25.2" customHeight="1">
      <c r="A30" s="21" t="s">
        <v>168</v>
      </c>
      <c r="B30" s="59" t="s">
        <v>234</v>
      </c>
      <c r="C30" s="21" t="s">
        <v>168</v>
      </c>
      <c r="D30" s="12" t="s">
        <v>343</v>
      </c>
      <c r="E30" s="12" t="s">
        <v>343</v>
      </c>
      <c r="F30" s="12" t="s">
        <v>343</v>
      </c>
      <c r="G30" s="12" t="s">
        <v>343</v>
      </c>
      <c r="H30" s="12" t="s">
        <v>343</v>
      </c>
      <c r="I30" s="12" t="s">
        <v>343</v>
      </c>
      <c r="J30" s="12" t="s">
        <v>343</v>
      </c>
      <c r="K30" s="12" t="s">
        <v>343</v>
      </c>
      <c r="L30" s="69" t="s">
        <v>95</v>
      </c>
      <c r="M30" s="70" t="s">
        <v>95</v>
      </c>
      <c r="N30" s="68"/>
      <c r="O30" s="68"/>
      <c r="P30" s="68"/>
      <c r="Q30" s="68"/>
    </row>
    <row r="31" spans="1:17" ht="25.2" customHeight="1">
      <c r="A31" s="21" t="s">
        <v>182</v>
      </c>
      <c r="B31" s="59" t="s">
        <v>183</v>
      </c>
      <c r="C31" s="21" t="s">
        <v>182</v>
      </c>
      <c r="D31" s="12" t="s">
        <v>343</v>
      </c>
      <c r="E31" s="12" t="s">
        <v>343</v>
      </c>
      <c r="F31" s="12" t="s">
        <v>343</v>
      </c>
      <c r="G31" s="12" t="s">
        <v>343</v>
      </c>
      <c r="H31" s="12" t="s">
        <v>343</v>
      </c>
      <c r="I31" s="12" t="s">
        <v>343</v>
      </c>
      <c r="J31" s="12" t="s">
        <v>343</v>
      </c>
      <c r="K31" s="12" t="s">
        <v>343</v>
      </c>
      <c r="L31" s="69" t="s">
        <v>95</v>
      </c>
      <c r="M31" s="70" t="s">
        <v>95</v>
      </c>
      <c r="N31" s="68"/>
      <c r="O31" s="68"/>
      <c r="P31" s="68"/>
      <c r="Q31" s="68"/>
    </row>
    <row r="32" spans="1:17" ht="25.2" customHeight="1">
      <c r="A32" s="21" t="s">
        <v>395</v>
      </c>
      <c r="B32" s="59" t="s">
        <v>643</v>
      </c>
      <c r="C32" s="21" t="s">
        <v>395</v>
      </c>
      <c r="D32" s="12">
        <f t="shared" ref="D32:K41" si="3">$L32+$M32</f>
        <v>4650</v>
      </c>
      <c r="E32" s="12">
        <f t="shared" si="3"/>
        <v>4650</v>
      </c>
      <c r="F32" s="12">
        <f t="shared" si="3"/>
        <v>4650</v>
      </c>
      <c r="G32" s="12">
        <f t="shared" si="3"/>
        <v>4650</v>
      </c>
      <c r="H32" s="12">
        <f t="shared" si="3"/>
        <v>4650</v>
      </c>
      <c r="I32" s="12">
        <f t="shared" si="3"/>
        <v>4650</v>
      </c>
      <c r="J32" s="12">
        <f t="shared" si="3"/>
        <v>4650</v>
      </c>
      <c r="K32" s="12">
        <f t="shared" si="3"/>
        <v>4650</v>
      </c>
      <c r="L32" s="69">
        <v>3750</v>
      </c>
      <c r="M32" s="70">
        <f t="shared" ref="M32:M63" si="4">L32*0.24</f>
        <v>900</v>
      </c>
      <c r="N32" s="68"/>
      <c r="O32" s="68"/>
      <c r="P32" s="68"/>
      <c r="Q32" s="68"/>
    </row>
    <row r="33" spans="1:17" ht="42" customHeight="1">
      <c r="A33" s="21" t="s">
        <v>396</v>
      </c>
      <c r="B33" s="59" t="s">
        <v>415</v>
      </c>
      <c r="C33" s="21" t="s">
        <v>396</v>
      </c>
      <c r="D33" s="12">
        <f t="shared" si="3"/>
        <v>2949.9972000000002</v>
      </c>
      <c r="E33" s="12">
        <f t="shared" si="3"/>
        <v>2949.9972000000002</v>
      </c>
      <c r="F33" s="12">
        <f t="shared" si="3"/>
        <v>2949.9972000000002</v>
      </c>
      <c r="G33" s="12">
        <f t="shared" si="3"/>
        <v>2949.9972000000002</v>
      </c>
      <c r="H33" s="12">
        <f t="shared" si="3"/>
        <v>2949.9972000000002</v>
      </c>
      <c r="I33" s="12">
        <f t="shared" si="3"/>
        <v>2949.9972000000002</v>
      </c>
      <c r="J33" s="12">
        <f t="shared" si="3"/>
        <v>2949.9972000000002</v>
      </c>
      <c r="K33" s="12">
        <f t="shared" si="3"/>
        <v>2949.9972000000002</v>
      </c>
      <c r="L33" s="69">
        <v>2379.0300000000002</v>
      </c>
      <c r="M33" s="70">
        <f t="shared" si="4"/>
        <v>570.96720000000005</v>
      </c>
      <c r="N33" s="68"/>
      <c r="O33" s="68"/>
      <c r="P33" s="68"/>
      <c r="Q33" s="68"/>
    </row>
    <row r="34" spans="1:17" ht="25.2" customHeight="1">
      <c r="A34" s="21" t="s">
        <v>373</v>
      </c>
      <c r="B34" s="59" t="s">
        <v>381</v>
      </c>
      <c r="C34" s="21" t="s">
        <v>373</v>
      </c>
      <c r="D34" s="12">
        <f t="shared" si="3"/>
        <v>640.00119999999993</v>
      </c>
      <c r="E34" s="12">
        <f t="shared" si="3"/>
        <v>640.00119999999993</v>
      </c>
      <c r="F34" s="12">
        <f t="shared" si="3"/>
        <v>640.00119999999993</v>
      </c>
      <c r="G34" s="12">
        <f t="shared" si="3"/>
        <v>640.00119999999993</v>
      </c>
      <c r="H34" s="12">
        <f t="shared" si="3"/>
        <v>640.00119999999993</v>
      </c>
      <c r="I34" s="12">
        <f t="shared" si="3"/>
        <v>640.00119999999993</v>
      </c>
      <c r="J34" s="12">
        <f t="shared" si="3"/>
        <v>640.00119999999993</v>
      </c>
      <c r="K34" s="12">
        <f t="shared" si="3"/>
        <v>640.00119999999993</v>
      </c>
      <c r="L34" s="69">
        <v>516.13</v>
      </c>
      <c r="M34" s="70">
        <f t="shared" si="4"/>
        <v>123.87119999999999</v>
      </c>
      <c r="N34" s="68"/>
      <c r="O34" s="68"/>
      <c r="P34" s="68"/>
      <c r="Q34" s="68"/>
    </row>
    <row r="35" spans="1:17" ht="25.2" customHeight="1">
      <c r="A35" s="21" t="s">
        <v>284</v>
      </c>
      <c r="B35" s="59" t="s">
        <v>285</v>
      </c>
      <c r="C35" s="21" t="s">
        <v>284</v>
      </c>
      <c r="D35" s="12">
        <f t="shared" si="3"/>
        <v>550.00199999999995</v>
      </c>
      <c r="E35" s="12">
        <f t="shared" si="3"/>
        <v>550.00199999999995</v>
      </c>
      <c r="F35" s="12">
        <f t="shared" si="3"/>
        <v>550.00199999999995</v>
      </c>
      <c r="G35" s="12">
        <f t="shared" si="3"/>
        <v>550.00199999999995</v>
      </c>
      <c r="H35" s="12">
        <f t="shared" si="3"/>
        <v>550.00199999999995</v>
      </c>
      <c r="I35" s="12">
        <f t="shared" si="3"/>
        <v>550.00199999999995</v>
      </c>
      <c r="J35" s="12">
        <f t="shared" si="3"/>
        <v>550.00199999999995</v>
      </c>
      <c r="K35" s="12">
        <f t="shared" si="3"/>
        <v>550.00199999999995</v>
      </c>
      <c r="L35" s="69">
        <v>443.55</v>
      </c>
      <c r="M35" s="70">
        <f t="shared" si="4"/>
        <v>106.452</v>
      </c>
      <c r="N35" s="68"/>
      <c r="O35" s="68"/>
      <c r="P35" s="68"/>
      <c r="Q35" s="68"/>
    </row>
    <row r="36" spans="1:17" ht="25.2" customHeight="1">
      <c r="A36" s="21" t="s">
        <v>620</v>
      </c>
      <c r="B36" s="59" t="s">
        <v>638</v>
      </c>
      <c r="C36" s="21" t="s">
        <v>620</v>
      </c>
      <c r="D36" s="12">
        <f t="shared" si="3"/>
        <v>490.44479999999999</v>
      </c>
      <c r="E36" s="12">
        <f t="shared" si="3"/>
        <v>490.44479999999999</v>
      </c>
      <c r="F36" s="12">
        <f t="shared" si="3"/>
        <v>490.44479999999999</v>
      </c>
      <c r="G36" s="12">
        <f t="shared" si="3"/>
        <v>490.44479999999999</v>
      </c>
      <c r="H36" s="12">
        <f t="shared" si="3"/>
        <v>490.44479999999999</v>
      </c>
      <c r="I36" s="12">
        <f t="shared" si="3"/>
        <v>490.44479999999999</v>
      </c>
      <c r="J36" s="12">
        <f t="shared" si="3"/>
        <v>490.44479999999999</v>
      </c>
      <c r="K36" s="12">
        <f t="shared" si="3"/>
        <v>490.44479999999999</v>
      </c>
      <c r="L36" s="69">
        <v>395.52</v>
      </c>
      <c r="M36" s="70">
        <f t="shared" si="4"/>
        <v>94.924799999999991</v>
      </c>
      <c r="N36" s="68"/>
      <c r="O36" s="68"/>
      <c r="P36" s="68"/>
      <c r="Q36" s="68"/>
    </row>
    <row r="37" spans="1:17" ht="25.2" customHeight="1">
      <c r="A37" s="21" t="s">
        <v>22</v>
      </c>
      <c r="B37" s="59" t="s">
        <v>276</v>
      </c>
      <c r="C37" s="21" t="s">
        <v>22</v>
      </c>
      <c r="D37" s="12">
        <f t="shared" si="3"/>
        <v>440.00159999999994</v>
      </c>
      <c r="E37" s="12">
        <f t="shared" si="3"/>
        <v>440.00159999999994</v>
      </c>
      <c r="F37" s="12">
        <f t="shared" si="3"/>
        <v>440.00159999999994</v>
      </c>
      <c r="G37" s="12">
        <f t="shared" si="3"/>
        <v>440.00159999999994</v>
      </c>
      <c r="H37" s="12">
        <f t="shared" si="3"/>
        <v>440.00159999999994</v>
      </c>
      <c r="I37" s="12">
        <f t="shared" si="3"/>
        <v>440.00159999999994</v>
      </c>
      <c r="J37" s="12">
        <f t="shared" si="3"/>
        <v>440.00159999999994</v>
      </c>
      <c r="K37" s="12">
        <f t="shared" si="3"/>
        <v>440.00159999999994</v>
      </c>
      <c r="L37" s="69">
        <v>354.84</v>
      </c>
      <c r="M37" s="70">
        <f t="shared" si="4"/>
        <v>85.161599999999993</v>
      </c>
      <c r="N37" s="68"/>
      <c r="O37" s="68"/>
      <c r="P37" s="68"/>
      <c r="Q37" s="68"/>
    </row>
    <row r="38" spans="1:17" ht="42" customHeight="1">
      <c r="A38" s="21" t="s">
        <v>283</v>
      </c>
      <c r="B38" s="59" t="s">
        <v>385</v>
      </c>
      <c r="C38" s="21" t="s">
        <v>283</v>
      </c>
      <c r="D38" s="12">
        <f t="shared" si="3"/>
        <v>359.99680000000001</v>
      </c>
      <c r="E38" s="12">
        <f t="shared" si="3"/>
        <v>359.99680000000001</v>
      </c>
      <c r="F38" s="12">
        <f t="shared" si="3"/>
        <v>359.99680000000001</v>
      </c>
      <c r="G38" s="12">
        <f t="shared" si="3"/>
        <v>359.99680000000001</v>
      </c>
      <c r="H38" s="12">
        <f t="shared" si="3"/>
        <v>359.99680000000001</v>
      </c>
      <c r="I38" s="12">
        <f t="shared" si="3"/>
        <v>359.99680000000001</v>
      </c>
      <c r="J38" s="12">
        <f t="shared" si="3"/>
        <v>359.99680000000001</v>
      </c>
      <c r="K38" s="12">
        <f t="shared" si="3"/>
        <v>359.99680000000001</v>
      </c>
      <c r="L38" s="69">
        <v>290.32</v>
      </c>
      <c r="M38" s="70">
        <f t="shared" si="4"/>
        <v>69.6768</v>
      </c>
      <c r="N38" s="68"/>
      <c r="O38" s="68"/>
      <c r="P38" s="68"/>
      <c r="Q38" s="68"/>
    </row>
    <row r="39" spans="1:17" ht="25.2" customHeight="1">
      <c r="A39" s="21" t="s">
        <v>372</v>
      </c>
      <c r="B39" s="59" t="s">
        <v>384</v>
      </c>
      <c r="C39" s="21" t="s">
        <v>372</v>
      </c>
      <c r="D39" s="12">
        <f t="shared" si="3"/>
        <v>359.99680000000001</v>
      </c>
      <c r="E39" s="12">
        <f t="shared" si="3"/>
        <v>359.99680000000001</v>
      </c>
      <c r="F39" s="12">
        <f t="shared" si="3"/>
        <v>359.99680000000001</v>
      </c>
      <c r="G39" s="12">
        <f t="shared" si="3"/>
        <v>359.99680000000001</v>
      </c>
      <c r="H39" s="12">
        <f t="shared" si="3"/>
        <v>359.99680000000001</v>
      </c>
      <c r="I39" s="12">
        <f t="shared" si="3"/>
        <v>359.99680000000001</v>
      </c>
      <c r="J39" s="12">
        <f t="shared" si="3"/>
        <v>359.99680000000001</v>
      </c>
      <c r="K39" s="12">
        <f t="shared" si="3"/>
        <v>359.99680000000001</v>
      </c>
      <c r="L39" s="69">
        <v>290.32</v>
      </c>
      <c r="M39" s="70">
        <f t="shared" si="4"/>
        <v>69.6768</v>
      </c>
      <c r="N39" s="68"/>
      <c r="O39" s="68"/>
      <c r="P39" s="68"/>
      <c r="Q39" s="68"/>
    </row>
    <row r="40" spans="1:17" ht="25.2" customHeight="1">
      <c r="A40" s="21" t="s">
        <v>14</v>
      </c>
      <c r="B40" s="59" t="s">
        <v>18</v>
      </c>
      <c r="C40" s="21" t="s">
        <v>14</v>
      </c>
      <c r="D40" s="12">
        <f t="shared" si="3"/>
        <v>240.00200000000001</v>
      </c>
      <c r="E40" s="12">
        <f t="shared" si="3"/>
        <v>240.00200000000001</v>
      </c>
      <c r="F40" s="12">
        <f t="shared" si="3"/>
        <v>240.00200000000001</v>
      </c>
      <c r="G40" s="12">
        <f t="shared" si="3"/>
        <v>240.00200000000001</v>
      </c>
      <c r="H40" s="12">
        <f t="shared" si="3"/>
        <v>240.00200000000001</v>
      </c>
      <c r="I40" s="12">
        <f t="shared" si="3"/>
        <v>240.00200000000001</v>
      </c>
      <c r="J40" s="12">
        <f t="shared" si="3"/>
        <v>240.00200000000001</v>
      </c>
      <c r="K40" s="12">
        <f t="shared" si="3"/>
        <v>240.00200000000001</v>
      </c>
      <c r="L40" s="69">
        <v>193.55</v>
      </c>
      <c r="M40" s="70">
        <f t="shared" si="4"/>
        <v>46.451999999999998</v>
      </c>
      <c r="N40" s="68"/>
      <c r="O40" s="68"/>
      <c r="P40" s="68"/>
      <c r="Q40" s="68"/>
    </row>
    <row r="41" spans="1:17" ht="25.2" customHeight="1">
      <c r="A41" s="21" t="s">
        <v>110</v>
      </c>
      <c r="B41" s="59" t="s">
        <v>273</v>
      </c>
      <c r="C41" s="21" t="s">
        <v>110</v>
      </c>
      <c r="D41" s="12">
        <f t="shared" si="3"/>
        <v>240.00200000000001</v>
      </c>
      <c r="E41" s="12">
        <f t="shared" si="3"/>
        <v>240.00200000000001</v>
      </c>
      <c r="F41" s="12">
        <f t="shared" si="3"/>
        <v>240.00200000000001</v>
      </c>
      <c r="G41" s="12">
        <f t="shared" si="3"/>
        <v>240.00200000000001</v>
      </c>
      <c r="H41" s="12">
        <f t="shared" si="3"/>
        <v>240.00200000000001</v>
      </c>
      <c r="I41" s="12">
        <f t="shared" si="3"/>
        <v>240.00200000000001</v>
      </c>
      <c r="J41" s="12">
        <f t="shared" si="3"/>
        <v>240.00200000000001</v>
      </c>
      <c r="K41" s="12">
        <f t="shared" si="3"/>
        <v>240.00200000000001</v>
      </c>
      <c r="L41" s="69">
        <v>193.55</v>
      </c>
      <c r="M41" s="70">
        <f t="shared" si="4"/>
        <v>46.451999999999998</v>
      </c>
      <c r="N41" s="68"/>
      <c r="O41" s="68"/>
      <c r="P41" s="68"/>
      <c r="Q41" s="68"/>
    </row>
    <row r="42" spans="1:17" ht="25.2" customHeight="1">
      <c r="A42" s="21" t="s">
        <v>159</v>
      </c>
      <c r="B42" s="59" t="s">
        <v>540</v>
      </c>
      <c r="C42" s="21" t="s">
        <v>159</v>
      </c>
      <c r="D42" s="12">
        <f t="shared" ref="D42:K51" si="5">$L42+$M42</f>
        <v>240.00200000000001</v>
      </c>
      <c r="E42" s="12">
        <f t="shared" si="5"/>
        <v>240.00200000000001</v>
      </c>
      <c r="F42" s="12">
        <f t="shared" si="5"/>
        <v>240.00200000000001</v>
      </c>
      <c r="G42" s="12">
        <f t="shared" si="5"/>
        <v>240.00200000000001</v>
      </c>
      <c r="H42" s="12">
        <f t="shared" si="5"/>
        <v>240.00200000000001</v>
      </c>
      <c r="I42" s="12">
        <f t="shared" si="5"/>
        <v>240.00200000000001</v>
      </c>
      <c r="J42" s="12">
        <f t="shared" si="5"/>
        <v>240.00200000000001</v>
      </c>
      <c r="K42" s="12">
        <f t="shared" si="5"/>
        <v>240.00200000000001</v>
      </c>
      <c r="L42" s="69">
        <v>193.55</v>
      </c>
      <c r="M42" s="70">
        <f t="shared" si="4"/>
        <v>46.451999999999998</v>
      </c>
      <c r="N42" s="68"/>
      <c r="O42" s="68"/>
      <c r="P42" s="68"/>
      <c r="Q42" s="68"/>
    </row>
    <row r="43" spans="1:17" ht="25.2" customHeight="1">
      <c r="A43" s="21" t="s">
        <v>507</v>
      </c>
      <c r="B43" s="59" t="s">
        <v>541</v>
      </c>
      <c r="C43" s="21" t="s">
        <v>507</v>
      </c>
      <c r="D43" s="12">
        <f t="shared" si="5"/>
        <v>240.00200000000001</v>
      </c>
      <c r="E43" s="12">
        <f t="shared" si="5"/>
        <v>240.00200000000001</v>
      </c>
      <c r="F43" s="12">
        <f t="shared" si="5"/>
        <v>240.00200000000001</v>
      </c>
      <c r="G43" s="12">
        <f t="shared" si="5"/>
        <v>240.00200000000001</v>
      </c>
      <c r="H43" s="12">
        <f t="shared" si="5"/>
        <v>240.00200000000001</v>
      </c>
      <c r="I43" s="12">
        <f t="shared" si="5"/>
        <v>240.00200000000001</v>
      </c>
      <c r="J43" s="12">
        <f t="shared" si="5"/>
        <v>240.00200000000001</v>
      </c>
      <c r="K43" s="12">
        <f t="shared" si="5"/>
        <v>240.00200000000001</v>
      </c>
      <c r="L43" s="69">
        <v>193.55</v>
      </c>
      <c r="M43" s="70">
        <f t="shared" si="4"/>
        <v>46.451999999999998</v>
      </c>
      <c r="N43" s="68"/>
      <c r="O43" s="68"/>
      <c r="P43" s="68"/>
      <c r="Q43" s="68"/>
    </row>
    <row r="44" spans="1:17" ht="25.2" customHeight="1">
      <c r="A44" s="21" t="s">
        <v>12</v>
      </c>
      <c r="B44" s="59" t="s">
        <v>275</v>
      </c>
      <c r="C44" s="21" t="s">
        <v>12</v>
      </c>
      <c r="D44" s="12">
        <f t="shared" si="5"/>
        <v>240.00200000000001</v>
      </c>
      <c r="E44" s="12">
        <f t="shared" si="5"/>
        <v>240.00200000000001</v>
      </c>
      <c r="F44" s="12">
        <f t="shared" si="5"/>
        <v>240.00200000000001</v>
      </c>
      <c r="G44" s="12">
        <f t="shared" si="5"/>
        <v>240.00200000000001</v>
      </c>
      <c r="H44" s="12">
        <f t="shared" si="5"/>
        <v>240.00200000000001</v>
      </c>
      <c r="I44" s="12">
        <f t="shared" si="5"/>
        <v>240.00200000000001</v>
      </c>
      <c r="J44" s="12">
        <f t="shared" si="5"/>
        <v>240.00200000000001</v>
      </c>
      <c r="K44" s="12">
        <f t="shared" si="5"/>
        <v>240.00200000000001</v>
      </c>
      <c r="L44" s="69">
        <v>193.55</v>
      </c>
      <c r="M44" s="70">
        <f t="shared" si="4"/>
        <v>46.451999999999998</v>
      </c>
      <c r="N44" s="68"/>
      <c r="O44" s="68"/>
      <c r="P44" s="68"/>
      <c r="Q44" s="68"/>
    </row>
    <row r="45" spans="1:17" ht="25.2" customHeight="1">
      <c r="A45" s="21" t="s">
        <v>126</v>
      </c>
      <c r="B45" s="59" t="s">
        <v>286</v>
      </c>
      <c r="C45" s="21" t="s">
        <v>126</v>
      </c>
      <c r="D45" s="12">
        <f t="shared" si="5"/>
        <v>240.00200000000001</v>
      </c>
      <c r="E45" s="12">
        <f t="shared" si="5"/>
        <v>240.00200000000001</v>
      </c>
      <c r="F45" s="12">
        <f t="shared" si="5"/>
        <v>240.00200000000001</v>
      </c>
      <c r="G45" s="12">
        <f t="shared" si="5"/>
        <v>240.00200000000001</v>
      </c>
      <c r="H45" s="12">
        <f t="shared" si="5"/>
        <v>240.00200000000001</v>
      </c>
      <c r="I45" s="12">
        <f t="shared" si="5"/>
        <v>240.00200000000001</v>
      </c>
      <c r="J45" s="12">
        <f t="shared" si="5"/>
        <v>240.00200000000001</v>
      </c>
      <c r="K45" s="12">
        <f t="shared" si="5"/>
        <v>240.00200000000001</v>
      </c>
      <c r="L45" s="69">
        <v>193.55</v>
      </c>
      <c r="M45" s="70">
        <f t="shared" si="4"/>
        <v>46.451999999999998</v>
      </c>
      <c r="N45" s="68"/>
      <c r="O45" s="68"/>
      <c r="P45" s="68"/>
      <c r="Q45" s="68"/>
    </row>
    <row r="46" spans="1:17" ht="25.2" customHeight="1">
      <c r="A46" s="21" t="s">
        <v>509</v>
      </c>
      <c r="B46" s="59" t="s">
        <v>542</v>
      </c>
      <c r="C46" s="21" t="s">
        <v>509</v>
      </c>
      <c r="D46" s="12">
        <f t="shared" si="5"/>
        <v>240.00200000000001</v>
      </c>
      <c r="E46" s="12">
        <f t="shared" si="5"/>
        <v>240.00200000000001</v>
      </c>
      <c r="F46" s="12">
        <f t="shared" si="5"/>
        <v>240.00200000000001</v>
      </c>
      <c r="G46" s="12">
        <f t="shared" si="5"/>
        <v>240.00200000000001</v>
      </c>
      <c r="H46" s="12">
        <f t="shared" si="5"/>
        <v>240.00200000000001</v>
      </c>
      <c r="I46" s="12">
        <f t="shared" si="5"/>
        <v>240.00200000000001</v>
      </c>
      <c r="J46" s="12">
        <f t="shared" si="5"/>
        <v>240.00200000000001</v>
      </c>
      <c r="K46" s="12">
        <f t="shared" si="5"/>
        <v>240.00200000000001</v>
      </c>
      <c r="L46" s="69">
        <v>193.55</v>
      </c>
      <c r="M46" s="70">
        <f t="shared" si="4"/>
        <v>46.451999999999998</v>
      </c>
      <c r="N46" s="68"/>
      <c r="O46" s="68"/>
      <c r="P46" s="68"/>
      <c r="Q46" s="68"/>
    </row>
    <row r="47" spans="1:17" ht="25.2" customHeight="1">
      <c r="A47" s="21" t="s">
        <v>508</v>
      </c>
      <c r="B47" s="59" t="s">
        <v>543</v>
      </c>
      <c r="C47" s="21" t="s">
        <v>508</v>
      </c>
      <c r="D47" s="12">
        <f t="shared" si="5"/>
        <v>240.00200000000001</v>
      </c>
      <c r="E47" s="12">
        <f t="shared" si="5"/>
        <v>240.00200000000001</v>
      </c>
      <c r="F47" s="12">
        <f t="shared" si="5"/>
        <v>240.00200000000001</v>
      </c>
      <c r="G47" s="12">
        <f t="shared" si="5"/>
        <v>240.00200000000001</v>
      </c>
      <c r="H47" s="12">
        <f t="shared" si="5"/>
        <v>240.00200000000001</v>
      </c>
      <c r="I47" s="12">
        <f t="shared" si="5"/>
        <v>240.00200000000001</v>
      </c>
      <c r="J47" s="12">
        <f t="shared" si="5"/>
        <v>240.00200000000001</v>
      </c>
      <c r="K47" s="12">
        <f t="shared" si="5"/>
        <v>240.00200000000001</v>
      </c>
      <c r="L47" s="69">
        <v>193.55</v>
      </c>
      <c r="M47" s="70">
        <f t="shared" si="4"/>
        <v>46.451999999999998</v>
      </c>
      <c r="N47" s="68"/>
      <c r="O47" s="68"/>
      <c r="P47" s="68"/>
      <c r="Q47" s="68"/>
    </row>
    <row r="48" spans="1:17" ht="25.2" customHeight="1">
      <c r="A48" s="21" t="s">
        <v>376</v>
      </c>
      <c r="B48" s="59" t="s">
        <v>379</v>
      </c>
      <c r="C48" s="21" t="s">
        <v>376</v>
      </c>
      <c r="D48" s="12">
        <f t="shared" si="5"/>
        <v>240.00200000000001</v>
      </c>
      <c r="E48" s="12">
        <f t="shared" si="5"/>
        <v>240.00200000000001</v>
      </c>
      <c r="F48" s="12">
        <f t="shared" si="5"/>
        <v>240.00200000000001</v>
      </c>
      <c r="G48" s="12">
        <f t="shared" si="5"/>
        <v>240.00200000000001</v>
      </c>
      <c r="H48" s="12">
        <f t="shared" si="5"/>
        <v>240.00200000000001</v>
      </c>
      <c r="I48" s="12">
        <f t="shared" si="5"/>
        <v>240.00200000000001</v>
      </c>
      <c r="J48" s="12">
        <f t="shared" si="5"/>
        <v>240.00200000000001</v>
      </c>
      <c r="K48" s="12">
        <f t="shared" si="5"/>
        <v>240.00200000000001</v>
      </c>
      <c r="L48" s="69">
        <v>193.55</v>
      </c>
      <c r="M48" s="70">
        <f t="shared" si="4"/>
        <v>46.451999999999998</v>
      </c>
      <c r="N48" s="68"/>
      <c r="O48" s="68"/>
      <c r="P48" s="68"/>
      <c r="Q48" s="68"/>
    </row>
    <row r="49" spans="1:17" ht="25.2" customHeight="1">
      <c r="A49" s="21" t="s">
        <v>505</v>
      </c>
      <c r="B49" s="59" t="s">
        <v>542</v>
      </c>
      <c r="C49" s="21" t="s">
        <v>505</v>
      </c>
      <c r="D49" s="12">
        <f t="shared" si="5"/>
        <v>240.00200000000001</v>
      </c>
      <c r="E49" s="12">
        <f t="shared" si="5"/>
        <v>240.00200000000001</v>
      </c>
      <c r="F49" s="12">
        <f t="shared" si="5"/>
        <v>240.00200000000001</v>
      </c>
      <c r="G49" s="12">
        <f t="shared" si="5"/>
        <v>240.00200000000001</v>
      </c>
      <c r="H49" s="12">
        <f t="shared" si="5"/>
        <v>240.00200000000001</v>
      </c>
      <c r="I49" s="12">
        <f t="shared" si="5"/>
        <v>240.00200000000001</v>
      </c>
      <c r="J49" s="12">
        <f t="shared" si="5"/>
        <v>240.00200000000001</v>
      </c>
      <c r="K49" s="12">
        <f t="shared" si="5"/>
        <v>240.00200000000001</v>
      </c>
      <c r="L49" s="69">
        <v>193.55</v>
      </c>
      <c r="M49" s="70">
        <f t="shared" si="4"/>
        <v>46.451999999999998</v>
      </c>
      <c r="N49" s="68"/>
      <c r="O49" s="68"/>
      <c r="P49" s="68"/>
      <c r="Q49" s="68"/>
    </row>
    <row r="50" spans="1:17" ht="25.2" customHeight="1">
      <c r="A50" s="21" t="s">
        <v>504</v>
      </c>
      <c r="B50" s="59" t="s">
        <v>546</v>
      </c>
      <c r="C50" s="21" t="s">
        <v>504</v>
      </c>
      <c r="D50" s="12">
        <f t="shared" si="5"/>
        <v>240.00200000000001</v>
      </c>
      <c r="E50" s="12">
        <f t="shared" si="5"/>
        <v>240.00200000000001</v>
      </c>
      <c r="F50" s="12">
        <f t="shared" si="5"/>
        <v>240.00200000000001</v>
      </c>
      <c r="G50" s="12">
        <f t="shared" si="5"/>
        <v>240.00200000000001</v>
      </c>
      <c r="H50" s="12">
        <f t="shared" si="5"/>
        <v>240.00200000000001</v>
      </c>
      <c r="I50" s="12">
        <f t="shared" si="5"/>
        <v>240.00200000000001</v>
      </c>
      <c r="J50" s="12">
        <f t="shared" si="5"/>
        <v>240.00200000000001</v>
      </c>
      <c r="K50" s="12">
        <f t="shared" si="5"/>
        <v>240.00200000000001</v>
      </c>
      <c r="L50" s="69">
        <v>193.55</v>
      </c>
      <c r="M50" s="70">
        <f t="shared" si="4"/>
        <v>46.451999999999998</v>
      </c>
      <c r="N50" s="68"/>
      <c r="O50" s="68"/>
      <c r="P50" s="68"/>
      <c r="Q50" s="68"/>
    </row>
    <row r="51" spans="1:17" ht="25.2" customHeight="1">
      <c r="A51" s="21" t="s">
        <v>503</v>
      </c>
      <c r="B51" s="59" t="s">
        <v>547</v>
      </c>
      <c r="C51" s="21" t="s">
        <v>503</v>
      </c>
      <c r="D51" s="12">
        <f t="shared" si="5"/>
        <v>240.00200000000001</v>
      </c>
      <c r="E51" s="12">
        <f t="shared" si="5"/>
        <v>240.00200000000001</v>
      </c>
      <c r="F51" s="12">
        <f t="shared" si="5"/>
        <v>240.00200000000001</v>
      </c>
      <c r="G51" s="12">
        <f t="shared" si="5"/>
        <v>240.00200000000001</v>
      </c>
      <c r="H51" s="12">
        <f t="shared" si="5"/>
        <v>240.00200000000001</v>
      </c>
      <c r="I51" s="12">
        <f t="shared" si="5"/>
        <v>240.00200000000001</v>
      </c>
      <c r="J51" s="12">
        <f t="shared" si="5"/>
        <v>240.00200000000001</v>
      </c>
      <c r="K51" s="12">
        <f t="shared" si="5"/>
        <v>240.00200000000001</v>
      </c>
      <c r="L51" s="69">
        <v>193.55</v>
      </c>
      <c r="M51" s="70">
        <f t="shared" si="4"/>
        <v>46.451999999999998</v>
      </c>
      <c r="N51" s="68"/>
      <c r="O51" s="68"/>
      <c r="P51" s="68"/>
      <c r="Q51" s="68"/>
    </row>
    <row r="52" spans="1:17" ht="25.2" customHeight="1">
      <c r="A52" s="21" t="s">
        <v>391</v>
      </c>
      <c r="B52" s="59" t="s">
        <v>404</v>
      </c>
      <c r="C52" s="21" t="s">
        <v>391</v>
      </c>
      <c r="D52" s="12">
        <f t="shared" ref="D52:K61" si="6">$L52+$M52</f>
        <v>240.00200000000001</v>
      </c>
      <c r="E52" s="12">
        <f t="shared" si="6"/>
        <v>240.00200000000001</v>
      </c>
      <c r="F52" s="12">
        <f t="shared" si="6"/>
        <v>240.00200000000001</v>
      </c>
      <c r="G52" s="12">
        <f t="shared" si="6"/>
        <v>240.00200000000001</v>
      </c>
      <c r="H52" s="12">
        <f t="shared" si="6"/>
        <v>240.00200000000001</v>
      </c>
      <c r="I52" s="12">
        <f t="shared" si="6"/>
        <v>240.00200000000001</v>
      </c>
      <c r="J52" s="12">
        <f t="shared" si="6"/>
        <v>240.00200000000001</v>
      </c>
      <c r="K52" s="12">
        <f t="shared" si="6"/>
        <v>240.00200000000001</v>
      </c>
      <c r="L52" s="69">
        <v>193.55</v>
      </c>
      <c r="M52" s="70">
        <f t="shared" si="4"/>
        <v>46.451999999999998</v>
      </c>
      <c r="N52" s="68"/>
      <c r="O52" s="68"/>
      <c r="P52" s="68"/>
      <c r="Q52" s="68"/>
    </row>
    <row r="53" spans="1:17" ht="25.2" customHeight="1">
      <c r="A53" s="21" t="s">
        <v>501</v>
      </c>
      <c r="B53" s="59" t="s">
        <v>538</v>
      </c>
      <c r="C53" s="21" t="s">
        <v>501</v>
      </c>
      <c r="D53" s="12">
        <f t="shared" si="6"/>
        <v>240.00200000000001</v>
      </c>
      <c r="E53" s="12">
        <f t="shared" si="6"/>
        <v>240.00200000000001</v>
      </c>
      <c r="F53" s="12">
        <f t="shared" si="6"/>
        <v>240.00200000000001</v>
      </c>
      <c r="G53" s="12">
        <f t="shared" si="6"/>
        <v>240.00200000000001</v>
      </c>
      <c r="H53" s="12">
        <f t="shared" si="6"/>
        <v>240.00200000000001</v>
      </c>
      <c r="I53" s="12">
        <f t="shared" si="6"/>
        <v>240.00200000000001</v>
      </c>
      <c r="J53" s="12">
        <f t="shared" si="6"/>
        <v>240.00200000000001</v>
      </c>
      <c r="K53" s="12">
        <f t="shared" si="6"/>
        <v>240.00200000000001</v>
      </c>
      <c r="L53" s="69">
        <v>193.55</v>
      </c>
      <c r="M53" s="70">
        <f t="shared" si="4"/>
        <v>46.451999999999998</v>
      </c>
      <c r="N53" s="68"/>
      <c r="O53" s="68"/>
      <c r="P53" s="68"/>
      <c r="Q53" s="68"/>
    </row>
    <row r="54" spans="1:17" ht="25.2" customHeight="1">
      <c r="A54" s="21" t="s">
        <v>11</v>
      </c>
      <c r="B54" s="59" t="s">
        <v>281</v>
      </c>
      <c r="C54" s="21" t="s">
        <v>11</v>
      </c>
      <c r="D54" s="12">
        <f t="shared" si="6"/>
        <v>179.9984</v>
      </c>
      <c r="E54" s="12">
        <f t="shared" si="6"/>
        <v>179.9984</v>
      </c>
      <c r="F54" s="12">
        <f t="shared" si="6"/>
        <v>179.9984</v>
      </c>
      <c r="G54" s="12">
        <f t="shared" si="6"/>
        <v>179.9984</v>
      </c>
      <c r="H54" s="12">
        <f t="shared" si="6"/>
        <v>179.9984</v>
      </c>
      <c r="I54" s="12">
        <f t="shared" si="6"/>
        <v>179.9984</v>
      </c>
      <c r="J54" s="12">
        <f t="shared" si="6"/>
        <v>179.9984</v>
      </c>
      <c r="K54" s="12">
        <f t="shared" si="6"/>
        <v>179.9984</v>
      </c>
      <c r="L54" s="69">
        <v>145.16</v>
      </c>
      <c r="M54" s="70">
        <f t="shared" si="4"/>
        <v>34.8384</v>
      </c>
      <c r="N54" s="68"/>
      <c r="O54" s="68"/>
      <c r="P54" s="68"/>
      <c r="Q54" s="68"/>
    </row>
    <row r="55" spans="1:17" ht="25.2" customHeight="1">
      <c r="A55" s="21" t="s">
        <v>147</v>
      </c>
      <c r="B55" s="59" t="s">
        <v>310</v>
      </c>
      <c r="C55" s="21" t="s">
        <v>147</v>
      </c>
      <c r="D55" s="12">
        <f t="shared" si="6"/>
        <v>179.9984</v>
      </c>
      <c r="E55" s="12">
        <f t="shared" si="6"/>
        <v>179.9984</v>
      </c>
      <c r="F55" s="12">
        <f t="shared" si="6"/>
        <v>179.9984</v>
      </c>
      <c r="G55" s="12">
        <f t="shared" si="6"/>
        <v>179.9984</v>
      </c>
      <c r="H55" s="12">
        <f t="shared" si="6"/>
        <v>179.9984</v>
      </c>
      <c r="I55" s="12">
        <f t="shared" si="6"/>
        <v>179.9984</v>
      </c>
      <c r="J55" s="12">
        <f t="shared" si="6"/>
        <v>179.9984</v>
      </c>
      <c r="K55" s="12">
        <f t="shared" si="6"/>
        <v>179.9984</v>
      </c>
      <c r="L55" s="69">
        <v>145.16</v>
      </c>
      <c r="M55" s="70">
        <f t="shared" si="4"/>
        <v>34.8384</v>
      </c>
      <c r="N55" s="68"/>
      <c r="O55" s="68"/>
      <c r="P55" s="68"/>
      <c r="Q55" s="68"/>
    </row>
    <row r="56" spans="1:17" ht="25.2" customHeight="1">
      <c r="A56" s="21" t="s">
        <v>109</v>
      </c>
      <c r="B56" s="59" t="s">
        <v>264</v>
      </c>
      <c r="C56" s="21" t="s">
        <v>109</v>
      </c>
      <c r="D56" s="12">
        <f t="shared" si="6"/>
        <v>159.99719999999999</v>
      </c>
      <c r="E56" s="12">
        <f t="shared" si="6"/>
        <v>159.99719999999999</v>
      </c>
      <c r="F56" s="12">
        <f t="shared" si="6"/>
        <v>159.99719999999999</v>
      </c>
      <c r="G56" s="12">
        <f t="shared" si="6"/>
        <v>159.99719999999999</v>
      </c>
      <c r="H56" s="12">
        <f t="shared" si="6"/>
        <v>159.99719999999999</v>
      </c>
      <c r="I56" s="12">
        <f t="shared" si="6"/>
        <v>159.99719999999999</v>
      </c>
      <c r="J56" s="12">
        <f t="shared" si="6"/>
        <v>159.99719999999999</v>
      </c>
      <c r="K56" s="12">
        <f t="shared" si="6"/>
        <v>159.99719999999999</v>
      </c>
      <c r="L56" s="69">
        <v>129.03</v>
      </c>
      <c r="M56" s="70">
        <f t="shared" si="4"/>
        <v>30.967199999999998</v>
      </c>
      <c r="N56" s="68"/>
      <c r="O56" s="68"/>
      <c r="P56" s="68"/>
      <c r="Q56" s="68"/>
    </row>
    <row r="57" spans="1:17" ht="25.2" customHeight="1">
      <c r="A57" s="21" t="s">
        <v>523</v>
      </c>
      <c r="B57" s="59" t="s">
        <v>630</v>
      </c>
      <c r="C57" s="21" t="s">
        <v>523</v>
      </c>
      <c r="D57" s="12">
        <f t="shared" si="6"/>
        <v>159.99719999999999</v>
      </c>
      <c r="E57" s="12">
        <f t="shared" si="6"/>
        <v>159.99719999999999</v>
      </c>
      <c r="F57" s="12">
        <f t="shared" si="6"/>
        <v>159.99719999999999</v>
      </c>
      <c r="G57" s="12">
        <f t="shared" si="6"/>
        <v>159.99719999999999</v>
      </c>
      <c r="H57" s="12">
        <f t="shared" si="6"/>
        <v>159.99719999999999</v>
      </c>
      <c r="I57" s="12">
        <f t="shared" si="6"/>
        <v>159.99719999999999</v>
      </c>
      <c r="J57" s="12">
        <f t="shared" si="6"/>
        <v>159.99719999999999</v>
      </c>
      <c r="K57" s="12">
        <f t="shared" si="6"/>
        <v>159.99719999999999</v>
      </c>
      <c r="L57" s="69">
        <v>129.03</v>
      </c>
      <c r="M57" s="70">
        <f t="shared" si="4"/>
        <v>30.967199999999998</v>
      </c>
      <c r="N57" s="68"/>
      <c r="O57" s="68"/>
      <c r="P57" s="68"/>
      <c r="Q57" s="68"/>
    </row>
    <row r="58" spans="1:17" ht="25.2" customHeight="1">
      <c r="A58" s="21" t="s">
        <v>152</v>
      </c>
      <c r="B58" s="59" t="s">
        <v>287</v>
      </c>
      <c r="C58" s="21" t="s">
        <v>152</v>
      </c>
      <c r="D58" s="12">
        <f t="shared" si="6"/>
        <v>159.99719999999999</v>
      </c>
      <c r="E58" s="12">
        <f t="shared" si="6"/>
        <v>159.99719999999999</v>
      </c>
      <c r="F58" s="12">
        <f t="shared" si="6"/>
        <v>159.99719999999999</v>
      </c>
      <c r="G58" s="12">
        <f t="shared" si="6"/>
        <v>159.99719999999999</v>
      </c>
      <c r="H58" s="12">
        <f t="shared" si="6"/>
        <v>159.99719999999999</v>
      </c>
      <c r="I58" s="12">
        <f t="shared" si="6"/>
        <v>159.99719999999999</v>
      </c>
      <c r="J58" s="12">
        <f t="shared" si="6"/>
        <v>159.99719999999999</v>
      </c>
      <c r="K58" s="12">
        <f t="shared" si="6"/>
        <v>159.99719999999999</v>
      </c>
      <c r="L58" s="69">
        <v>129.03</v>
      </c>
      <c r="M58" s="70">
        <f t="shared" si="4"/>
        <v>30.967199999999998</v>
      </c>
      <c r="N58" s="68"/>
      <c r="O58" s="68"/>
      <c r="P58" s="68"/>
      <c r="Q58" s="68"/>
    </row>
    <row r="59" spans="1:17" ht="25.2" customHeight="1">
      <c r="A59" s="21" t="s">
        <v>127</v>
      </c>
      <c r="B59" s="59" t="s">
        <v>291</v>
      </c>
      <c r="C59" s="21" t="s">
        <v>127</v>
      </c>
      <c r="D59" s="12">
        <f t="shared" si="6"/>
        <v>159.99719999999999</v>
      </c>
      <c r="E59" s="12">
        <f t="shared" si="6"/>
        <v>159.99719999999999</v>
      </c>
      <c r="F59" s="12">
        <f t="shared" si="6"/>
        <v>159.99719999999999</v>
      </c>
      <c r="G59" s="12">
        <f t="shared" si="6"/>
        <v>159.99719999999999</v>
      </c>
      <c r="H59" s="12">
        <f t="shared" si="6"/>
        <v>159.99719999999999</v>
      </c>
      <c r="I59" s="12">
        <f t="shared" si="6"/>
        <v>159.99719999999999</v>
      </c>
      <c r="J59" s="12">
        <f t="shared" si="6"/>
        <v>159.99719999999999</v>
      </c>
      <c r="K59" s="12">
        <f t="shared" si="6"/>
        <v>159.99719999999999</v>
      </c>
      <c r="L59" s="69">
        <v>129.03</v>
      </c>
      <c r="M59" s="70">
        <f t="shared" si="4"/>
        <v>30.967199999999998</v>
      </c>
      <c r="N59" s="68"/>
      <c r="O59" s="68"/>
      <c r="P59" s="68"/>
      <c r="Q59" s="68"/>
    </row>
    <row r="60" spans="1:17" ht="25.2" customHeight="1">
      <c r="A60" s="21" t="s">
        <v>293</v>
      </c>
      <c r="B60" s="59" t="s">
        <v>294</v>
      </c>
      <c r="C60" s="21" t="s">
        <v>293</v>
      </c>
      <c r="D60" s="12">
        <f t="shared" si="6"/>
        <v>159.99719999999999</v>
      </c>
      <c r="E60" s="12">
        <f t="shared" si="6"/>
        <v>159.99719999999999</v>
      </c>
      <c r="F60" s="12">
        <f t="shared" si="6"/>
        <v>159.99719999999999</v>
      </c>
      <c r="G60" s="12">
        <f t="shared" si="6"/>
        <v>159.99719999999999</v>
      </c>
      <c r="H60" s="12">
        <f t="shared" si="6"/>
        <v>159.99719999999999</v>
      </c>
      <c r="I60" s="12">
        <f t="shared" si="6"/>
        <v>159.99719999999999</v>
      </c>
      <c r="J60" s="12">
        <f t="shared" si="6"/>
        <v>159.99719999999999</v>
      </c>
      <c r="K60" s="12">
        <f t="shared" si="6"/>
        <v>159.99719999999999</v>
      </c>
      <c r="L60" s="69">
        <v>129.03</v>
      </c>
      <c r="M60" s="70">
        <f t="shared" si="4"/>
        <v>30.967199999999998</v>
      </c>
      <c r="N60" s="68"/>
      <c r="O60" s="68"/>
      <c r="P60" s="68"/>
      <c r="Q60" s="68"/>
    </row>
    <row r="61" spans="1:17" ht="25.2" customHeight="1">
      <c r="A61" s="21" t="s">
        <v>162</v>
      </c>
      <c r="B61" s="59" t="s">
        <v>307</v>
      </c>
      <c r="C61" s="21" t="s">
        <v>162</v>
      </c>
      <c r="D61" s="12">
        <f t="shared" si="6"/>
        <v>159.99719999999999</v>
      </c>
      <c r="E61" s="12">
        <f t="shared" si="6"/>
        <v>159.99719999999999</v>
      </c>
      <c r="F61" s="12">
        <f t="shared" si="6"/>
        <v>159.99719999999999</v>
      </c>
      <c r="G61" s="12">
        <f t="shared" si="6"/>
        <v>159.99719999999999</v>
      </c>
      <c r="H61" s="12">
        <f t="shared" si="6"/>
        <v>159.99719999999999</v>
      </c>
      <c r="I61" s="12">
        <f t="shared" si="6"/>
        <v>159.99719999999999</v>
      </c>
      <c r="J61" s="12">
        <f t="shared" si="6"/>
        <v>159.99719999999999</v>
      </c>
      <c r="K61" s="12">
        <f t="shared" si="6"/>
        <v>159.99719999999999</v>
      </c>
      <c r="L61" s="69">
        <v>129.03</v>
      </c>
      <c r="M61" s="70">
        <f t="shared" si="4"/>
        <v>30.967199999999998</v>
      </c>
      <c r="N61" s="68"/>
      <c r="O61" s="68"/>
      <c r="P61" s="68"/>
      <c r="Q61" s="68"/>
    </row>
    <row r="62" spans="1:17" ht="25.2" customHeight="1">
      <c r="A62" s="21" t="s">
        <v>69</v>
      </c>
      <c r="B62" s="59" t="s">
        <v>271</v>
      </c>
      <c r="C62" s="21" t="s">
        <v>69</v>
      </c>
      <c r="D62" s="12">
        <f t="shared" ref="D62:K71" si="7">$L62+$M62</f>
        <v>119.9948</v>
      </c>
      <c r="E62" s="12">
        <f t="shared" si="7"/>
        <v>119.9948</v>
      </c>
      <c r="F62" s="12">
        <f t="shared" si="7"/>
        <v>119.9948</v>
      </c>
      <c r="G62" s="12">
        <f t="shared" si="7"/>
        <v>119.9948</v>
      </c>
      <c r="H62" s="12">
        <f t="shared" si="7"/>
        <v>119.9948</v>
      </c>
      <c r="I62" s="12">
        <f t="shared" si="7"/>
        <v>119.9948</v>
      </c>
      <c r="J62" s="12">
        <f t="shared" si="7"/>
        <v>119.9948</v>
      </c>
      <c r="K62" s="12">
        <f t="shared" si="7"/>
        <v>119.9948</v>
      </c>
      <c r="L62" s="69">
        <v>96.77</v>
      </c>
      <c r="M62" s="70">
        <f t="shared" si="4"/>
        <v>23.224799999999998</v>
      </c>
      <c r="N62" s="68"/>
      <c r="O62" s="68"/>
      <c r="P62" s="68"/>
      <c r="Q62" s="68"/>
    </row>
    <row r="63" spans="1:17" ht="25.2" customHeight="1">
      <c r="A63" s="21" t="s">
        <v>121</v>
      </c>
      <c r="B63" s="59" t="s">
        <v>272</v>
      </c>
      <c r="C63" s="21" t="s">
        <v>121</v>
      </c>
      <c r="D63" s="12">
        <f t="shared" si="7"/>
        <v>119.9948</v>
      </c>
      <c r="E63" s="12">
        <f t="shared" si="7"/>
        <v>119.9948</v>
      </c>
      <c r="F63" s="12">
        <f t="shared" si="7"/>
        <v>119.9948</v>
      </c>
      <c r="G63" s="12">
        <f t="shared" si="7"/>
        <v>119.9948</v>
      </c>
      <c r="H63" s="12">
        <f t="shared" si="7"/>
        <v>119.9948</v>
      </c>
      <c r="I63" s="12">
        <f t="shared" si="7"/>
        <v>119.9948</v>
      </c>
      <c r="J63" s="12">
        <f t="shared" si="7"/>
        <v>119.9948</v>
      </c>
      <c r="K63" s="12">
        <f t="shared" si="7"/>
        <v>119.9948</v>
      </c>
      <c r="L63" s="69">
        <v>96.77</v>
      </c>
      <c r="M63" s="70">
        <f t="shared" si="4"/>
        <v>23.224799999999998</v>
      </c>
      <c r="N63" s="68"/>
      <c r="O63" s="68"/>
      <c r="P63" s="68"/>
      <c r="Q63" s="68"/>
    </row>
    <row r="64" spans="1:17" ht="25.2" customHeight="1">
      <c r="A64" s="21" t="s">
        <v>114</v>
      </c>
      <c r="B64" s="59" t="s">
        <v>267</v>
      </c>
      <c r="C64" s="21" t="s">
        <v>114</v>
      </c>
      <c r="D64" s="12">
        <f t="shared" si="7"/>
        <v>89.999200000000002</v>
      </c>
      <c r="E64" s="12">
        <f t="shared" si="7"/>
        <v>89.999200000000002</v>
      </c>
      <c r="F64" s="12">
        <f t="shared" si="7"/>
        <v>89.999200000000002</v>
      </c>
      <c r="G64" s="12">
        <f t="shared" si="7"/>
        <v>89.999200000000002</v>
      </c>
      <c r="H64" s="12">
        <f t="shared" si="7"/>
        <v>89.999200000000002</v>
      </c>
      <c r="I64" s="12">
        <f t="shared" si="7"/>
        <v>89.999200000000002</v>
      </c>
      <c r="J64" s="12">
        <f t="shared" si="7"/>
        <v>89.999200000000002</v>
      </c>
      <c r="K64" s="12">
        <f t="shared" si="7"/>
        <v>89.999200000000002</v>
      </c>
      <c r="L64" s="69">
        <v>72.58</v>
      </c>
      <c r="M64" s="70">
        <f t="shared" ref="M64:M88" si="8">L64*0.24</f>
        <v>17.4192</v>
      </c>
      <c r="N64" s="68"/>
      <c r="O64" s="68"/>
      <c r="P64" s="68"/>
      <c r="Q64" s="68"/>
    </row>
    <row r="65" spans="1:17" ht="25.2" customHeight="1">
      <c r="A65" s="21" t="s">
        <v>10</v>
      </c>
      <c r="B65" s="59" t="s">
        <v>17</v>
      </c>
      <c r="C65" s="21" t="s">
        <v>10</v>
      </c>
      <c r="D65" s="12">
        <f t="shared" si="7"/>
        <v>89.999200000000002</v>
      </c>
      <c r="E65" s="12">
        <f t="shared" si="7"/>
        <v>89.999200000000002</v>
      </c>
      <c r="F65" s="12">
        <f t="shared" si="7"/>
        <v>89.999200000000002</v>
      </c>
      <c r="G65" s="12">
        <f t="shared" si="7"/>
        <v>89.999200000000002</v>
      </c>
      <c r="H65" s="12">
        <f t="shared" si="7"/>
        <v>89.999200000000002</v>
      </c>
      <c r="I65" s="12">
        <f t="shared" si="7"/>
        <v>89.999200000000002</v>
      </c>
      <c r="J65" s="12">
        <f t="shared" si="7"/>
        <v>89.999200000000002</v>
      </c>
      <c r="K65" s="12">
        <f t="shared" si="7"/>
        <v>89.999200000000002</v>
      </c>
      <c r="L65" s="69">
        <v>72.58</v>
      </c>
      <c r="M65" s="70">
        <f t="shared" si="8"/>
        <v>17.4192</v>
      </c>
      <c r="N65" s="68"/>
      <c r="O65" s="68"/>
      <c r="P65" s="68"/>
      <c r="Q65" s="68"/>
    </row>
    <row r="66" spans="1:17" ht="25.2" customHeight="1">
      <c r="A66" s="21" t="s">
        <v>621</v>
      </c>
      <c r="B66" s="59" t="s">
        <v>314</v>
      </c>
      <c r="C66" s="21" t="s">
        <v>621</v>
      </c>
      <c r="D66" s="12">
        <f t="shared" si="7"/>
        <v>89.999200000000002</v>
      </c>
      <c r="E66" s="12">
        <f t="shared" si="7"/>
        <v>89.999200000000002</v>
      </c>
      <c r="F66" s="12">
        <f t="shared" si="7"/>
        <v>89.999200000000002</v>
      </c>
      <c r="G66" s="12">
        <f t="shared" si="7"/>
        <v>89.999200000000002</v>
      </c>
      <c r="H66" s="12">
        <f t="shared" si="7"/>
        <v>89.999200000000002</v>
      </c>
      <c r="I66" s="12">
        <f t="shared" si="7"/>
        <v>89.999200000000002</v>
      </c>
      <c r="J66" s="12">
        <f t="shared" si="7"/>
        <v>89.999200000000002</v>
      </c>
      <c r="K66" s="12">
        <f t="shared" si="7"/>
        <v>89.999200000000002</v>
      </c>
      <c r="L66" s="69">
        <v>72.58</v>
      </c>
      <c r="M66" s="70">
        <f t="shared" si="8"/>
        <v>17.4192</v>
      </c>
      <c r="N66" s="68"/>
      <c r="O66" s="68"/>
      <c r="P66" s="68"/>
      <c r="Q66" s="68"/>
    </row>
    <row r="67" spans="1:17" ht="25.2" customHeight="1">
      <c r="A67" s="21" t="s">
        <v>124</v>
      </c>
      <c r="B67" s="59" t="s">
        <v>233</v>
      </c>
      <c r="C67" s="21" t="s">
        <v>124</v>
      </c>
      <c r="D67" s="12">
        <f t="shared" si="7"/>
        <v>89.999200000000002</v>
      </c>
      <c r="E67" s="12">
        <f t="shared" si="7"/>
        <v>89.999200000000002</v>
      </c>
      <c r="F67" s="12">
        <f t="shared" si="7"/>
        <v>89.999200000000002</v>
      </c>
      <c r="G67" s="12">
        <f t="shared" si="7"/>
        <v>89.999200000000002</v>
      </c>
      <c r="H67" s="12">
        <f t="shared" si="7"/>
        <v>89.999200000000002</v>
      </c>
      <c r="I67" s="12">
        <f t="shared" si="7"/>
        <v>89.999200000000002</v>
      </c>
      <c r="J67" s="12">
        <f t="shared" si="7"/>
        <v>89.999200000000002</v>
      </c>
      <c r="K67" s="12">
        <f t="shared" si="7"/>
        <v>89.999200000000002</v>
      </c>
      <c r="L67" s="69">
        <v>72.58</v>
      </c>
      <c r="M67" s="70">
        <f t="shared" si="8"/>
        <v>17.4192</v>
      </c>
      <c r="N67" s="68"/>
      <c r="O67" s="68"/>
      <c r="P67" s="68"/>
      <c r="Q67" s="68"/>
    </row>
    <row r="68" spans="1:17" ht="25.2" customHeight="1">
      <c r="A68" s="21" t="s">
        <v>623</v>
      </c>
      <c r="B68" s="59" t="s">
        <v>639</v>
      </c>
      <c r="C68" s="21" t="s">
        <v>623</v>
      </c>
      <c r="D68" s="12">
        <f t="shared" si="7"/>
        <v>89.999200000000002</v>
      </c>
      <c r="E68" s="12">
        <f t="shared" si="7"/>
        <v>89.999200000000002</v>
      </c>
      <c r="F68" s="12">
        <f t="shared" si="7"/>
        <v>89.999200000000002</v>
      </c>
      <c r="G68" s="12">
        <f t="shared" si="7"/>
        <v>89.999200000000002</v>
      </c>
      <c r="H68" s="12">
        <f t="shared" si="7"/>
        <v>89.999200000000002</v>
      </c>
      <c r="I68" s="12">
        <f t="shared" si="7"/>
        <v>89.999200000000002</v>
      </c>
      <c r="J68" s="12">
        <f t="shared" si="7"/>
        <v>89.999200000000002</v>
      </c>
      <c r="K68" s="12">
        <f t="shared" si="7"/>
        <v>89.999200000000002</v>
      </c>
      <c r="L68" s="69">
        <v>72.58</v>
      </c>
      <c r="M68" s="70">
        <f t="shared" si="8"/>
        <v>17.4192</v>
      </c>
      <c r="N68" s="68"/>
      <c r="O68" s="68"/>
      <c r="P68" s="68"/>
      <c r="Q68" s="68"/>
    </row>
    <row r="69" spans="1:17" ht="25.2" customHeight="1">
      <c r="A69" s="21" t="s">
        <v>375</v>
      </c>
      <c r="B69" s="59" t="s">
        <v>387</v>
      </c>
      <c r="C69" s="21" t="s">
        <v>375</v>
      </c>
      <c r="D69" s="12">
        <f t="shared" si="7"/>
        <v>89.999200000000002</v>
      </c>
      <c r="E69" s="12">
        <f t="shared" si="7"/>
        <v>89.999200000000002</v>
      </c>
      <c r="F69" s="12">
        <f t="shared" si="7"/>
        <v>89.999200000000002</v>
      </c>
      <c r="G69" s="12">
        <f t="shared" si="7"/>
        <v>89.999200000000002</v>
      </c>
      <c r="H69" s="12">
        <f t="shared" si="7"/>
        <v>89.999200000000002</v>
      </c>
      <c r="I69" s="12">
        <f t="shared" si="7"/>
        <v>89.999200000000002</v>
      </c>
      <c r="J69" s="12">
        <f t="shared" si="7"/>
        <v>89.999200000000002</v>
      </c>
      <c r="K69" s="12">
        <f t="shared" si="7"/>
        <v>89.999200000000002</v>
      </c>
      <c r="L69" s="69">
        <v>72.58</v>
      </c>
      <c r="M69" s="70">
        <f t="shared" si="8"/>
        <v>17.4192</v>
      </c>
      <c r="N69" s="68"/>
      <c r="O69" s="68"/>
      <c r="P69" s="68"/>
      <c r="Q69" s="68"/>
    </row>
    <row r="70" spans="1:17" ht="25.2" customHeight="1">
      <c r="A70" s="21" t="s">
        <v>130</v>
      </c>
      <c r="B70" s="59" t="s">
        <v>296</v>
      </c>
      <c r="C70" s="21" t="s">
        <v>130</v>
      </c>
      <c r="D70" s="12">
        <f t="shared" si="7"/>
        <v>89.999200000000002</v>
      </c>
      <c r="E70" s="12">
        <f t="shared" si="7"/>
        <v>89.999200000000002</v>
      </c>
      <c r="F70" s="12">
        <f t="shared" si="7"/>
        <v>89.999200000000002</v>
      </c>
      <c r="G70" s="12">
        <f t="shared" si="7"/>
        <v>89.999200000000002</v>
      </c>
      <c r="H70" s="12">
        <f t="shared" si="7"/>
        <v>89.999200000000002</v>
      </c>
      <c r="I70" s="12">
        <f t="shared" si="7"/>
        <v>89.999200000000002</v>
      </c>
      <c r="J70" s="12">
        <f t="shared" si="7"/>
        <v>89.999200000000002</v>
      </c>
      <c r="K70" s="12">
        <f t="shared" si="7"/>
        <v>89.999200000000002</v>
      </c>
      <c r="L70" s="69">
        <v>72.58</v>
      </c>
      <c r="M70" s="70">
        <f t="shared" si="8"/>
        <v>17.4192</v>
      </c>
      <c r="N70" s="68"/>
      <c r="O70" s="68"/>
      <c r="P70" s="68"/>
      <c r="Q70" s="68"/>
    </row>
    <row r="71" spans="1:17" ht="25.2" customHeight="1">
      <c r="A71" s="21" t="s">
        <v>132</v>
      </c>
      <c r="B71" s="59" t="s">
        <v>300</v>
      </c>
      <c r="C71" s="21" t="s">
        <v>132</v>
      </c>
      <c r="D71" s="12">
        <f t="shared" si="7"/>
        <v>89.999200000000002</v>
      </c>
      <c r="E71" s="12">
        <f t="shared" si="7"/>
        <v>89.999200000000002</v>
      </c>
      <c r="F71" s="12">
        <f t="shared" si="7"/>
        <v>89.999200000000002</v>
      </c>
      <c r="G71" s="12">
        <f t="shared" si="7"/>
        <v>89.999200000000002</v>
      </c>
      <c r="H71" s="12">
        <f t="shared" si="7"/>
        <v>89.999200000000002</v>
      </c>
      <c r="I71" s="12">
        <f t="shared" si="7"/>
        <v>89.999200000000002</v>
      </c>
      <c r="J71" s="12">
        <f t="shared" si="7"/>
        <v>89.999200000000002</v>
      </c>
      <c r="K71" s="12">
        <f t="shared" si="7"/>
        <v>89.999200000000002</v>
      </c>
      <c r="L71" s="69">
        <v>72.58</v>
      </c>
      <c r="M71" s="70">
        <f t="shared" si="8"/>
        <v>17.4192</v>
      </c>
      <c r="N71" s="68"/>
      <c r="O71" s="68"/>
      <c r="P71" s="68"/>
      <c r="Q71" s="68"/>
    </row>
    <row r="72" spans="1:17" ht="25.2" customHeight="1">
      <c r="A72" s="21" t="s">
        <v>151</v>
      </c>
      <c r="B72" s="59" t="s">
        <v>315</v>
      </c>
      <c r="C72" s="21" t="s">
        <v>151</v>
      </c>
      <c r="D72" s="12">
        <f t="shared" ref="D72:K81" si="9">$L72+$M72</f>
        <v>60.003599999999999</v>
      </c>
      <c r="E72" s="12">
        <f t="shared" si="9"/>
        <v>60.003599999999999</v>
      </c>
      <c r="F72" s="12">
        <f t="shared" si="9"/>
        <v>60.003599999999999</v>
      </c>
      <c r="G72" s="12">
        <f t="shared" si="9"/>
        <v>60.003599999999999</v>
      </c>
      <c r="H72" s="12">
        <f t="shared" si="9"/>
        <v>60.003599999999999</v>
      </c>
      <c r="I72" s="12">
        <f t="shared" si="9"/>
        <v>60.003599999999999</v>
      </c>
      <c r="J72" s="12">
        <f t="shared" si="9"/>
        <v>60.003599999999999</v>
      </c>
      <c r="K72" s="12">
        <f t="shared" si="9"/>
        <v>60.003599999999999</v>
      </c>
      <c r="L72" s="69">
        <v>48.39</v>
      </c>
      <c r="M72" s="70">
        <f t="shared" si="8"/>
        <v>11.6136</v>
      </c>
      <c r="N72" s="68"/>
      <c r="O72" s="68"/>
      <c r="P72" s="68"/>
      <c r="Q72" s="68"/>
    </row>
    <row r="73" spans="1:17" ht="25.2" customHeight="1">
      <c r="A73" s="21" t="s">
        <v>153</v>
      </c>
      <c r="B73" s="59" t="s">
        <v>407</v>
      </c>
      <c r="C73" s="21" t="s">
        <v>153</v>
      </c>
      <c r="D73" s="12">
        <f t="shared" si="9"/>
        <v>60.003599999999999</v>
      </c>
      <c r="E73" s="12">
        <f t="shared" si="9"/>
        <v>60.003599999999999</v>
      </c>
      <c r="F73" s="12">
        <f t="shared" si="9"/>
        <v>60.003599999999999</v>
      </c>
      <c r="G73" s="12">
        <f t="shared" si="9"/>
        <v>60.003599999999999</v>
      </c>
      <c r="H73" s="12">
        <f t="shared" si="9"/>
        <v>60.003599999999999</v>
      </c>
      <c r="I73" s="12">
        <f t="shared" si="9"/>
        <v>60.003599999999999</v>
      </c>
      <c r="J73" s="12">
        <f t="shared" si="9"/>
        <v>60.003599999999999</v>
      </c>
      <c r="K73" s="12">
        <f t="shared" si="9"/>
        <v>60.003599999999999</v>
      </c>
      <c r="L73" s="69">
        <v>48.39</v>
      </c>
      <c r="M73" s="70">
        <f t="shared" si="8"/>
        <v>11.6136</v>
      </c>
      <c r="N73" s="68"/>
      <c r="O73" s="68"/>
      <c r="P73" s="68"/>
      <c r="Q73" s="68"/>
    </row>
    <row r="74" spans="1:17" ht="25.2" customHeight="1">
      <c r="A74" s="21" t="s">
        <v>116</v>
      </c>
      <c r="B74" s="59" t="s">
        <v>238</v>
      </c>
      <c r="C74" s="21" t="s">
        <v>116</v>
      </c>
      <c r="D74" s="12">
        <f t="shared" si="9"/>
        <v>60.003599999999999</v>
      </c>
      <c r="E74" s="12">
        <f t="shared" si="9"/>
        <v>60.003599999999999</v>
      </c>
      <c r="F74" s="12">
        <f t="shared" si="9"/>
        <v>60.003599999999999</v>
      </c>
      <c r="G74" s="12">
        <f t="shared" si="9"/>
        <v>60.003599999999999</v>
      </c>
      <c r="H74" s="12">
        <f t="shared" si="9"/>
        <v>60.003599999999999</v>
      </c>
      <c r="I74" s="12">
        <f t="shared" si="9"/>
        <v>60.003599999999999</v>
      </c>
      <c r="J74" s="12">
        <f t="shared" si="9"/>
        <v>60.003599999999999</v>
      </c>
      <c r="K74" s="12">
        <f t="shared" si="9"/>
        <v>60.003599999999999</v>
      </c>
      <c r="L74" s="69">
        <v>48.39</v>
      </c>
      <c r="M74" s="70">
        <f t="shared" si="8"/>
        <v>11.6136</v>
      </c>
      <c r="N74" s="68"/>
      <c r="O74" s="68"/>
      <c r="P74" s="68"/>
      <c r="Q74" s="68"/>
    </row>
    <row r="75" spans="1:17" ht="25.2" customHeight="1">
      <c r="A75" s="21" t="s">
        <v>160</v>
      </c>
      <c r="B75" s="59" t="s">
        <v>274</v>
      </c>
      <c r="C75" s="21" t="s">
        <v>160</v>
      </c>
      <c r="D75" s="12">
        <f t="shared" si="9"/>
        <v>60.003599999999999</v>
      </c>
      <c r="E75" s="12">
        <f t="shared" si="9"/>
        <v>60.003599999999999</v>
      </c>
      <c r="F75" s="12">
        <f t="shared" si="9"/>
        <v>60.003599999999999</v>
      </c>
      <c r="G75" s="12">
        <f t="shared" si="9"/>
        <v>60.003599999999999</v>
      </c>
      <c r="H75" s="12">
        <f t="shared" si="9"/>
        <v>60.003599999999999</v>
      </c>
      <c r="I75" s="12">
        <f t="shared" si="9"/>
        <v>60.003599999999999</v>
      </c>
      <c r="J75" s="12">
        <f t="shared" si="9"/>
        <v>60.003599999999999</v>
      </c>
      <c r="K75" s="12">
        <f t="shared" si="9"/>
        <v>60.003599999999999</v>
      </c>
      <c r="L75" s="69">
        <v>48.39</v>
      </c>
      <c r="M75" s="70">
        <f t="shared" si="8"/>
        <v>11.6136</v>
      </c>
      <c r="N75" s="68"/>
      <c r="O75" s="68"/>
      <c r="P75" s="68"/>
      <c r="Q75" s="68"/>
    </row>
    <row r="76" spans="1:17" ht="25.2" customHeight="1">
      <c r="A76" s="21" t="s">
        <v>163</v>
      </c>
      <c r="B76" s="59" t="s">
        <v>278</v>
      </c>
      <c r="C76" s="21" t="s">
        <v>163</v>
      </c>
      <c r="D76" s="12">
        <f t="shared" si="9"/>
        <v>60.003599999999999</v>
      </c>
      <c r="E76" s="12">
        <f t="shared" si="9"/>
        <v>60.003599999999999</v>
      </c>
      <c r="F76" s="12">
        <f t="shared" si="9"/>
        <v>60.003599999999999</v>
      </c>
      <c r="G76" s="12">
        <f t="shared" si="9"/>
        <v>60.003599999999999</v>
      </c>
      <c r="H76" s="12">
        <f t="shared" si="9"/>
        <v>60.003599999999999</v>
      </c>
      <c r="I76" s="12">
        <f t="shared" si="9"/>
        <v>60.003599999999999</v>
      </c>
      <c r="J76" s="12">
        <f t="shared" si="9"/>
        <v>60.003599999999999</v>
      </c>
      <c r="K76" s="12">
        <f t="shared" si="9"/>
        <v>60.003599999999999</v>
      </c>
      <c r="L76" s="69">
        <v>48.39</v>
      </c>
      <c r="M76" s="70">
        <f t="shared" si="8"/>
        <v>11.6136</v>
      </c>
      <c r="N76" s="68"/>
      <c r="O76" s="68"/>
      <c r="P76" s="68"/>
      <c r="Q76" s="68"/>
    </row>
    <row r="77" spans="1:17" ht="25.2" customHeight="1">
      <c r="A77" s="21" t="s">
        <v>165</v>
      </c>
      <c r="B77" s="59" t="s">
        <v>408</v>
      </c>
      <c r="C77" s="21" t="s">
        <v>165</v>
      </c>
      <c r="D77" s="12">
        <f t="shared" si="9"/>
        <v>60.003599999999999</v>
      </c>
      <c r="E77" s="12">
        <f t="shared" si="9"/>
        <v>60.003599999999999</v>
      </c>
      <c r="F77" s="12">
        <f t="shared" si="9"/>
        <v>60.003599999999999</v>
      </c>
      <c r="G77" s="12">
        <f t="shared" si="9"/>
        <v>60.003599999999999</v>
      </c>
      <c r="H77" s="12">
        <f t="shared" si="9"/>
        <v>60.003599999999999</v>
      </c>
      <c r="I77" s="12">
        <f t="shared" si="9"/>
        <v>60.003599999999999</v>
      </c>
      <c r="J77" s="12">
        <f t="shared" si="9"/>
        <v>60.003599999999999</v>
      </c>
      <c r="K77" s="12">
        <f t="shared" si="9"/>
        <v>60.003599999999999</v>
      </c>
      <c r="L77" s="69">
        <v>48.39</v>
      </c>
      <c r="M77" s="70">
        <f t="shared" si="8"/>
        <v>11.6136</v>
      </c>
      <c r="N77" s="68"/>
      <c r="O77" s="68"/>
      <c r="P77" s="68"/>
      <c r="Q77" s="68"/>
    </row>
    <row r="78" spans="1:17" ht="25.2" customHeight="1">
      <c r="A78" s="21" t="s">
        <v>616</v>
      </c>
      <c r="B78" s="59" t="s">
        <v>642</v>
      </c>
      <c r="C78" s="21" t="s">
        <v>616</v>
      </c>
      <c r="D78" s="12">
        <f t="shared" si="9"/>
        <v>60.003599999999999</v>
      </c>
      <c r="E78" s="12">
        <f t="shared" si="9"/>
        <v>60.003599999999999</v>
      </c>
      <c r="F78" s="12">
        <f t="shared" si="9"/>
        <v>60.003599999999999</v>
      </c>
      <c r="G78" s="12">
        <f t="shared" si="9"/>
        <v>60.003599999999999</v>
      </c>
      <c r="H78" s="12">
        <f t="shared" si="9"/>
        <v>60.003599999999999</v>
      </c>
      <c r="I78" s="12">
        <f t="shared" si="9"/>
        <v>60.003599999999999</v>
      </c>
      <c r="J78" s="12">
        <f t="shared" si="9"/>
        <v>60.003599999999999</v>
      </c>
      <c r="K78" s="12">
        <f t="shared" si="9"/>
        <v>60.003599999999999</v>
      </c>
      <c r="L78" s="69">
        <v>48.39</v>
      </c>
      <c r="M78" s="70">
        <f t="shared" si="8"/>
        <v>11.6136</v>
      </c>
      <c r="N78" s="68"/>
      <c r="O78" s="68"/>
      <c r="P78" s="68"/>
      <c r="Q78" s="68"/>
    </row>
    <row r="79" spans="1:17" ht="25.2" customHeight="1">
      <c r="A79" s="21" t="s">
        <v>149</v>
      </c>
      <c r="B79" s="59" t="s">
        <v>316</v>
      </c>
      <c r="C79" s="21" t="s">
        <v>149</v>
      </c>
      <c r="D79" s="12">
        <f t="shared" si="9"/>
        <v>60.003599999999999</v>
      </c>
      <c r="E79" s="12">
        <f t="shared" si="9"/>
        <v>60.003599999999999</v>
      </c>
      <c r="F79" s="12">
        <f t="shared" si="9"/>
        <v>60.003599999999999</v>
      </c>
      <c r="G79" s="12">
        <f t="shared" si="9"/>
        <v>60.003599999999999</v>
      </c>
      <c r="H79" s="12">
        <f t="shared" si="9"/>
        <v>60.003599999999999</v>
      </c>
      <c r="I79" s="12">
        <f t="shared" si="9"/>
        <v>60.003599999999999</v>
      </c>
      <c r="J79" s="12">
        <f t="shared" si="9"/>
        <v>60.003599999999999</v>
      </c>
      <c r="K79" s="12">
        <f t="shared" si="9"/>
        <v>60.003599999999999</v>
      </c>
      <c r="L79" s="69">
        <v>48.39</v>
      </c>
      <c r="M79" s="70">
        <f t="shared" si="8"/>
        <v>11.6136</v>
      </c>
      <c r="N79" s="68"/>
      <c r="O79" s="68"/>
      <c r="P79" s="68"/>
      <c r="Q79" s="68"/>
    </row>
    <row r="80" spans="1:17" ht="25.2" customHeight="1">
      <c r="A80" s="21" t="s">
        <v>45</v>
      </c>
      <c r="B80" s="59" t="s">
        <v>282</v>
      </c>
      <c r="C80" s="21" t="s">
        <v>45</v>
      </c>
      <c r="D80" s="12">
        <f t="shared" si="9"/>
        <v>60.003599999999999</v>
      </c>
      <c r="E80" s="12">
        <f t="shared" si="9"/>
        <v>60.003599999999999</v>
      </c>
      <c r="F80" s="12">
        <f t="shared" si="9"/>
        <v>60.003599999999999</v>
      </c>
      <c r="G80" s="12">
        <f t="shared" si="9"/>
        <v>60.003599999999999</v>
      </c>
      <c r="H80" s="12">
        <f t="shared" si="9"/>
        <v>60.003599999999999</v>
      </c>
      <c r="I80" s="12">
        <f t="shared" si="9"/>
        <v>60.003599999999999</v>
      </c>
      <c r="J80" s="12">
        <f t="shared" si="9"/>
        <v>60.003599999999999</v>
      </c>
      <c r="K80" s="12">
        <f t="shared" si="9"/>
        <v>60.003599999999999</v>
      </c>
      <c r="L80" s="69">
        <v>48.39</v>
      </c>
      <c r="M80" s="70">
        <f t="shared" si="8"/>
        <v>11.6136</v>
      </c>
      <c r="N80" s="68"/>
      <c r="O80" s="68"/>
      <c r="P80" s="68"/>
      <c r="Q80" s="68"/>
    </row>
    <row r="81" spans="1:18" ht="25.2" customHeight="1">
      <c r="A81" s="21" t="s">
        <v>389</v>
      </c>
      <c r="B81" s="59" t="s">
        <v>390</v>
      </c>
      <c r="C81" s="21" t="s">
        <v>389</v>
      </c>
      <c r="D81" s="12">
        <f t="shared" si="9"/>
        <v>60.003599999999999</v>
      </c>
      <c r="E81" s="12">
        <f t="shared" si="9"/>
        <v>60.003599999999999</v>
      </c>
      <c r="F81" s="12">
        <f t="shared" si="9"/>
        <v>60.003599999999999</v>
      </c>
      <c r="G81" s="12">
        <f t="shared" si="9"/>
        <v>60.003599999999999</v>
      </c>
      <c r="H81" s="12">
        <f t="shared" si="9"/>
        <v>60.003599999999999</v>
      </c>
      <c r="I81" s="12">
        <f t="shared" si="9"/>
        <v>60.003599999999999</v>
      </c>
      <c r="J81" s="12">
        <f t="shared" si="9"/>
        <v>60.003599999999999</v>
      </c>
      <c r="K81" s="12">
        <f t="shared" si="9"/>
        <v>60.003599999999999</v>
      </c>
      <c r="L81" s="69">
        <v>48.39</v>
      </c>
      <c r="M81" s="70">
        <f t="shared" si="8"/>
        <v>11.6136</v>
      </c>
      <c r="N81" s="68"/>
      <c r="O81" s="68"/>
      <c r="P81" s="68"/>
      <c r="Q81" s="68"/>
    </row>
    <row r="82" spans="1:18" ht="25.2" customHeight="1">
      <c r="A82" s="21" t="s">
        <v>156</v>
      </c>
      <c r="B82" s="59" t="s">
        <v>289</v>
      </c>
      <c r="C82" s="21" t="s">
        <v>156</v>
      </c>
      <c r="D82" s="12">
        <f t="shared" ref="D82:K88" si="10">$L82+$M82</f>
        <v>60.003599999999999</v>
      </c>
      <c r="E82" s="12">
        <f t="shared" si="10"/>
        <v>60.003599999999999</v>
      </c>
      <c r="F82" s="12">
        <f t="shared" si="10"/>
        <v>60.003599999999999</v>
      </c>
      <c r="G82" s="12">
        <f t="shared" si="10"/>
        <v>60.003599999999999</v>
      </c>
      <c r="H82" s="12">
        <f t="shared" si="10"/>
        <v>60.003599999999999</v>
      </c>
      <c r="I82" s="12">
        <f t="shared" si="10"/>
        <v>60.003599999999999</v>
      </c>
      <c r="J82" s="12">
        <f t="shared" si="10"/>
        <v>60.003599999999999</v>
      </c>
      <c r="K82" s="12">
        <f t="shared" si="10"/>
        <v>60.003599999999999</v>
      </c>
      <c r="L82" s="69">
        <v>48.39</v>
      </c>
      <c r="M82" s="70">
        <f t="shared" si="8"/>
        <v>11.6136</v>
      </c>
      <c r="N82" s="68"/>
      <c r="O82" s="68"/>
      <c r="P82" s="68"/>
      <c r="Q82" s="68"/>
    </row>
    <row r="83" spans="1:18" ht="25.2" customHeight="1">
      <c r="A83" s="21" t="s">
        <v>131</v>
      </c>
      <c r="B83" s="59" t="s">
        <v>299</v>
      </c>
      <c r="C83" s="21" t="s">
        <v>131</v>
      </c>
      <c r="D83" s="12">
        <f t="shared" si="10"/>
        <v>60.003599999999999</v>
      </c>
      <c r="E83" s="12">
        <f t="shared" si="10"/>
        <v>60.003599999999999</v>
      </c>
      <c r="F83" s="12">
        <f t="shared" si="10"/>
        <v>60.003599999999999</v>
      </c>
      <c r="G83" s="12">
        <f t="shared" si="10"/>
        <v>60.003599999999999</v>
      </c>
      <c r="H83" s="12">
        <f t="shared" si="10"/>
        <v>60.003599999999999</v>
      </c>
      <c r="I83" s="12">
        <f t="shared" si="10"/>
        <v>60.003599999999999</v>
      </c>
      <c r="J83" s="12">
        <f t="shared" si="10"/>
        <v>60.003599999999999</v>
      </c>
      <c r="K83" s="12">
        <f t="shared" si="10"/>
        <v>60.003599999999999</v>
      </c>
      <c r="L83" s="69">
        <v>48.39</v>
      </c>
      <c r="M83" s="70">
        <f t="shared" si="8"/>
        <v>11.6136</v>
      </c>
      <c r="N83" s="68"/>
      <c r="O83" s="68"/>
      <c r="P83" s="68"/>
      <c r="Q83" s="68"/>
    </row>
    <row r="84" spans="1:18" ht="25.2" customHeight="1">
      <c r="A84" s="21" t="s">
        <v>133</v>
      </c>
      <c r="B84" s="59" t="s">
        <v>303</v>
      </c>
      <c r="C84" s="21" t="s">
        <v>133</v>
      </c>
      <c r="D84" s="12">
        <f t="shared" si="10"/>
        <v>60.003599999999999</v>
      </c>
      <c r="E84" s="12">
        <f t="shared" si="10"/>
        <v>60.003599999999999</v>
      </c>
      <c r="F84" s="12">
        <f t="shared" si="10"/>
        <v>60.003599999999999</v>
      </c>
      <c r="G84" s="12">
        <f t="shared" si="10"/>
        <v>60.003599999999999</v>
      </c>
      <c r="H84" s="12">
        <f t="shared" si="10"/>
        <v>60.003599999999999</v>
      </c>
      <c r="I84" s="12">
        <f t="shared" si="10"/>
        <v>60.003599999999999</v>
      </c>
      <c r="J84" s="12">
        <f t="shared" si="10"/>
        <v>60.003599999999999</v>
      </c>
      <c r="K84" s="12">
        <f t="shared" si="10"/>
        <v>60.003599999999999</v>
      </c>
      <c r="L84" s="69">
        <v>48.39</v>
      </c>
      <c r="M84" s="70">
        <f t="shared" si="8"/>
        <v>11.6136</v>
      </c>
      <c r="N84" s="68"/>
      <c r="O84" s="68"/>
      <c r="P84" s="68"/>
      <c r="Q84" s="68"/>
    </row>
    <row r="85" spans="1:18" ht="25.2" customHeight="1">
      <c r="A85" s="21" t="s">
        <v>180</v>
      </c>
      <c r="B85" s="59" t="s">
        <v>181</v>
      </c>
      <c r="C85" s="21" t="s">
        <v>180</v>
      </c>
      <c r="D85" s="12">
        <f t="shared" si="10"/>
        <v>60.003599999999999</v>
      </c>
      <c r="E85" s="12">
        <f t="shared" si="10"/>
        <v>60.003599999999999</v>
      </c>
      <c r="F85" s="12">
        <f t="shared" si="10"/>
        <v>60.003599999999999</v>
      </c>
      <c r="G85" s="12">
        <f t="shared" si="10"/>
        <v>60.003599999999999</v>
      </c>
      <c r="H85" s="12">
        <f t="shared" si="10"/>
        <v>60.003599999999999</v>
      </c>
      <c r="I85" s="12">
        <f t="shared" si="10"/>
        <v>60.003599999999999</v>
      </c>
      <c r="J85" s="12">
        <f t="shared" si="10"/>
        <v>60.003599999999999</v>
      </c>
      <c r="K85" s="12">
        <f t="shared" si="10"/>
        <v>60.003599999999999</v>
      </c>
      <c r="L85" s="69">
        <v>48.39</v>
      </c>
      <c r="M85" s="70">
        <f t="shared" si="8"/>
        <v>11.6136</v>
      </c>
      <c r="N85" s="68"/>
      <c r="O85" s="68"/>
      <c r="P85" s="68"/>
      <c r="Q85" s="68"/>
    </row>
    <row r="86" spans="1:18" ht="25.2" customHeight="1">
      <c r="A86" s="21" t="s">
        <v>205</v>
      </c>
      <c r="B86" s="59" t="s">
        <v>304</v>
      </c>
      <c r="C86" s="21" t="s">
        <v>205</v>
      </c>
      <c r="D86" s="12">
        <f t="shared" si="10"/>
        <v>60.003599999999999</v>
      </c>
      <c r="E86" s="12">
        <f t="shared" si="10"/>
        <v>60.003599999999999</v>
      </c>
      <c r="F86" s="12">
        <f t="shared" si="10"/>
        <v>60.003599999999999</v>
      </c>
      <c r="G86" s="12">
        <f t="shared" si="10"/>
        <v>60.003599999999999</v>
      </c>
      <c r="H86" s="12">
        <f t="shared" si="10"/>
        <v>60.003599999999999</v>
      </c>
      <c r="I86" s="12">
        <f t="shared" si="10"/>
        <v>60.003599999999999</v>
      </c>
      <c r="J86" s="12">
        <f t="shared" si="10"/>
        <v>60.003599999999999</v>
      </c>
      <c r="K86" s="12">
        <f t="shared" si="10"/>
        <v>60.003599999999999</v>
      </c>
      <c r="L86" s="69">
        <v>48.39</v>
      </c>
      <c r="M86" s="70">
        <f t="shared" si="8"/>
        <v>11.6136</v>
      </c>
      <c r="N86" s="68"/>
      <c r="O86" s="68"/>
      <c r="P86" s="68"/>
      <c r="Q86" s="68"/>
    </row>
    <row r="87" spans="1:18" ht="25.2" customHeight="1">
      <c r="A87" s="21" t="s">
        <v>229</v>
      </c>
      <c r="B87" s="59" t="s">
        <v>297</v>
      </c>
      <c r="C87" s="21" t="s">
        <v>229</v>
      </c>
      <c r="D87" s="12">
        <f t="shared" si="10"/>
        <v>0</v>
      </c>
      <c r="E87" s="12">
        <f t="shared" si="10"/>
        <v>0</v>
      </c>
      <c r="F87" s="12">
        <f t="shared" si="10"/>
        <v>0</v>
      </c>
      <c r="G87" s="12">
        <f t="shared" si="10"/>
        <v>0</v>
      </c>
      <c r="H87" s="12">
        <f t="shared" si="10"/>
        <v>0</v>
      </c>
      <c r="I87" s="12">
        <f t="shared" si="10"/>
        <v>0</v>
      </c>
      <c r="J87" s="12">
        <f t="shared" si="10"/>
        <v>0</v>
      </c>
      <c r="K87" s="12">
        <f t="shared" si="10"/>
        <v>0</v>
      </c>
      <c r="L87" s="69">
        <v>0</v>
      </c>
      <c r="M87" s="70">
        <f t="shared" si="8"/>
        <v>0</v>
      </c>
      <c r="N87" s="68"/>
      <c r="O87" s="68"/>
      <c r="P87" s="68"/>
      <c r="Q87" s="68"/>
    </row>
    <row r="88" spans="1:18" ht="25.2" customHeight="1">
      <c r="A88" s="21" t="s">
        <v>190</v>
      </c>
      <c r="B88" s="59" t="s">
        <v>305</v>
      </c>
      <c r="C88" s="21" t="s">
        <v>190</v>
      </c>
      <c r="D88" s="12">
        <f t="shared" si="10"/>
        <v>0</v>
      </c>
      <c r="E88" s="12">
        <f t="shared" si="10"/>
        <v>0</v>
      </c>
      <c r="F88" s="12">
        <f t="shared" si="10"/>
        <v>0</v>
      </c>
      <c r="G88" s="12">
        <f t="shared" si="10"/>
        <v>0</v>
      </c>
      <c r="H88" s="12">
        <f t="shared" si="10"/>
        <v>0</v>
      </c>
      <c r="I88" s="12">
        <f t="shared" si="10"/>
        <v>0</v>
      </c>
      <c r="J88" s="12">
        <f t="shared" si="10"/>
        <v>0</v>
      </c>
      <c r="K88" s="12">
        <f t="shared" si="10"/>
        <v>0</v>
      </c>
      <c r="L88" s="69">
        <v>0</v>
      </c>
      <c r="M88" s="70">
        <f t="shared" si="8"/>
        <v>0</v>
      </c>
      <c r="N88" s="68"/>
      <c r="O88" s="68"/>
      <c r="P88" s="68"/>
      <c r="Q88" s="68"/>
    </row>
    <row r="89" spans="1:18" ht="25.2" customHeight="1">
      <c r="A89" s="27" t="s">
        <v>244</v>
      </c>
      <c r="N89" s="2"/>
      <c r="O89" s="2"/>
      <c r="P89" s="2"/>
      <c r="Q89" s="2"/>
      <c r="R89" s="2"/>
    </row>
    <row r="90" spans="1:18" ht="25.2" customHeight="1">
      <c r="A90" s="60" t="s">
        <v>194</v>
      </c>
      <c r="N90" s="2"/>
      <c r="O90" s="2"/>
      <c r="P90" s="2"/>
      <c r="Q90" s="2"/>
      <c r="R90" s="2"/>
    </row>
    <row r="91" spans="1:18" ht="25.2" customHeight="1">
      <c r="A91" s="60" t="s">
        <v>195</v>
      </c>
      <c r="N91" s="2"/>
      <c r="O91" s="2"/>
      <c r="P91" s="2"/>
      <c r="Q91" s="2"/>
      <c r="R91" s="2"/>
    </row>
    <row r="92" spans="1:18" ht="25.2" customHeight="1">
      <c r="A92" s="60" t="s">
        <v>203</v>
      </c>
      <c r="N92" s="2"/>
      <c r="O92" s="2"/>
      <c r="P92" s="2"/>
      <c r="Q92" s="2"/>
      <c r="R92" s="2"/>
    </row>
  </sheetData>
  <sortState xmlns:xlrd2="http://schemas.microsoft.com/office/spreadsheetml/2017/richdata2" ref="A7:W88">
    <sortCondition descending="1" ref="D7:D88"/>
    <sortCondition ref="A7:A88"/>
  </sortState>
  <conditionalFormatting sqref="D2:K2">
    <cfRule type="cellIs" dxfId="841" priority="67" stopIfTrue="1" operator="equal">
      <formula>"-"</formula>
    </cfRule>
    <cfRule type="cellIs" dxfId="840" priority="68" stopIfTrue="1" operator="equal">
      <formula>"Std"</formula>
    </cfRule>
  </conditionalFormatting>
  <conditionalFormatting sqref="D34:K88 D7:K32">
    <cfRule type="cellIs" dxfId="839" priority="65" stopIfTrue="1" operator="equal">
      <formula>"-"</formula>
    </cfRule>
    <cfRule type="cellIs" dxfId="838" priority="66" stopIfTrue="1" operator="equal">
      <formula>"Std"</formula>
    </cfRule>
  </conditionalFormatting>
  <conditionalFormatting sqref="L3:L5">
    <cfRule type="cellIs" dxfId="837" priority="27" stopIfTrue="1" operator="equal">
      <formula>"-"</formula>
    </cfRule>
    <cfRule type="cellIs" dxfId="836" priority="28" stopIfTrue="1" operator="equal">
      <formula>"Std"</formula>
    </cfRule>
  </conditionalFormatting>
  <conditionalFormatting sqref="L3:L5">
    <cfRule type="cellIs" dxfId="835" priority="26" stopIfTrue="1" operator="between">
      <formula>0</formula>
      <formula>5000</formula>
    </cfRule>
  </conditionalFormatting>
  <conditionalFormatting sqref="D34:K88 D7:K32">
    <cfRule type="cellIs" dxfId="834" priority="50" stopIfTrue="1" operator="between">
      <formula>0</formula>
      <formula>10000</formula>
    </cfRule>
  </conditionalFormatting>
  <conditionalFormatting sqref="D33:K33">
    <cfRule type="cellIs" dxfId="833" priority="2" stopIfTrue="1" operator="equal">
      <formula>"-"</formula>
    </cfRule>
    <cfRule type="cellIs" dxfId="832" priority="3" stopIfTrue="1" operator="equal">
      <formula>"Std"</formula>
    </cfRule>
  </conditionalFormatting>
  <conditionalFormatting sqref="D33:K33">
    <cfRule type="cellIs" dxfId="831"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N41" sqref="N41"/>
    </sheetView>
  </sheetViews>
  <sheetFormatPr defaultRowHeight="12.6"/>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76"/>
  <sheetViews>
    <sheetView showGridLines="0" view="pageBreakPreview" zoomScale="50" zoomScaleNormal="70" zoomScaleSheetLayoutView="50" workbookViewId="0">
      <pane ySplit="8" topLeftCell="A9" activePane="bottomLeft" state="frozen"/>
      <selection activeCell="B25" sqref="B25"/>
      <selection pane="bottomLeft" activeCell="B30" sqref="B30"/>
    </sheetView>
  </sheetViews>
  <sheetFormatPr defaultColWidth="8" defaultRowHeight="20.399999999999999"/>
  <cols>
    <col min="1" max="1" width="13.88671875" style="2" customWidth="1"/>
    <col min="2" max="2" width="132.44140625" style="29" customWidth="1"/>
    <col min="3" max="3" width="13.88671875" style="2" customWidth="1"/>
    <col min="4" max="6" width="40.109375" style="2" customWidth="1"/>
    <col min="7" max="9" width="18.109375" style="2" customWidth="1"/>
    <col min="10" max="10" width="7" style="1" customWidth="1"/>
    <col min="11" max="12" width="7" style="2" customWidth="1"/>
    <col min="13" max="13" width="7.6640625" style="2" bestFit="1" customWidth="1"/>
    <col min="14" max="14" width="9.44140625" style="2" customWidth="1"/>
    <col min="15" max="18" width="7" style="2" customWidth="1"/>
    <col min="19" max="16384" width="8" style="2"/>
  </cols>
  <sheetData>
    <row r="1" spans="1:10" ht="49.95" customHeight="1">
      <c r="A1" s="71"/>
      <c r="B1" s="91"/>
      <c r="C1" s="71"/>
      <c r="D1" s="101" t="s">
        <v>930</v>
      </c>
      <c r="E1" s="101" t="s">
        <v>930</v>
      </c>
      <c r="F1" s="101" t="s">
        <v>930</v>
      </c>
      <c r="G1" s="197"/>
      <c r="H1" s="197"/>
      <c r="I1" s="197"/>
    </row>
    <row r="2" spans="1:10" ht="49.95" customHeight="1">
      <c r="A2" s="92"/>
      <c r="B2" s="51" t="s">
        <v>1180</v>
      </c>
      <c r="C2" s="92"/>
      <c r="D2" s="3" t="s">
        <v>928</v>
      </c>
      <c r="E2" s="3" t="s">
        <v>927</v>
      </c>
      <c r="F2" s="3" t="s">
        <v>929</v>
      </c>
      <c r="G2" s="196"/>
      <c r="H2" s="196"/>
      <c r="I2" s="196"/>
    </row>
    <row r="3" spans="1:10" s="8" customFormat="1" ht="25.2" customHeight="1">
      <c r="A3" s="93"/>
      <c r="B3" s="3" t="s">
        <v>207</v>
      </c>
      <c r="C3" s="93"/>
      <c r="D3" s="4">
        <f>SUM(D4:D6)</f>
        <v>17752.109123219598</v>
      </c>
      <c r="E3" s="4">
        <f>SUM(E4:E6)</f>
        <v>19916.345123219606</v>
      </c>
      <c r="F3" s="4">
        <f>SUM(F4:F6)</f>
        <v>20998.463123219681</v>
      </c>
      <c r="H3" s="5" t="s">
        <v>214</v>
      </c>
      <c r="I3" s="6"/>
      <c r="J3" s="7"/>
    </row>
    <row r="4" spans="1:10" ht="25.2" customHeight="1">
      <c r="A4" s="9"/>
      <c r="B4" s="13" t="s">
        <v>91</v>
      </c>
      <c r="C4" s="9"/>
      <c r="D4" s="94">
        <f>(D6+227.72)*0.1</f>
        <v>1345.8568599417611</v>
      </c>
      <c r="E4" s="94">
        <f t="shared" ref="E4:F4" si="0">(E6+227.72)*0.1</f>
        <v>1507.367009195493</v>
      </c>
      <c r="F4" s="94">
        <f t="shared" si="0"/>
        <v>1588.1220838223644</v>
      </c>
      <c r="G4" s="24"/>
      <c r="H4" s="12" t="s">
        <v>343</v>
      </c>
      <c r="I4" s="13" t="s">
        <v>206</v>
      </c>
    </row>
    <row r="5" spans="1:10" ht="25.2" customHeight="1">
      <c r="A5" s="9"/>
      <c r="B5" s="13" t="s">
        <v>15</v>
      </c>
      <c r="C5" s="9"/>
      <c r="D5" s="94">
        <f>D6*0.24</f>
        <v>3175.4036638602261</v>
      </c>
      <c r="E5" s="94">
        <f t="shared" ref="E5:F5" si="1">E6*0.24</f>
        <v>3563.028022069183</v>
      </c>
      <c r="F5" s="94">
        <f t="shared" si="1"/>
        <v>3756.8402011736744</v>
      </c>
      <c r="H5" s="12">
        <v>123</v>
      </c>
      <c r="I5" s="13" t="s">
        <v>410</v>
      </c>
    </row>
    <row r="6" spans="1:10" s="18" customFormat="1" ht="25.2" customHeight="1">
      <c r="A6" s="15"/>
      <c r="B6" s="52" t="s">
        <v>208</v>
      </c>
      <c r="C6" s="15"/>
      <c r="D6" s="100">
        <v>13230.84859941761</v>
      </c>
      <c r="E6" s="100">
        <v>14845.95009195493</v>
      </c>
      <c r="F6" s="100">
        <v>15653.500838223643</v>
      </c>
      <c r="H6" s="12" t="s">
        <v>95</v>
      </c>
      <c r="I6" s="13" t="s">
        <v>411</v>
      </c>
      <c r="J6" s="17"/>
    </row>
    <row r="7" spans="1:10" ht="25.2" customHeight="1">
      <c r="A7" s="55"/>
      <c r="B7" s="13" t="s">
        <v>412</v>
      </c>
      <c r="C7" s="55"/>
      <c r="D7" s="13" t="s">
        <v>419</v>
      </c>
      <c r="E7" s="13" t="s">
        <v>420</v>
      </c>
      <c r="F7" s="13" t="s">
        <v>421</v>
      </c>
    </row>
    <row r="8" spans="1:10" ht="49.95" customHeight="1">
      <c r="A8" s="20" t="s">
        <v>3</v>
      </c>
      <c r="B8" s="20" t="s">
        <v>213</v>
      </c>
      <c r="C8" s="20" t="s">
        <v>3</v>
      </c>
      <c r="D8" s="20" t="s">
        <v>188</v>
      </c>
      <c r="E8" s="20" t="s">
        <v>188</v>
      </c>
      <c r="F8" s="20" t="s">
        <v>188</v>
      </c>
      <c r="G8" s="20" t="s">
        <v>187</v>
      </c>
      <c r="H8" s="20" t="s">
        <v>192</v>
      </c>
      <c r="I8" s="20" t="s">
        <v>193</v>
      </c>
    </row>
    <row r="9" spans="1:10" s="24" customFormat="1" ht="25.2" customHeight="1">
      <c r="A9" s="21" t="s">
        <v>422</v>
      </c>
      <c r="B9" s="22" t="s">
        <v>423</v>
      </c>
      <c r="C9" s="21" t="s">
        <v>422</v>
      </c>
      <c r="D9" s="12" t="s">
        <v>95</v>
      </c>
      <c r="E9" s="12" t="s">
        <v>343</v>
      </c>
      <c r="F9" s="12" t="s">
        <v>95</v>
      </c>
      <c r="G9" s="95" t="s">
        <v>95</v>
      </c>
      <c r="H9" s="23" t="s">
        <v>95</v>
      </c>
      <c r="I9" s="23" t="s">
        <v>95</v>
      </c>
      <c r="J9" s="1"/>
    </row>
    <row r="10" spans="1:10" s="24" customFormat="1" ht="25.2" customHeight="1">
      <c r="A10" s="21" t="s">
        <v>26</v>
      </c>
      <c r="B10" s="22" t="s">
        <v>94</v>
      </c>
      <c r="C10" s="21" t="s">
        <v>26</v>
      </c>
      <c r="D10" s="12" t="s">
        <v>343</v>
      </c>
      <c r="E10" s="12" t="s">
        <v>343</v>
      </c>
      <c r="F10" s="12" t="s">
        <v>343</v>
      </c>
      <c r="G10" s="95" t="s">
        <v>95</v>
      </c>
      <c r="H10" s="23" t="s">
        <v>95</v>
      </c>
      <c r="I10" s="23" t="s">
        <v>95</v>
      </c>
      <c r="J10" s="1"/>
    </row>
    <row r="11" spans="1:10" s="24" customFormat="1" ht="25.2" customHeight="1">
      <c r="A11" s="21" t="s">
        <v>6</v>
      </c>
      <c r="B11" s="22" t="s">
        <v>424</v>
      </c>
      <c r="C11" s="21" t="s">
        <v>6</v>
      </c>
      <c r="D11" s="12" t="s">
        <v>343</v>
      </c>
      <c r="E11" s="12" t="s">
        <v>343</v>
      </c>
      <c r="F11" s="12" t="s">
        <v>343</v>
      </c>
      <c r="G11" s="95" t="s">
        <v>95</v>
      </c>
      <c r="H11" s="23" t="s">
        <v>95</v>
      </c>
      <c r="I11" s="23" t="s">
        <v>95</v>
      </c>
      <c r="J11" s="1"/>
    </row>
    <row r="12" spans="1:10" ht="25.2" customHeight="1">
      <c r="A12" s="21" t="s">
        <v>8</v>
      </c>
      <c r="B12" s="22" t="s">
        <v>425</v>
      </c>
      <c r="C12" s="21" t="s">
        <v>8</v>
      </c>
      <c r="D12" s="12" t="s">
        <v>343</v>
      </c>
      <c r="E12" s="12" t="s">
        <v>343</v>
      </c>
      <c r="F12" s="12" t="s">
        <v>343</v>
      </c>
      <c r="G12" s="95" t="s">
        <v>95</v>
      </c>
      <c r="H12" s="23" t="s">
        <v>95</v>
      </c>
      <c r="I12" s="23" t="s">
        <v>95</v>
      </c>
    </row>
    <row r="13" spans="1:10" ht="25.2" customHeight="1">
      <c r="A13" s="21" t="s">
        <v>37</v>
      </c>
      <c r="B13" s="22" t="s">
        <v>57</v>
      </c>
      <c r="C13" s="21" t="s">
        <v>37</v>
      </c>
      <c r="D13" s="12" t="s">
        <v>343</v>
      </c>
      <c r="E13" s="12" t="s">
        <v>343</v>
      </c>
      <c r="F13" s="12" t="s">
        <v>343</v>
      </c>
      <c r="G13" s="95" t="s">
        <v>95</v>
      </c>
      <c r="H13" s="23" t="s">
        <v>95</v>
      </c>
      <c r="I13" s="23" t="s">
        <v>95</v>
      </c>
    </row>
    <row r="14" spans="1:10" s="24" customFormat="1" ht="25.2" customHeight="1">
      <c r="A14" s="21" t="s">
        <v>36</v>
      </c>
      <c r="B14" s="22" t="s">
        <v>426</v>
      </c>
      <c r="C14" s="21" t="s">
        <v>36</v>
      </c>
      <c r="D14" s="12" t="s">
        <v>343</v>
      </c>
      <c r="E14" s="12" t="s">
        <v>343</v>
      </c>
      <c r="F14" s="12" t="s">
        <v>343</v>
      </c>
      <c r="G14" s="95" t="s">
        <v>95</v>
      </c>
      <c r="H14" s="23" t="s">
        <v>95</v>
      </c>
      <c r="I14" s="23" t="s">
        <v>95</v>
      </c>
      <c r="J14" s="1"/>
    </row>
    <row r="15" spans="1:10" s="24" customFormat="1" ht="25.2" customHeight="1">
      <c r="A15" s="21" t="s">
        <v>427</v>
      </c>
      <c r="B15" s="22" t="s">
        <v>428</v>
      </c>
      <c r="C15" s="21" t="s">
        <v>427</v>
      </c>
      <c r="D15" s="25" t="s">
        <v>95</v>
      </c>
      <c r="E15" s="12" t="s">
        <v>343</v>
      </c>
      <c r="F15" s="12" t="s">
        <v>343</v>
      </c>
      <c r="G15" s="95" t="s">
        <v>95</v>
      </c>
      <c r="H15" s="23" t="s">
        <v>95</v>
      </c>
      <c r="I15" s="23" t="s">
        <v>95</v>
      </c>
      <c r="J15" s="1"/>
    </row>
    <row r="16" spans="1:10" s="24" customFormat="1" ht="25.2" customHeight="1">
      <c r="A16" s="21" t="s">
        <v>27</v>
      </c>
      <c r="B16" s="22" t="s">
        <v>344</v>
      </c>
      <c r="C16" s="21" t="s">
        <v>27</v>
      </c>
      <c r="D16" s="12" t="s">
        <v>343</v>
      </c>
      <c r="E16" s="12" t="s">
        <v>343</v>
      </c>
      <c r="F16" s="12" t="s">
        <v>343</v>
      </c>
      <c r="G16" s="95" t="s">
        <v>95</v>
      </c>
      <c r="H16" s="23" t="s">
        <v>95</v>
      </c>
      <c r="I16" s="23" t="s">
        <v>95</v>
      </c>
      <c r="J16" s="1"/>
    </row>
    <row r="17" spans="1:10" s="24" customFormat="1" ht="25.2" customHeight="1">
      <c r="A17" s="21" t="s">
        <v>136</v>
      </c>
      <c r="B17" s="22" t="s">
        <v>189</v>
      </c>
      <c r="C17" s="21" t="s">
        <v>136</v>
      </c>
      <c r="D17" s="12" t="s">
        <v>343</v>
      </c>
      <c r="E17" s="12" t="s">
        <v>343</v>
      </c>
      <c r="F17" s="12" t="s">
        <v>343</v>
      </c>
      <c r="G17" s="95" t="s">
        <v>95</v>
      </c>
      <c r="H17" s="23" t="s">
        <v>95</v>
      </c>
      <c r="I17" s="23" t="s">
        <v>95</v>
      </c>
      <c r="J17" s="1"/>
    </row>
    <row r="18" spans="1:10" s="24" customFormat="1" ht="25.2" customHeight="1">
      <c r="A18" s="21" t="s">
        <v>73</v>
      </c>
      <c r="B18" s="22" t="s">
        <v>429</v>
      </c>
      <c r="C18" s="21" t="s">
        <v>73</v>
      </c>
      <c r="D18" s="12" t="s">
        <v>95</v>
      </c>
      <c r="E18" s="12" t="s">
        <v>95</v>
      </c>
      <c r="F18" s="12" t="s">
        <v>343</v>
      </c>
      <c r="G18" s="95" t="s">
        <v>95</v>
      </c>
      <c r="H18" s="23" t="s">
        <v>95</v>
      </c>
      <c r="I18" s="23" t="s">
        <v>95</v>
      </c>
      <c r="J18" s="1"/>
    </row>
    <row r="19" spans="1:10" s="24" customFormat="1" ht="25.2" customHeight="1">
      <c r="A19" s="21" t="s">
        <v>86</v>
      </c>
      <c r="B19" s="22" t="s">
        <v>430</v>
      </c>
      <c r="C19" s="21" t="s">
        <v>86</v>
      </c>
      <c r="D19" s="12" t="s">
        <v>343</v>
      </c>
      <c r="E19" s="12" t="s">
        <v>343</v>
      </c>
      <c r="F19" s="12" t="s">
        <v>343</v>
      </c>
      <c r="G19" s="95" t="s">
        <v>95</v>
      </c>
      <c r="H19" s="23" t="s">
        <v>95</v>
      </c>
      <c r="I19" s="23" t="s">
        <v>95</v>
      </c>
      <c r="J19" s="1"/>
    </row>
    <row r="20" spans="1:10" s="24" customFormat="1" ht="25.2" customHeight="1">
      <c r="A20" s="21" t="s">
        <v>596</v>
      </c>
      <c r="B20" s="22" t="s">
        <v>604</v>
      </c>
      <c r="C20" s="21" t="s">
        <v>596</v>
      </c>
      <c r="D20" s="12" t="s">
        <v>343</v>
      </c>
      <c r="E20" s="12" t="s">
        <v>343</v>
      </c>
      <c r="F20" s="12" t="s">
        <v>343</v>
      </c>
      <c r="G20" s="95" t="s">
        <v>95</v>
      </c>
      <c r="H20" s="23" t="s">
        <v>95</v>
      </c>
      <c r="I20" s="23" t="s">
        <v>95</v>
      </c>
      <c r="J20" s="1"/>
    </row>
    <row r="21" spans="1:10" s="24" customFormat="1" ht="25.2" customHeight="1">
      <c r="A21" s="21" t="s">
        <v>431</v>
      </c>
      <c r="B21" s="22" t="s">
        <v>432</v>
      </c>
      <c r="C21" s="21" t="s">
        <v>431</v>
      </c>
      <c r="D21" s="12" t="s">
        <v>343</v>
      </c>
      <c r="E21" s="12" t="s">
        <v>95</v>
      </c>
      <c r="F21" s="12" t="s">
        <v>343</v>
      </c>
      <c r="G21" s="95" t="s">
        <v>95</v>
      </c>
      <c r="H21" s="23" t="s">
        <v>95</v>
      </c>
      <c r="I21" s="23" t="s">
        <v>95</v>
      </c>
      <c r="J21" s="1"/>
    </row>
    <row r="22" spans="1:10" s="24" customFormat="1" ht="25.2" customHeight="1">
      <c r="A22" s="21" t="s">
        <v>47</v>
      </c>
      <c r="B22" s="22" t="s">
        <v>436</v>
      </c>
      <c r="C22" s="21" t="s">
        <v>47</v>
      </c>
      <c r="D22" s="12" t="s">
        <v>343</v>
      </c>
      <c r="E22" s="12" t="s">
        <v>343</v>
      </c>
      <c r="F22" s="12" t="s">
        <v>343</v>
      </c>
      <c r="G22" s="95" t="s">
        <v>95</v>
      </c>
      <c r="H22" s="23" t="s">
        <v>95</v>
      </c>
      <c r="I22" s="23" t="s">
        <v>95</v>
      </c>
      <c r="J22" s="1"/>
    </row>
    <row r="23" spans="1:10" s="24" customFormat="1" ht="25.2" customHeight="1">
      <c r="A23" s="21" t="s">
        <v>437</v>
      </c>
      <c r="B23" s="22" t="s">
        <v>438</v>
      </c>
      <c r="C23" s="21" t="s">
        <v>437</v>
      </c>
      <c r="D23" s="12" t="s">
        <v>343</v>
      </c>
      <c r="E23" s="12" t="s">
        <v>343</v>
      </c>
      <c r="F23" s="12" t="s">
        <v>343</v>
      </c>
      <c r="G23" s="95" t="s">
        <v>95</v>
      </c>
      <c r="H23" s="23" t="s">
        <v>95</v>
      </c>
      <c r="I23" s="23" t="s">
        <v>95</v>
      </c>
      <c r="J23" s="1"/>
    </row>
    <row r="24" spans="1:10" ht="25.2" customHeight="1">
      <c r="A24" s="21" t="s">
        <v>439</v>
      </c>
      <c r="B24" s="22" t="s">
        <v>440</v>
      </c>
      <c r="C24" s="21" t="s">
        <v>439</v>
      </c>
      <c r="D24" s="12" t="s">
        <v>343</v>
      </c>
      <c r="E24" s="12" t="s">
        <v>343</v>
      </c>
      <c r="F24" s="12" t="s">
        <v>343</v>
      </c>
      <c r="G24" s="95" t="s">
        <v>95</v>
      </c>
      <c r="H24" s="23" t="s">
        <v>95</v>
      </c>
      <c r="I24" s="23" t="s">
        <v>95</v>
      </c>
    </row>
    <row r="25" spans="1:10" ht="25.2" customHeight="1">
      <c r="A25" s="21" t="s">
        <v>341</v>
      </c>
      <c r="B25" s="22" t="s">
        <v>345</v>
      </c>
      <c r="C25" s="21" t="s">
        <v>341</v>
      </c>
      <c r="D25" s="12" t="s">
        <v>343</v>
      </c>
      <c r="E25" s="12" t="s">
        <v>343</v>
      </c>
      <c r="F25" s="12" t="s">
        <v>343</v>
      </c>
      <c r="G25" s="95" t="s">
        <v>95</v>
      </c>
      <c r="H25" s="23" t="s">
        <v>95</v>
      </c>
      <c r="I25" s="23" t="s">
        <v>95</v>
      </c>
    </row>
    <row r="26" spans="1:10" ht="25.2" customHeight="1">
      <c r="A26" s="21" t="s">
        <v>447</v>
      </c>
      <c r="B26" s="22" t="s">
        <v>448</v>
      </c>
      <c r="C26" s="21" t="s">
        <v>447</v>
      </c>
      <c r="D26" s="12" t="s">
        <v>95</v>
      </c>
      <c r="E26" s="12">
        <f>$G26+$H26+$I26</f>
        <v>119.997</v>
      </c>
      <c r="F26" s="12" t="s">
        <v>343</v>
      </c>
      <c r="G26" s="95">
        <v>89.55</v>
      </c>
      <c r="H26" s="23">
        <v>21.491999999999997</v>
      </c>
      <c r="I26" s="23">
        <v>8.9550000000000001</v>
      </c>
    </row>
    <row r="27" spans="1:10" ht="25.2" customHeight="1">
      <c r="A27" s="21" t="s">
        <v>449</v>
      </c>
      <c r="B27" s="22" t="s">
        <v>450</v>
      </c>
      <c r="C27" s="21" t="s">
        <v>449</v>
      </c>
      <c r="D27" s="12" t="s">
        <v>343</v>
      </c>
      <c r="E27" s="12" t="s">
        <v>95</v>
      </c>
      <c r="F27" s="12" t="s">
        <v>95</v>
      </c>
      <c r="G27" s="95" t="s">
        <v>95</v>
      </c>
      <c r="H27" s="23" t="s">
        <v>95</v>
      </c>
      <c r="I27" s="23" t="s">
        <v>95</v>
      </c>
    </row>
    <row r="28" spans="1:10" ht="25.2" customHeight="1">
      <c r="A28" s="21" t="s">
        <v>99</v>
      </c>
      <c r="B28" s="22" t="s">
        <v>72</v>
      </c>
      <c r="C28" s="21" t="s">
        <v>99</v>
      </c>
      <c r="D28" s="12" t="s">
        <v>343</v>
      </c>
      <c r="E28" s="12" t="s">
        <v>343</v>
      </c>
      <c r="F28" s="12" t="s">
        <v>343</v>
      </c>
      <c r="G28" s="95" t="s">
        <v>95</v>
      </c>
      <c r="H28" s="23" t="s">
        <v>95</v>
      </c>
      <c r="I28" s="23" t="s">
        <v>95</v>
      </c>
    </row>
    <row r="29" spans="1:10" ht="25.2" customHeight="1">
      <c r="A29" s="21" t="s">
        <v>161</v>
      </c>
      <c r="B29" s="22" t="s">
        <v>454</v>
      </c>
      <c r="C29" s="21" t="s">
        <v>161</v>
      </c>
      <c r="D29" s="12" t="s">
        <v>343</v>
      </c>
      <c r="E29" s="12" t="s">
        <v>95</v>
      </c>
      <c r="F29" s="12" t="s">
        <v>95</v>
      </c>
      <c r="G29" s="95" t="s">
        <v>95</v>
      </c>
      <c r="H29" s="23" t="s">
        <v>95</v>
      </c>
      <c r="I29" s="23" t="s">
        <v>95</v>
      </c>
    </row>
    <row r="30" spans="1:10" ht="25.2" customHeight="1">
      <c r="A30" s="21" t="s">
        <v>455</v>
      </c>
      <c r="B30" s="22" t="s">
        <v>456</v>
      </c>
      <c r="C30" s="21" t="s">
        <v>455</v>
      </c>
      <c r="D30" s="12" t="s">
        <v>95</v>
      </c>
      <c r="E30" s="12" t="s">
        <v>343</v>
      </c>
      <c r="F30" s="12">
        <f>$G30+$H30+$I30</f>
        <v>79.998000000000005</v>
      </c>
      <c r="G30" s="95">
        <v>59.7</v>
      </c>
      <c r="H30" s="26">
        <v>14.327999999999999</v>
      </c>
      <c r="I30" s="49">
        <v>5.9700000000000006</v>
      </c>
    </row>
    <row r="31" spans="1:10" ht="25.2" customHeight="1">
      <c r="A31" s="21" t="s">
        <v>179</v>
      </c>
      <c r="B31" s="22" t="s">
        <v>457</v>
      </c>
      <c r="C31" s="21" t="s">
        <v>179</v>
      </c>
      <c r="D31" s="12" t="s">
        <v>343</v>
      </c>
      <c r="E31" s="12" t="s">
        <v>343</v>
      </c>
      <c r="F31" s="12" t="s">
        <v>343</v>
      </c>
      <c r="G31" s="95" t="s">
        <v>95</v>
      </c>
      <c r="H31" s="23" t="s">
        <v>95</v>
      </c>
      <c r="I31" s="23" t="s">
        <v>95</v>
      </c>
    </row>
    <row r="32" spans="1:10" ht="25.2" customHeight="1">
      <c r="A32" s="21" t="s">
        <v>458</v>
      </c>
      <c r="B32" s="22" t="s">
        <v>459</v>
      </c>
      <c r="C32" s="21" t="s">
        <v>458</v>
      </c>
      <c r="D32" s="12" t="s">
        <v>343</v>
      </c>
      <c r="E32" s="12" t="s">
        <v>343</v>
      </c>
      <c r="F32" s="12" t="s">
        <v>343</v>
      </c>
      <c r="G32" s="95" t="s">
        <v>95</v>
      </c>
      <c r="H32" s="23" t="s">
        <v>95</v>
      </c>
      <c r="I32" s="23" t="s">
        <v>95</v>
      </c>
    </row>
    <row r="33" spans="1:9" ht="25.2" customHeight="1">
      <c r="A33" s="21" t="s">
        <v>13</v>
      </c>
      <c r="B33" s="22" t="s">
        <v>19</v>
      </c>
      <c r="C33" s="21" t="s">
        <v>13</v>
      </c>
      <c r="D33" s="12" t="s">
        <v>343</v>
      </c>
      <c r="E33" s="12" t="s">
        <v>343</v>
      </c>
      <c r="F33" s="12" t="s">
        <v>343</v>
      </c>
      <c r="G33" s="95" t="s">
        <v>95</v>
      </c>
      <c r="H33" s="23" t="s">
        <v>95</v>
      </c>
      <c r="I33" s="23" t="s">
        <v>95</v>
      </c>
    </row>
    <row r="34" spans="1:9" ht="25.2" customHeight="1">
      <c r="A34" s="21" t="s">
        <v>12</v>
      </c>
      <c r="B34" s="22" t="s">
        <v>20</v>
      </c>
      <c r="C34" s="21" t="s">
        <v>12</v>
      </c>
      <c r="D34" s="12" t="s">
        <v>343</v>
      </c>
      <c r="E34" s="12" t="s">
        <v>343</v>
      </c>
      <c r="F34" s="12" t="s">
        <v>343</v>
      </c>
      <c r="G34" s="95" t="s">
        <v>95</v>
      </c>
      <c r="H34" s="23" t="s">
        <v>95</v>
      </c>
      <c r="I34" s="23" t="s">
        <v>95</v>
      </c>
    </row>
    <row r="35" spans="1:9" ht="25.2" customHeight="1">
      <c r="A35" s="21" t="s">
        <v>22</v>
      </c>
      <c r="B35" s="22" t="s">
        <v>460</v>
      </c>
      <c r="C35" s="21" t="s">
        <v>22</v>
      </c>
      <c r="D35" s="12" t="s">
        <v>343</v>
      </c>
      <c r="E35" s="12" t="s">
        <v>343</v>
      </c>
      <c r="F35" s="12" t="s">
        <v>343</v>
      </c>
      <c r="G35" s="95" t="s">
        <v>95</v>
      </c>
      <c r="H35" s="23" t="s">
        <v>95</v>
      </c>
      <c r="I35" s="23" t="s">
        <v>95</v>
      </c>
    </row>
    <row r="36" spans="1:9" ht="25.2" customHeight="1">
      <c r="A36" s="21" t="s">
        <v>67</v>
      </c>
      <c r="B36" s="22" t="s">
        <v>59</v>
      </c>
      <c r="C36" s="21" t="s">
        <v>67</v>
      </c>
      <c r="D36" s="12" t="s">
        <v>343</v>
      </c>
      <c r="E36" s="12" t="s">
        <v>343</v>
      </c>
      <c r="F36" s="12" t="s">
        <v>343</v>
      </c>
      <c r="G36" s="95" t="s">
        <v>95</v>
      </c>
      <c r="H36" s="23" t="s">
        <v>95</v>
      </c>
      <c r="I36" s="23" t="s">
        <v>95</v>
      </c>
    </row>
    <row r="37" spans="1:9" ht="25.2" customHeight="1">
      <c r="A37" s="21" t="s">
        <v>79</v>
      </c>
      <c r="B37" s="22" t="s">
        <v>470</v>
      </c>
      <c r="C37" s="21" t="s">
        <v>79</v>
      </c>
      <c r="D37" s="12" t="s">
        <v>343</v>
      </c>
      <c r="E37" s="12" t="s">
        <v>95</v>
      </c>
      <c r="F37" s="12" t="s">
        <v>343</v>
      </c>
      <c r="G37" s="95" t="s">
        <v>95</v>
      </c>
      <c r="H37" s="23" t="s">
        <v>95</v>
      </c>
      <c r="I37" s="23" t="s">
        <v>95</v>
      </c>
    </row>
    <row r="38" spans="1:9" ht="25.2" customHeight="1">
      <c r="A38" s="21" t="s">
        <v>475</v>
      </c>
      <c r="B38" s="22" t="s">
        <v>476</v>
      </c>
      <c r="C38" s="21" t="s">
        <v>475</v>
      </c>
      <c r="D38" s="12">
        <f>$G38+$H38+$I38</f>
        <v>79.998000000000005</v>
      </c>
      <c r="E38" s="12">
        <f>$G38+$H38+$I38</f>
        <v>79.998000000000005</v>
      </c>
      <c r="F38" s="12" t="s">
        <v>343</v>
      </c>
      <c r="G38" s="95">
        <v>59.7</v>
      </c>
      <c r="H38" s="26">
        <v>14.327999999999999</v>
      </c>
      <c r="I38" s="49">
        <v>5.9700000000000006</v>
      </c>
    </row>
    <row r="39" spans="1:9" ht="25.2" customHeight="1">
      <c r="A39" s="21" t="s">
        <v>103</v>
      </c>
      <c r="B39" s="22" t="s">
        <v>478</v>
      </c>
      <c r="C39" s="21" t="s">
        <v>103</v>
      </c>
      <c r="D39" s="12" t="s">
        <v>343</v>
      </c>
      <c r="E39" s="12" t="s">
        <v>343</v>
      </c>
      <c r="F39" s="12" t="s">
        <v>343</v>
      </c>
      <c r="G39" s="95" t="s">
        <v>95</v>
      </c>
      <c r="H39" s="23" t="s">
        <v>95</v>
      </c>
      <c r="I39" s="23" t="s">
        <v>95</v>
      </c>
    </row>
    <row r="40" spans="1:9" ht="25.2" customHeight="1">
      <c r="A40" s="21" t="s">
        <v>479</v>
      </c>
      <c r="B40" s="22" t="s">
        <v>480</v>
      </c>
      <c r="C40" s="21" t="s">
        <v>479</v>
      </c>
      <c r="D40" s="12" t="s">
        <v>343</v>
      </c>
      <c r="E40" s="12" t="s">
        <v>343</v>
      </c>
      <c r="F40" s="12" t="s">
        <v>343</v>
      </c>
      <c r="G40" s="95" t="s">
        <v>95</v>
      </c>
      <c r="H40" s="23" t="s">
        <v>95</v>
      </c>
      <c r="I40" s="23" t="s">
        <v>95</v>
      </c>
    </row>
    <row r="41" spans="1:9" ht="25.2" customHeight="1">
      <c r="A41" s="21" t="s">
        <v>486</v>
      </c>
      <c r="B41" s="22" t="s">
        <v>487</v>
      </c>
      <c r="C41" s="21" t="s">
        <v>486</v>
      </c>
      <c r="D41" s="12" t="s">
        <v>343</v>
      </c>
      <c r="E41" s="12" t="s">
        <v>343</v>
      </c>
      <c r="F41" s="12" t="s">
        <v>343</v>
      </c>
      <c r="G41" s="95" t="s">
        <v>95</v>
      </c>
      <c r="H41" s="23" t="s">
        <v>95</v>
      </c>
      <c r="I41" s="23" t="s">
        <v>95</v>
      </c>
    </row>
    <row r="42" spans="1:9" ht="25.2" customHeight="1">
      <c r="A42" s="21" t="s">
        <v>41</v>
      </c>
      <c r="B42" s="22" t="s">
        <v>490</v>
      </c>
      <c r="C42" s="21" t="s">
        <v>41</v>
      </c>
      <c r="D42" s="25" t="s">
        <v>343</v>
      </c>
      <c r="E42" s="25" t="s">
        <v>343</v>
      </c>
      <c r="F42" s="12" t="s">
        <v>343</v>
      </c>
      <c r="G42" s="95" t="s">
        <v>95</v>
      </c>
      <c r="H42" s="23" t="s">
        <v>95</v>
      </c>
      <c r="I42" s="23" t="s">
        <v>95</v>
      </c>
    </row>
    <row r="43" spans="1:9" ht="25.2" customHeight="1">
      <c r="A43" s="21" t="s">
        <v>337</v>
      </c>
      <c r="B43" s="22" t="s">
        <v>338</v>
      </c>
      <c r="C43" s="21" t="s">
        <v>337</v>
      </c>
      <c r="D43" s="12" t="s">
        <v>343</v>
      </c>
      <c r="E43" s="12" t="s">
        <v>343</v>
      </c>
      <c r="F43" s="12" t="s">
        <v>343</v>
      </c>
      <c r="G43" s="95" t="s">
        <v>95</v>
      </c>
      <c r="H43" s="23" t="s">
        <v>95</v>
      </c>
      <c r="I43" s="23" t="s">
        <v>95</v>
      </c>
    </row>
    <row r="44" spans="1:9" ht="25.2" customHeight="1">
      <c r="A44" s="21" t="s">
        <v>11</v>
      </c>
      <c r="B44" s="22" t="s">
        <v>491</v>
      </c>
      <c r="C44" s="21" t="s">
        <v>11</v>
      </c>
      <c r="D44" s="12" t="s">
        <v>343</v>
      </c>
      <c r="E44" s="12" t="s">
        <v>343</v>
      </c>
      <c r="F44" s="12" t="s">
        <v>343</v>
      </c>
      <c r="G44" s="95" t="s">
        <v>95</v>
      </c>
      <c r="H44" s="23" t="s">
        <v>95</v>
      </c>
      <c r="I44" s="23" t="s">
        <v>95</v>
      </c>
    </row>
    <row r="45" spans="1:9" ht="25.2" customHeight="1">
      <c r="A45" s="21" t="s">
        <v>190</v>
      </c>
      <c r="B45" s="22" t="s">
        <v>492</v>
      </c>
      <c r="C45" s="21" t="s">
        <v>190</v>
      </c>
      <c r="D45" s="12" t="s">
        <v>343</v>
      </c>
      <c r="E45" s="12" t="s">
        <v>343</v>
      </c>
      <c r="F45" s="12" t="s">
        <v>343</v>
      </c>
      <c r="G45" s="95" t="s">
        <v>95</v>
      </c>
      <c r="H45" s="23" t="s">
        <v>95</v>
      </c>
      <c r="I45" s="23" t="s">
        <v>95</v>
      </c>
    </row>
    <row r="46" spans="1:9" ht="25.2" customHeight="1">
      <c r="A46" s="21" t="s">
        <v>191</v>
      </c>
      <c r="B46" s="22" t="s">
        <v>493</v>
      </c>
      <c r="C46" s="21" t="s">
        <v>191</v>
      </c>
      <c r="D46" s="25" t="s">
        <v>95</v>
      </c>
      <c r="E46" s="25" t="s">
        <v>95</v>
      </c>
      <c r="F46" s="12" t="s">
        <v>343</v>
      </c>
      <c r="G46" s="95" t="s">
        <v>95</v>
      </c>
      <c r="H46" s="23" t="s">
        <v>95</v>
      </c>
      <c r="I46" s="23" t="s">
        <v>95</v>
      </c>
    </row>
    <row r="47" spans="1:9" ht="25.2" customHeight="1">
      <c r="A47" s="21" t="s">
        <v>494</v>
      </c>
      <c r="B47" s="22" t="s">
        <v>495</v>
      </c>
      <c r="C47" s="21" t="s">
        <v>494</v>
      </c>
      <c r="D47" s="12" t="s">
        <v>95</v>
      </c>
      <c r="E47" s="12" t="s">
        <v>95</v>
      </c>
      <c r="F47" s="12" t="s">
        <v>343</v>
      </c>
      <c r="G47" s="95" t="s">
        <v>95</v>
      </c>
      <c r="H47" s="23" t="s">
        <v>95</v>
      </c>
      <c r="I47" s="23" t="s">
        <v>95</v>
      </c>
    </row>
    <row r="48" spans="1:9" ht="25.2" customHeight="1">
      <c r="A48" s="21" t="s">
        <v>498</v>
      </c>
      <c r="B48" s="22" t="s">
        <v>499</v>
      </c>
      <c r="C48" s="21" t="s">
        <v>498</v>
      </c>
      <c r="D48" s="12" t="s">
        <v>343</v>
      </c>
      <c r="E48" s="12" t="s">
        <v>343</v>
      </c>
      <c r="F48" s="12" t="s">
        <v>343</v>
      </c>
      <c r="G48" s="95" t="s">
        <v>95</v>
      </c>
      <c r="H48" s="23" t="s">
        <v>95</v>
      </c>
      <c r="I48" s="23" t="s">
        <v>95</v>
      </c>
    </row>
    <row r="49" spans="1:9" ht="25.2" customHeight="1">
      <c r="A49" s="21" t="s">
        <v>182</v>
      </c>
      <c r="B49" s="22" t="s">
        <v>183</v>
      </c>
      <c r="C49" s="21" t="s">
        <v>182</v>
      </c>
      <c r="D49" s="12" t="s">
        <v>343</v>
      </c>
      <c r="E49" s="12" t="s">
        <v>343</v>
      </c>
      <c r="F49" s="12" t="s">
        <v>343</v>
      </c>
      <c r="G49" s="95" t="s">
        <v>95</v>
      </c>
      <c r="H49" s="23" t="s">
        <v>95</v>
      </c>
      <c r="I49" s="23" t="s">
        <v>95</v>
      </c>
    </row>
    <row r="50" spans="1:9" ht="25.2" customHeight="1">
      <c r="A50" s="21" t="s">
        <v>10</v>
      </c>
      <c r="B50" s="22" t="s">
        <v>17</v>
      </c>
      <c r="C50" s="21" t="s">
        <v>10</v>
      </c>
      <c r="D50" s="12">
        <f t="shared" ref="D50:F51" si="2">$G50+$H50+$I50</f>
        <v>79.998000000000005</v>
      </c>
      <c r="E50" s="12">
        <f t="shared" si="2"/>
        <v>79.998000000000005</v>
      </c>
      <c r="F50" s="12">
        <f t="shared" si="2"/>
        <v>79.998000000000005</v>
      </c>
      <c r="G50" s="95">
        <v>59.7</v>
      </c>
      <c r="H50" s="26">
        <v>14.327999999999999</v>
      </c>
      <c r="I50" s="49">
        <v>5.9700000000000006</v>
      </c>
    </row>
    <row r="51" spans="1:9" ht="25.2" customHeight="1">
      <c r="A51" s="21" t="s">
        <v>342</v>
      </c>
      <c r="B51" s="22" t="s">
        <v>433</v>
      </c>
      <c r="C51" s="21" t="s">
        <v>342</v>
      </c>
      <c r="D51" s="12">
        <f t="shared" si="2"/>
        <v>159.99600000000001</v>
      </c>
      <c r="E51" s="12">
        <f t="shared" si="2"/>
        <v>159.99600000000001</v>
      </c>
      <c r="F51" s="12">
        <f t="shared" si="2"/>
        <v>159.99600000000001</v>
      </c>
      <c r="G51" s="95">
        <v>119.4</v>
      </c>
      <c r="H51" s="26">
        <v>28.655999999999999</v>
      </c>
      <c r="I51" s="49">
        <v>11.940000000000001</v>
      </c>
    </row>
    <row r="52" spans="1:9" ht="25.2" customHeight="1">
      <c r="A52" s="21" t="s">
        <v>434</v>
      </c>
      <c r="B52" s="22" t="s">
        <v>435</v>
      </c>
      <c r="C52" s="21" t="s">
        <v>434</v>
      </c>
      <c r="D52" s="12">
        <f>$G52+$H52+$I52</f>
        <v>79.998000000000005</v>
      </c>
      <c r="E52" s="12" t="s">
        <v>95</v>
      </c>
      <c r="F52" s="12" t="s">
        <v>95</v>
      </c>
      <c r="G52" s="95">
        <v>59.7</v>
      </c>
      <c r="H52" s="26">
        <v>14.327999999999999</v>
      </c>
      <c r="I52" s="49">
        <v>5.9700000000000006</v>
      </c>
    </row>
    <row r="53" spans="1:9" ht="25.2" customHeight="1">
      <c r="A53" s="21" t="s">
        <v>441</v>
      </c>
      <c r="B53" s="22" t="s">
        <v>442</v>
      </c>
      <c r="C53" s="21" t="s">
        <v>441</v>
      </c>
      <c r="D53" s="12">
        <f>$G53+$H53+$I53</f>
        <v>159.99600000000001</v>
      </c>
      <c r="E53" s="12" t="s">
        <v>95</v>
      </c>
      <c r="F53" s="12" t="s">
        <v>95</v>
      </c>
      <c r="G53" s="95">
        <v>119.4</v>
      </c>
      <c r="H53" s="26">
        <v>28.655999999999999</v>
      </c>
      <c r="I53" s="49">
        <v>11.940000000000001</v>
      </c>
    </row>
    <row r="54" spans="1:9" ht="25.2" customHeight="1">
      <c r="A54" s="21" t="s">
        <v>443</v>
      </c>
      <c r="B54" s="22" t="s">
        <v>444</v>
      </c>
      <c r="C54" s="21" t="s">
        <v>443</v>
      </c>
      <c r="D54" s="12" t="s">
        <v>95</v>
      </c>
      <c r="E54" s="12">
        <f>$G54+$H54+$I54</f>
        <v>199.995</v>
      </c>
      <c r="F54" s="12">
        <f>$G54+$H54+$I54</f>
        <v>199.995</v>
      </c>
      <c r="G54" s="95">
        <v>149.25</v>
      </c>
      <c r="H54" s="26">
        <v>35.82</v>
      </c>
      <c r="I54" s="49">
        <v>14.925000000000001</v>
      </c>
    </row>
    <row r="55" spans="1:9" ht="25.2" customHeight="1">
      <c r="A55" s="21" t="s">
        <v>445</v>
      </c>
      <c r="B55" s="22" t="s">
        <v>446</v>
      </c>
      <c r="C55" s="21" t="s">
        <v>445</v>
      </c>
      <c r="D55" s="12" t="s">
        <v>95</v>
      </c>
      <c r="E55" s="12">
        <f>$G55+$H55+$I55</f>
        <v>119.997</v>
      </c>
      <c r="F55" s="12">
        <f>$G55+$H55+$I55</f>
        <v>119.997</v>
      </c>
      <c r="G55" s="95">
        <v>89.55</v>
      </c>
      <c r="H55" s="26">
        <v>21.491999999999997</v>
      </c>
      <c r="I55" s="49">
        <v>8.9550000000000001</v>
      </c>
    </row>
    <row r="56" spans="1:9" ht="25.2" customHeight="1">
      <c r="A56" s="21" t="s">
        <v>451</v>
      </c>
      <c r="B56" s="22" t="s">
        <v>452</v>
      </c>
      <c r="C56" s="21" t="s">
        <v>451</v>
      </c>
      <c r="D56" s="12">
        <f>$G56+$H56+$I56</f>
        <v>280.00640000000004</v>
      </c>
      <c r="E56" s="12" t="s">
        <v>95</v>
      </c>
      <c r="F56" s="12" t="s">
        <v>95</v>
      </c>
      <c r="G56" s="95">
        <v>208.96</v>
      </c>
      <c r="H56" s="26">
        <v>50.150399999999998</v>
      </c>
      <c r="I56" s="49">
        <v>20.896000000000001</v>
      </c>
    </row>
    <row r="57" spans="1:9" ht="25.2" customHeight="1">
      <c r="A57" s="21" t="s">
        <v>69</v>
      </c>
      <c r="B57" s="22" t="s">
        <v>453</v>
      </c>
      <c r="C57" s="21" t="s">
        <v>69</v>
      </c>
      <c r="D57" s="12" t="s">
        <v>95</v>
      </c>
      <c r="E57" s="12" t="s">
        <v>95</v>
      </c>
      <c r="F57" s="12">
        <f t="shared" ref="F57:F66" si="3">$G57+$H57+$I57</f>
        <v>119.997</v>
      </c>
      <c r="G57" s="95">
        <v>89.55</v>
      </c>
      <c r="H57" s="26">
        <v>21.491999999999997</v>
      </c>
      <c r="I57" s="49">
        <v>8.9550000000000001</v>
      </c>
    </row>
    <row r="58" spans="1:9" ht="25.2" customHeight="1">
      <c r="A58" s="21" t="s">
        <v>102</v>
      </c>
      <c r="B58" s="22" t="s">
        <v>61</v>
      </c>
      <c r="C58" s="21" t="s">
        <v>102</v>
      </c>
      <c r="D58" s="12">
        <f t="shared" ref="D58:E65" si="4">$G58+$H58+$I58</f>
        <v>159.99600000000001</v>
      </c>
      <c r="E58" s="12">
        <f t="shared" si="4"/>
        <v>159.99600000000001</v>
      </c>
      <c r="F58" s="12">
        <f t="shared" si="3"/>
        <v>159.99600000000001</v>
      </c>
      <c r="G58" s="95">
        <v>119.4</v>
      </c>
      <c r="H58" s="26">
        <v>28.655999999999999</v>
      </c>
      <c r="I58" s="49">
        <v>11.940000000000001</v>
      </c>
    </row>
    <row r="59" spans="1:9" ht="25.2" customHeight="1">
      <c r="A59" s="21" t="s">
        <v>66</v>
      </c>
      <c r="B59" s="22" t="s">
        <v>461</v>
      </c>
      <c r="C59" s="21" t="s">
        <v>66</v>
      </c>
      <c r="D59" s="12">
        <f t="shared" si="4"/>
        <v>79.998000000000005</v>
      </c>
      <c r="E59" s="12">
        <f t="shared" si="4"/>
        <v>79.998000000000005</v>
      </c>
      <c r="F59" s="12">
        <f t="shared" si="3"/>
        <v>79.998000000000005</v>
      </c>
      <c r="G59" s="95">
        <v>59.7</v>
      </c>
      <c r="H59" s="26">
        <v>14.327999999999999</v>
      </c>
      <c r="I59" s="49">
        <v>5.9700000000000006</v>
      </c>
    </row>
    <row r="60" spans="1:9" ht="25.2" customHeight="1">
      <c r="A60" s="21" t="s">
        <v>462</v>
      </c>
      <c r="B60" s="22" t="s">
        <v>463</v>
      </c>
      <c r="C60" s="21" t="s">
        <v>462</v>
      </c>
      <c r="D60" s="12">
        <f t="shared" si="4"/>
        <v>199.995</v>
      </c>
      <c r="E60" s="12">
        <f t="shared" si="4"/>
        <v>199.995</v>
      </c>
      <c r="F60" s="12">
        <f t="shared" si="3"/>
        <v>199.995</v>
      </c>
      <c r="G60" s="95">
        <v>149.25</v>
      </c>
      <c r="H60" s="26">
        <v>35.82</v>
      </c>
      <c r="I60" s="49">
        <v>14.925000000000001</v>
      </c>
    </row>
    <row r="61" spans="1:9" ht="25.2" customHeight="1">
      <c r="A61" s="21" t="s">
        <v>464</v>
      </c>
      <c r="B61" s="22" t="s">
        <v>465</v>
      </c>
      <c r="C61" s="21" t="s">
        <v>464</v>
      </c>
      <c r="D61" s="12">
        <f t="shared" si="4"/>
        <v>0</v>
      </c>
      <c r="E61" s="12">
        <f t="shared" si="4"/>
        <v>0</v>
      </c>
      <c r="F61" s="12">
        <f t="shared" si="3"/>
        <v>0</v>
      </c>
      <c r="G61" s="95">
        <v>0</v>
      </c>
      <c r="H61" s="26">
        <v>0</v>
      </c>
      <c r="I61" s="49">
        <v>0</v>
      </c>
    </row>
    <row r="62" spans="1:9" ht="25.2" customHeight="1">
      <c r="A62" s="21" t="s">
        <v>466</v>
      </c>
      <c r="B62" s="22" t="s">
        <v>467</v>
      </c>
      <c r="C62" s="21" t="s">
        <v>466</v>
      </c>
      <c r="D62" s="12">
        <f t="shared" si="4"/>
        <v>199.995</v>
      </c>
      <c r="E62" s="12">
        <f t="shared" si="4"/>
        <v>199.995</v>
      </c>
      <c r="F62" s="12">
        <f t="shared" si="3"/>
        <v>199.995</v>
      </c>
      <c r="G62" s="95">
        <v>149.25</v>
      </c>
      <c r="H62" s="26">
        <v>35.82</v>
      </c>
      <c r="I62" s="49">
        <v>14.925000000000001</v>
      </c>
    </row>
    <row r="63" spans="1:9" ht="25.2" customHeight="1">
      <c r="A63" s="21" t="s">
        <v>468</v>
      </c>
      <c r="B63" s="22" t="s">
        <v>469</v>
      </c>
      <c r="C63" s="21" t="s">
        <v>468</v>
      </c>
      <c r="D63" s="12">
        <f t="shared" si="4"/>
        <v>199.995</v>
      </c>
      <c r="E63" s="12">
        <f t="shared" si="4"/>
        <v>199.995</v>
      </c>
      <c r="F63" s="12">
        <f t="shared" si="3"/>
        <v>199.995</v>
      </c>
      <c r="G63" s="95">
        <v>149.25</v>
      </c>
      <c r="H63" s="26">
        <v>35.82</v>
      </c>
      <c r="I63" s="49">
        <v>14.925000000000001</v>
      </c>
    </row>
    <row r="64" spans="1:9" ht="25.2" customHeight="1">
      <c r="A64" s="21" t="s">
        <v>471</v>
      </c>
      <c r="B64" s="22" t="s">
        <v>472</v>
      </c>
      <c r="C64" s="21" t="s">
        <v>471</v>
      </c>
      <c r="D64" s="12">
        <f t="shared" si="4"/>
        <v>199.995</v>
      </c>
      <c r="E64" s="12">
        <f t="shared" si="4"/>
        <v>199.995</v>
      </c>
      <c r="F64" s="12">
        <f t="shared" si="3"/>
        <v>199.995</v>
      </c>
      <c r="G64" s="95">
        <v>149.25</v>
      </c>
      <c r="H64" s="26">
        <v>35.82</v>
      </c>
      <c r="I64" s="49">
        <v>14.925000000000001</v>
      </c>
    </row>
    <row r="65" spans="1:9" ht="25.2" customHeight="1">
      <c r="A65" s="21" t="s">
        <v>473</v>
      </c>
      <c r="B65" s="22" t="s">
        <v>474</v>
      </c>
      <c r="C65" s="21" t="s">
        <v>473</v>
      </c>
      <c r="D65" s="12">
        <f t="shared" si="4"/>
        <v>79.998000000000005</v>
      </c>
      <c r="E65" s="12">
        <f t="shared" si="4"/>
        <v>79.998000000000005</v>
      </c>
      <c r="F65" s="12">
        <f t="shared" si="3"/>
        <v>79.998000000000005</v>
      </c>
      <c r="G65" s="95">
        <v>59.7</v>
      </c>
      <c r="H65" s="26">
        <v>14.327999999999999</v>
      </c>
      <c r="I65" s="49">
        <v>5.9700000000000006</v>
      </c>
    </row>
    <row r="66" spans="1:9" ht="25.2" customHeight="1">
      <c r="A66" s="21" t="s">
        <v>129</v>
      </c>
      <c r="B66" s="22" t="s">
        <v>477</v>
      </c>
      <c r="C66" s="21" t="s">
        <v>129</v>
      </c>
      <c r="D66" s="12" t="s">
        <v>95</v>
      </c>
      <c r="E66" s="12" t="s">
        <v>95</v>
      </c>
      <c r="F66" s="12">
        <f t="shared" si="3"/>
        <v>79.998000000000005</v>
      </c>
      <c r="G66" s="95">
        <v>59.7</v>
      </c>
      <c r="H66" s="26">
        <v>14.327999999999999</v>
      </c>
      <c r="I66" s="49">
        <v>5.9700000000000006</v>
      </c>
    </row>
    <row r="67" spans="1:9" ht="25.2" customHeight="1">
      <c r="A67" s="21" t="s">
        <v>481</v>
      </c>
      <c r="B67" s="22" t="s">
        <v>482</v>
      </c>
      <c r="C67" s="21" t="s">
        <v>481</v>
      </c>
      <c r="D67" s="12" t="s">
        <v>95</v>
      </c>
      <c r="E67" s="12">
        <f>$G67+$H67+$I67</f>
        <v>199.995</v>
      </c>
      <c r="F67" s="12" t="s">
        <v>95</v>
      </c>
      <c r="G67" s="95">
        <v>149.25</v>
      </c>
      <c r="H67" s="26">
        <v>35.82</v>
      </c>
      <c r="I67" s="49">
        <v>14.925000000000001</v>
      </c>
    </row>
    <row r="68" spans="1:9" ht="25.2" customHeight="1">
      <c r="A68" s="21" t="s">
        <v>229</v>
      </c>
      <c r="B68" s="22" t="s">
        <v>483</v>
      </c>
      <c r="C68" s="21" t="s">
        <v>229</v>
      </c>
      <c r="D68" s="12">
        <f>$G68+$H68+$I68</f>
        <v>30.002600000000001</v>
      </c>
      <c r="E68" s="12">
        <f>$G68+$H68+$I68</f>
        <v>30.002600000000001</v>
      </c>
      <c r="F68" s="12">
        <f>$G68+$H68+$I68</f>
        <v>30.002600000000001</v>
      </c>
      <c r="G68" s="95">
        <v>22.39</v>
      </c>
      <c r="H68" s="26">
        <v>5.3735999999999997</v>
      </c>
      <c r="I68" s="49">
        <v>2.2390000000000003</v>
      </c>
    </row>
    <row r="69" spans="1:9" ht="25.2" customHeight="1">
      <c r="A69" s="21" t="s">
        <v>484</v>
      </c>
      <c r="B69" s="22" t="s">
        <v>485</v>
      </c>
      <c r="C69" s="21" t="s">
        <v>484</v>
      </c>
      <c r="D69" s="12">
        <f>$G69+$H69+$I69</f>
        <v>199.995</v>
      </c>
      <c r="E69" s="12">
        <f>$G69+$H69+$I69</f>
        <v>199.995</v>
      </c>
      <c r="F69" s="12">
        <f>$G69+$H69+$I69</f>
        <v>199.995</v>
      </c>
      <c r="G69" s="95">
        <v>149.25</v>
      </c>
      <c r="H69" s="26">
        <v>35.82</v>
      </c>
      <c r="I69" s="49">
        <v>14.925000000000001</v>
      </c>
    </row>
    <row r="70" spans="1:9" ht="25.2" customHeight="1">
      <c r="A70" s="21" t="s">
        <v>488</v>
      </c>
      <c r="B70" s="22" t="s">
        <v>489</v>
      </c>
      <c r="C70" s="21" t="s">
        <v>488</v>
      </c>
      <c r="D70" s="12">
        <f>$G70+$H70+$I70</f>
        <v>119.997</v>
      </c>
      <c r="E70" s="12">
        <f>$G70+$H70+$I70</f>
        <v>119.997</v>
      </c>
      <c r="F70" s="12">
        <f>$G70+$H70+$I70</f>
        <v>119.997</v>
      </c>
      <c r="G70" s="95">
        <v>89.55</v>
      </c>
      <c r="H70" s="26">
        <v>21.491999999999997</v>
      </c>
      <c r="I70" s="49">
        <v>8.9550000000000001</v>
      </c>
    </row>
    <row r="71" spans="1:9" ht="25.2" customHeight="1">
      <c r="A71" s="21" t="s">
        <v>496</v>
      </c>
      <c r="B71" s="22" t="s">
        <v>497</v>
      </c>
      <c r="C71" s="21" t="s">
        <v>496</v>
      </c>
      <c r="D71" s="12">
        <f>$G71+$H71+$I71</f>
        <v>119.997</v>
      </c>
      <c r="E71" s="12">
        <f>$G71+$H71+$I71</f>
        <v>119.997</v>
      </c>
      <c r="F71" s="12">
        <f>$G71+$H71+$I71</f>
        <v>119.997</v>
      </c>
      <c r="G71" s="95">
        <v>89.55</v>
      </c>
      <c r="H71" s="26">
        <v>21.491999999999997</v>
      </c>
      <c r="I71" s="49">
        <v>8.9550000000000001</v>
      </c>
    </row>
    <row r="72" spans="1:9" ht="25.2" customHeight="1">
      <c r="A72" s="27" t="s">
        <v>244</v>
      </c>
      <c r="B72" s="28"/>
      <c r="C72" s="29"/>
      <c r="D72" s="29"/>
      <c r="E72" s="29"/>
      <c r="F72" s="29"/>
      <c r="G72" s="29"/>
      <c r="H72" s="29"/>
      <c r="I72" s="29"/>
    </row>
    <row r="73" spans="1:9" ht="25.2" customHeight="1">
      <c r="A73" s="30" t="s">
        <v>194</v>
      </c>
      <c r="B73" s="28"/>
      <c r="C73" s="29"/>
      <c r="D73" s="29"/>
      <c r="E73" s="29"/>
      <c r="F73" s="29"/>
      <c r="G73" s="29"/>
      <c r="H73" s="29"/>
      <c r="I73" s="29"/>
    </row>
    <row r="74" spans="1:9" ht="25.2" customHeight="1">
      <c r="A74" s="30" t="s">
        <v>195</v>
      </c>
      <c r="B74" s="28"/>
      <c r="C74" s="29"/>
      <c r="D74" s="29"/>
      <c r="E74" s="29"/>
      <c r="F74" s="29"/>
      <c r="G74" s="29"/>
      <c r="H74" s="29"/>
      <c r="I74" s="29"/>
    </row>
    <row r="75" spans="1:9" ht="25.2" customHeight="1">
      <c r="A75" s="30" t="s">
        <v>203</v>
      </c>
      <c r="B75" s="28"/>
      <c r="C75" s="29"/>
      <c r="D75" s="29"/>
      <c r="E75" s="29"/>
      <c r="F75" s="29"/>
      <c r="G75" s="29"/>
      <c r="H75" s="29"/>
      <c r="I75" s="29"/>
    </row>
    <row r="76" spans="1:9" ht="23.4" customHeight="1"/>
  </sheetData>
  <sortState xmlns:xlrd2="http://schemas.microsoft.com/office/spreadsheetml/2017/richdata2" ref="A53:J74">
    <sortCondition ref="A53:A74"/>
  </sortState>
  <mergeCells count="2">
    <mergeCell ref="G1:I1"/>
    <mergeCell ref="G2:I2"/>
  </mergeCells>
  <conditionalFormatting sqref="D55">
    <cfRule type="cellIs" dxfId="830" priority="6" stopIfTrue="1" operator="equal">
      <formula>"-"</formula>
    </cfRule>
    <cfRule type="cellIs" dxfId="829" priority="7" stopIfTrue="1" operator="equal">
      <formula>"Std"</formula>
    </cfRule>
  </conditionalFormatting>
  <conditionalFormatting sqref="D55">
    <cfRule type="cellIs" dxfId="828" priority="5" stopIfTrue="1" operator="between">
      <formula>0</formula>
      <formula>5000</formula>
    </cfRule>
  </conditionalFormatting>
  <conditionalFormatting sqref="E55:F55">
    <cfRule type="cellIs" dxfId="827" priority="1" operator="between">
      <formula>0</formula>
      <formula>5000</formula>
    </cfRule>
    <cfRule type="cellIs" dxfId="826" priority="2" operator="equal">
      <formula>"-"</formula>
    </cfRule>
    <cfRule type="cellIs" dxfId="825" priority="3" operator="equal">
      <formula>"O"</formula>
    </cfRule>
    <cfRule type="cellIs" dxfId="824" priority="4" operator="equal">
      <formula>"S"</formula>
    </cfRule>
  </conditionalFormatting>
  <conditionalFormatting sqref="F20 D27:F29 D31:F37">
    <cfRule type="cellIs" dxfId="823" priority="71" stopIfTrue="1" operator="equal">
      <formula>"-"</formula>
    </cfRule>
    <cfRule type="cellIs" dxfId="822" priority="72" stopIfTrue="1" operator="equal">
      <formula>"Std"</formula>
    </cfRule>
  </conditionalFormatting>
  <conditionalFormatting sqref="D3:E3">
    <cfRule type="cellIs" dxfId="821" priority="80" stopIfTrue="1" operator="equal">
      <formula>"-"</formula>
    </cfRule>
    <cfRule type="cellIs" dxfId="820" priority="81" stopIfTrue="1" operator="equal">
      <formula>"Std"</formula>
    </cfRule>
  </conditionalFormatting>
  <conditionalFormatting sqref="H4:H6 D9:F9 D46:F49 D12:F13 D24:F25 E52:F52 D54 E56:F56 D57:E57 D66:E66 D67 F67 F38 D30:E30">
    <cfRule type="cellIs" dxfId="819" priority="78" stopIfTrue="1" operator="equal">
      <formula>"-"</formula>
    </cfRule>
    <cfRule type="cellIs" dxfId="818" priority="79" stopIfTrue="1" operator="equal">
      <formula>"Std"</formula>
    </cfRule>
  </conditionalFormatting>
  <conditionalFormatting sqref="H4:H6 D46:F49 D9:F22 D24:F25 E52:F52 D54 E56:F56 D57:E57 D66:E66 D67 F67 F38 D30:E30 D27:F29 D31:F37">
    <cfRule type="cellIs" dxfId="817" priority="77" stopIfTrue="1" operator="between">
      <formula>0</formula>
      <formula>5000</formula>
    </cfRule>
  </conditionalFormatting>
  <conditionalFormatting sqref="D21:F21 D10:F11 D39:F45 D14:F19">
    <cfRule type="cellIs" dxfId="816" priority="75" stopIfTrue="1" operator="equal">
      <formula>"-"</formula>
    </cfRule>
    <cfRule type="cellIs" dxfId="815" priority="76" stopIfTrue="1" operator="equal">
      <formula>"Std"</formula>
    </cfRule>
  </conditionalFormatting>
  <conditionalFormatting sqref="D22:F22">
    <cfRule type="cellIs" dxfId="814" priority="73" stopIfTrue="1" operator="equal">
      <formula>"-"</formula>
    </cfRule>
    <cfRule type="cellIs" dxfId="813" priority="74" stopIfTrue="1" operator="equal">
      <formula>"Std"</formula>
    </cfRule>
  </conditionalFormatting>
  <conditionalFormatting sqref="D20:E20">
    <cfRule type="cellIs" dxfId="812" priority="69" stopIfTrue="1" operator="equal">
      <formula>"-"</formula>
    </cfRule>
    <cfRule type="cellIs" dxfId="811" priority="70" stopIfTrue="1" operator="equal">
      <formula>"Std"</formula>
    </cfRule>
  </conditionalFormatting>
  <conditionalFormatting sqref="D39:F45">
    <cfRule type="cellIs" dxfId="810" priority="68" stopIfTrue="1" operator="between">
      <formula>0</formula>
      <formula>5000</formula>
    </cfRule>
  </conditionalFormatting>
  <conditionalFormatting sqref="D23:F23">
    <cfRule type="cellIs" dxfId="809" priority="67" stopIfTrue="1" operator="between">
      <formula>0</formula>
      <formula>5000</formula>
    </cfRule>
  </conditionalFormatting>
  <conditionalFormatting sqref="D23:F23">
    <cfRule type="cellIs" dxfId="808" priority="65" stopIfTrue="1" operator="equal">
      <formula>"-"</formula>
    </cfRule>
    <cfRule type="cellIs" dxfId="807" priority="66" stopIfTrue="1" operator="equal">
      <formula>"Std"</formula>
    </cfRule>
  </conditionalFormatting>
  <conditionalFormatting sqref="F3">
    <cfRule type="cellIs" dxfId="806" priority="63" stopIfTrue="1" operator="equal">
      <formula>"-"</formula>
    </cfRule>
    <cfRule type="cellIs" dxfId="805" priority="64" stopIfTrue="1" operator="equal">
      <formula>"Std"</formula>
    </cfRule>
  </conditionalFormatting>
  <conditionalFormatting sqref="D50:F51">
    <cfRule type="cellIs" dxfId="804" priority="59" operator="between">
      <formula>0</formula>
      <formula>5000</formula>
    </cfRule>
    <cfRule type="cellIs" dxfId="803" priority="60" operator="equal">
      <formula>"-"</formula>
    </cfRule>
    <cfRule type="cellIs" dxfId="802" priority="61" operator="equal">
      <formula>"O"</formula>
    </cfRule>
    <cfRule type="cellIs" dxfId="801" priority="62" operator="equal">
      <formula>"S"</formula>
    </cfRule>
  </conditionalFormatting>
  <conditionalFormatting sqref="D52">
    <cfRule type="cellIs" dxfId="800" priority="55" operator="between">
      <formula>0</formula>
      <formula>5000</formula>
    </cfRule>
    <cfRule type="cellIs" dxfId="799" priority="56" operator="equal">
      <formula>"-"</formula>
    </cfRule>
    <cfRule type="cellIs" dxfId="798" priority="57" operator="equal">
      <formula>"O"</formula>
    </cfRule>
    <cfRule type="cellIs" dxfId="797" priority="58" operator="equal">
      <formula>"S"</formula>
    </cfRule>
  </conditionalFormatting>
  <conditionalFormatting sqref="E54:F54">
    <cfRule type="cellIs" dxfId="796" priority="51" operator="between">
      <formula>0</formula>
      <formula>5000</formula>
    </cfRule>
    <cfRule type="cellIs" dxfId="795" priority="52" operator="equal">
      <formula>"-"</formula>
    </cfRule>
    <cfRule type="cellIs" dxfId="794" priority="53" operator="equal">
      <formula>"O"</formula>
    </cfRule>
    <cfRule type="cellIs" dxfId="793" priority="54" operator="equal">
      <formula>"S"</formula>
    </cfRule>
  </conditionalFormatting>
  <conditionalFormatting sqref="D56">
    <cfRule type="cellIs" dxfId="792" priority="47" operator="between">
      <formula>0</formula>
      <formula>5000</formula>
    </cfRule>
    <cfRule type="cellIs" dxfId="791" priority="48" operator="equal">
      <formula>"-"</formula>
    </cfRule>
    <cfRule type="cellIs" dxfId="790" priority="49" operator="equal">
      <formula>"O"</formula>
    </cfRule>
    <cfRule type="cellIs" dxfId="789" priority="50" operator="equal">
      <formula>"S"</formula>
    </cfRule>
  </conditionalFormatting>
  <conditionalFormatting sqref="F57">
    <cfRule type="cellIs" dxfId="788" priority="43" operator="between">
      <formula>0</formula>
      <formula>5000</formula>
    </cfRule>
    <cfRule type="cellIs" dxfId="787" priority="44" operator="equal">
      <formula>"-"</formula>
    </cfRule>
    <cfRule type="cellIs" dxfId="786" priority="45" operator="equal">
      <formula>"O"</formula>
    </cfRule>
    <cfRule type="cellIs" dxfId="785" priority="46" operator="equal">
      <formula>"S"</formula>
    </cfRule>
  </conditionalFormatting>
  <conditionalFormatting sqref="D58:F65">
    <cfRule type="cellIs" dxfId="784" priority="39" operator="between">
      <formula>0</formula>
      <formula>5000</formula>
    </cfRule>
    <cfRule type="cellIs" dxfId="783" priority="40" operator="equal">
      <formula>"-"</formula>
    </cfRule>
    <cfRule type="cellIs" dxfId="782" priority="41" operator="equal">
      <formula>"O"</formula>
    </cfRule>
    <cfRule type="cellIs" dxfId="781" priority="42" operator="equal">
      <formula>"S"</formula>
    </cfRule>
  </conditionalFormatting>
  <conditionalFormatting sqref="F66">
    <cfRule type="cellIs" dxfId="780" priority="35" operator="between">
      <formula>0</formula>
      <formula>5000</formula>
    </cfRule>
    <cfRule type="cellIs" dxfId="779" priority="36" operator="equal">
      <formula>"-"</formula>
    </cfRule>
    <cfRule type="cellIs" dxfId="778" priority="37" operator="equal">
      <formula>"O"</formula>
    </cfRule>
    <cfRule type="cellIs" dxfId="777" priority="38" operator="equal">
      <formula>"S"</formula>
    </cfRule>
  </conditionalFormatting>
  <conditionalFormatting sqref="E67">
    <cfRule type="cellIs" dxfId="776" priority="31" operator="between">
      <formula>0</formula>
      <formula>5000</formula>
    </cfRule>
    <cfRule type="cellIs" dxfId="775" priority="32" operator="equal">
      <formula>"-"</formula>
    </cfRule>
    <cfRule type="cellIs" dxfId="774" priority="33" operator="equal">
      <formula>"O"</formula>
    </cfRule>
    <cfRule type="cellIs" dxfId="773" priority="34" operator="equal">
      <formula>"S"</formula>
    </cfRule>
  </conditionalFormatting>
  <conditionalFormatting sqref="D68:F71">
    <cfRule type="cellIs" dxfId="772" priority="27" operator="between">
      <formula>0</formula>
      <formula>5000</formula>
    </cfRule>
    <cfRule type="cellIs" dxfId="771" priority="28" operator="equal">
      <formula>"-"</formula>
    </cfRule>
    <cfRule type="cellIs" dxfId="770" priority="29" operator="equal">
      <formula>"O"</formula>
    </cfRule>
    <cfRule type="cellIs" dxfId="769" priority="30" operator="equal">
      <formula>"S"</formula>
    </cfRule>
  </conditionalFormatting>
  <conditionalFormatting sqref="D38">
    <cfRule type="cellIs" dxfId="768" priority="23" operator="between">
      <formula>0</formula>
      <formula>5000</formula>
    </cfRule>
    <cfRule type="cellIs" dxfId="767" priority="24" operator="equal">
      <formula>"-"</formula>
    </cfRule>
    <cfRule type="cellIs" dxfId="766" priority="25" operator="equal">
      <formula>"O"</formula>
    </cfRule>
    <cfRule type="cellIs" dxfId="765" priority="26" operator="equal">
      <formula>"S"</formula>
    </cfRule>
  </conditionalFormatting>
  <conditionalFormatting sqref="E38">
    <cfRule type="cellIs" dxfId="764" priority="19" operator="between">
      <formula>0</formula>
      <formula>5000</formula>
    </cfRule>
    <cfRule type="cellIs" dxfId="763" priority="20" operator="equal">
      <formula>"-"</formula>
    </cfRule>
    <cfRule type="cellIs" dxfId="762" priority="21" operator="equal">
      <formula>"O"</formula>
    </cfRule>
    <cfRule type="cellIs" dxfId="761" priority="22" operator="equal">
      <formula>"S"</formula>
    </cfRule>
  </conditionalFormatting>
  <conditionalFormatting sqref="F30">
    <cfRule type="cellIs" dxfId="760" priority="15" operator="between">
      <formula>0</formula>
      <formula>5000</formula>
    </cfRule>
    <cfRule type="cellIs" dxfId="759" priority="16" operator="equal">
      <formula>"-"</formula>
    </cfRule>
    <cfRule type="cellIs" dxfId="758" priority="17" operator="equal">
      <formula>"O"</formula>
    </cfRule>
    <cfRule type="cellIs" dxfId="757" priority="18" operator="equal">
      <formula>"S"</formula>
    </cfRule>
  </conditionalFormatting>
  <conditionalFormatting sqref="D53:F53">
    <cfRule type="cellIs" dxfId="756" priority="11" operator="between">
      <formula>0</formula>
      <formula>5000</formula>
    </cfRule>
    <cfRule type="cellIs" dxfId="755" priority="12" operator="equal">
      <formula>"-"</formula>
    </cfRule>
    <cfRule type="cellIs" dxfId="754" priority="13" operator="equal">
      <formula>"O"</formula>
    </cfRule>
    <cfRule type="cellIs" dxfId="753" priority="14" operator="equal">
      <formula>"S"</formula>
    </cfRule>
  </conditionalFormatting>
  <conditionalFormatting sqref="D26:F26">
    <cfRule type="cellIs" dxfId="752" priority="8" stopIfTrue="1" operator="equal">
      <formula>"-"</formula>
    </cfRule>
    <cfRule type="cellIs" dxfId="751" priority="9" stopIfTrue="1" operator="equal">
      <formula>"Std"</formula>
    </cfRule>
  </conditionalFormatting>
  <conditionalFormatting sqref="D26:F26">
    <cfRule type="cellIs" dxfId="750" priority="10" stopIfTrue="1" operator="between">
      <formula>0</formula>
      <formula>5000</formula>
    </cfRule>
  </conditionalFormatting>
  <hyperlinks>
    <hyperlink ref="G1:I1" location="ΤΙΜΟΚΑΤΑΛΟΓΟΣ!A1" display="ΣΥΝΟΛΙΚΟΣ ΠΙΝΑΚΑΣ" xr:uid="{44941C1A-3893-4F48-B381-337E78655315}"/>
    <hyperlink ref="G2:I2" location="'ΑΝΑΛΥΤΙΚΟΣ ΠΙΝΑΚΑΣ'!F17" display="ΑΝΑΛΥΤΙΚΟΣ ΠΙΝΑΚΑΣ" xr:uid="{F4F7A72D-58C8-49E7-A0CF-D39771A252FC}"/>
    <hyperlink ref="G1" location="ΤΙΜΟΚΑΤΑΛΟΓΟΣ!A1" display="ΣΥΝΟΛΙΚΟΣ ΠΙΝΑΚΑΣ" xr:uid="{FC7B0855-D5A1-4855-8043-A5A1F5625714}"/>
    <hyperlink ref="G2" location="'ΑΝΑΛΥΤΙΚΟΣ ΠΙΝΑΚΑΣ'!F17" display="ΑΝΑΛΥΤΙΚΟΣ ΠΙΝΑΚΑΣ" xr:uid="{7489F225-CB05-4721-AD85-C642CBE8ECFE}"/>
  </hyperlinks>
  <printOptions horizontalCentered="1"/>
  <pageMargins left="0.51181102362204722" right="0.51181102362204722" top="0.55118110236220474" bottom="0.55118110236220474" header="0.31496062992125984" footer="0.31496062992125984"/>
  <pageSetup paperSize="9" scale="2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9" activePane="bottomLeft" state="frozen"/>
      <selection activeCell="B25" sqref="B25"/>
      <selection pane="bottomLeft" activeCell="K15" sqref="K15"/>
    </sheetView>
  </sheetViews>
  <sheetFormatPr defaultColWidth="8" defaultRowHeight="20.399999999999999"/>
  <cols>
    <col min="1" max="1" width="14" style="48" customWidth="1"/>
    <col min="2" max="2" width="158.6640625" style="33" customWidth="1"/>
    <col min="3" max="3" width="14" style="48" customWidth="1"/>
    <col min="4" max="4" width="49.6640625" style="2" customWidth="1"/>
    <col min="5" max="7" width="18.5546875" style="2" customWidth="1"/>
    <col min="8" max="9" width="6.6640625" style="33" customWidth="1"/>
    <col min="10" max="10" width="9.5546875" style="33" customWidth="1"/>
    <col min="11" max="11" width="8" style="33"/>
    <col min="12" max="12" width="8.44140625" style="33" bestFit="1" customWidth="1"/>
    <col min="13" max="16384" width="8" style="33"/>
  </cols>
  <sheetData>
    <row r="1" spans="1:10" ht="49.95" customHeight="1">
      <c r="A1" s="32"/>
      <c r="B1" s="50"/>
      <c r="C1" s="32"/>
      <c r="D1" s="102" t="s">
        <v>930</v>
      </c>
      <c r="E1" s="197"/>
      <c r="F1" s="197"/>
      <c r="G1" s="197"/>
    </row>
    <row r="2" spans="1:10" ht="49.95" customHeight="1">
      <c r="A2" s="34"/>
      <c r="B2" s="51" t="str">
        <f>'PANDA VAN S4'!B2</f>
        <v>Ισχύς προτεινόμενου τιμοκαταλόγου λιανικής από 15/02/2023</v>
      </c>
      <c r="C2" s="34"/>
      <c r="D2" s="20" t="s">
        <v>931</v>
      </c>
      <c r="E2" s="195"/>
      <c r="F2" s="196"/>
      <c r="G2" s="196"/>
    </row>
    <row r="3" spans="1:10" s="36" customFormat="1" ht="25.2" customHeight="1">
      <c r="A3" s="19"/>
      <c r="B3" s="3" t="s">
        <v>207</v>
      </c>
      <c r="C3" s="19"/>
      <c r="D3" s="4">
        <f>D4+D5+D6</f>
        <v>22403.93896092202</v>
      </c>
      <c r="E3" s="35"/>
      <c r="F3" s="5" t="s">
        <v>214</v>
      </c>
      <c r="G3" s="6"/>
    </row>
    <row r="4" spans="1:10" s="36" customFormat="1" ht="25.2" customHeight="1">
      <c r="A4" s="37"/>
      <c r="B4" s="13" t="s">
        <v>91</v>
      </c>
      <c r="C4" s="37"/>
      <c r="D4" s="11">
        <f>(D6+227.72)*0.1</f>
        <v>1693.0083403673152</v>
      </c>
      <c r="E4" s="38"/>
      <c r="F4" s="12" t="s">
        <v>343</v>
      </c>
      <c r="G4" s="13" t="s">
        <v>206</v>
      </c>
      <c r="H4" s="39"/>
      <c r="I4" s="39"/>
      <c r="J4" s="39"/>
    </row>
    <row r="5" spans="1:10" s="36" customFormat="1" ht="25.2" customHeight="1">
      <c r="A5" s="37"/>
      <c r="B5" s="13" t="s">
        <v>15</v>
      </c>
      <c r="C5" s="37"/>
      <c r="D5" s="11">
        <f>D6*0.24</f>
        <v>4008.5672168815559</v>
      </c>
      <c r="E5" s="2"/>
      <c r="F5" s="12">
        <v>123</v>
      </c>
      <c r="G5" s="13" t="s">
        <v>410</v>
      </c>
      <c r="H5" s="39"/>
      <c r="I5" s="39"/>
      <c r="J5" s="39"/>
    </row>
    <row r="6" spans="1:10" s="42" customFormat="1" ht="25.2" customHeight="1">
      <c r="A6" s="40"/>
      <c r="B6" s="52" t="s">
        <v>208</v>
      </c>
      <c r="C6" s="40"/>
      <c r="D6" s="96">
        <f>15907.012765403*1.05</f>
        <v>16702.363403673149</v>
      </c>
      <c r="E6" s="17"/>
      <c r="F6" s="12" t="s">
        <v>95</v>
      </c>
      <c r="G6" s="13" t="s">
        <v>411</v>
      </c>
      <c r="H6" s="41"/>
      <c r="I6" s="41"/>
      <c r="J6" s="41"/>
    </row>
    <row r="7" spans="1:10" s="36" customFormat="1" ht="25.2" customHeight="1">
      <c r="A7" s="43"/>
      <c r="B7" s="13" t="s">
        <v>412</v>
      </c>
      <c r="C7" s="43"/>
      <c r="D7" s="44" t="s">
        <v>573</v>
      </c>
      <c r="E7" s="2"/>
      <c r="F7" s="2"/>
      <c r="G7" s="2"/>
    </row>
    <row r="8" spans="1:10" s="36" customFormat="1" ht="49.95" customHeight="1">
      <c r="A8" s="45" t="s">
        <v>3</v>
      </c>
      <c r="B8" s="20" t="s">
        <v>213</v>
      </c>
      <c r="C8" s="45" t="s">
        <v>3</v>
      </c>
      <c r="D8" s="20" t="s">
        <v>188</v>
      </c>
      <c r="E8" s="20" t="s">
        <v>187</v>
      </c>
      <c r="F8" s="20" t="s">
        <v>192</v>
      </c>
      <c r="G8" s="20" t="s">
        <v>193</v>
      </c>
      <c r="H8" s="1"/>
    </row>
    <row r="9" spans="1:10" ht="25.2" customHeight="1">
      <c r="A9" s="46" t="s">
        <v>26</v>
      </c>
      <c r="B9" s="53" t="s">
        <v>94</v>
      </c>
      <c r="C9" s="46" t="s">
        <v>26</v>
      </c>
      <c r="D9" s="12" t="s">
        <v>343</v>
      </c>
      <c r="E9" s="49" t="s">
        <v>95</v>
      </c>
      <c r="F9" s="49" t="s">
        <v>95</v>
      </c>
      <c r="G9" s="49" t="s">
        <v>95</v>
      </c>
    </row>
    <row r="10" spans="1:10" ht="25.2" customHeight="1">
      <c r="A10" s="46" t="s">
        <v>5</v>
      </c>
      <c r="B10" s="53" t="s">
        <v>4</v>
      </c>
      <c r="C10" s="46" t="s">
        <v>5</v>
      </c>
      <c r="D10" s="12" t="s">
        <v>343</v>
      </c>
      <c r="E10" s="49" t="s">
        <v>95</v>
      </c>
      <c r="F10" s="49" t="s">
        <v>95</v>
      </c>
      <c r="G10" s="49" t="s">
        <v>95</v>
      </c>
    </row>
    <row r="11" spans="1:10" ht="25.2" customHeight="1">
      <c r="A11" s="46" t="s">
        <v>6</v>
      </c>
      <c r="B11" s="53" t="s">
        <v>413</v>
      </c>
      <c r="C11" s="46" t="s">
        <v>6</v>
      </c>
      <c r="D11" s="12" t="s">
        <v>343</v>
      </c>
      <c r="E11" s="49" t="s">
        <v>95</v>
      </c>
      <c r="F11" s="49" t="s">
        <v>95</v>
      </c>
      <c r="G11" s="49" t="s">
        <v>95</v>
      </c>
    </row>
    <row r="12" spans="1:10" ht="25.2" customHeight="1">
      <c r="A12" s="46" t="s">
        <v>7</v>
      </c>
      <c r="B12" s="53" t="s">
        <v>23</v>
      </c>
      <c r="C12" s="46" t="s">
        <v>7</v>
      </c>
      <c r="D12" s="12" t="s">
        <v>343</v>
      </c>
      <c r="E12" s="49" t="s">
        <v>95</v>
      </c>
      <c r="F12" s="49" t="s">
        <v>95</v>
      </c>
      <c r="G12" s="49" t="s">
        <v>95</v>
      </c>
    </row>
    <row r="13" spans="1:10" ht="25.2" customHeight="1">
      <c r="A13" s="46" t="s">
        <v>8</v>
      </c>
      <c r="B13" s="53" t="s">
        <v>349</v>
      </c>
      <c r="C13" s="46" t="s">
        <v>8</v>
      </c>
      <c r="D13" s="12" t="s">
        <v>343</v>
      </c>
      <c r="E13" s="49" t="s">
        <v>95</v>
      </c>
      <c r="F13" s="49" t="s">
        <v>95</v>
      </c>
      <c r="G13" s="49" t="s">
        <v>95</v>
      </c>
    </row>
    <row r="14" spans="1:10" ht="25.2" customHeight="1">
      <c r="A14" s="46" t="s">
        <v>37</v>
      </c>
      <c r="B14" s="53" t="s">
        <v>57</v>
      </c>
      <c r="C14" s="46" t="s">
        <v>37</v>
      </c>
      <c r="D14" s="12" t="s">
        <v>343</v>
      </c>
      <c r="E14" s="49" t="s">
        <v>95</v>
      </c>
      <c r="F14" s="49" t="s">
        <v>95</v>
      </c>
      <c r="G14" s="49" t="s">
        <v>95</v>
      </c>
    </row>
    <row r="15" spans="1:10" ht="25.2" customHeight="1">
      <c r="A15" s="46" t="s">
        <v>169</v>
      </c>
      <c r="B15" s="53" t="s">
        <v>44</v>
      </c>
      <c r="C15" s="46" t="s">
        <v>169</v>
      </c>
      <c r="D15" s="12" t="s">
        <v>343</v>
      </c>
      <c r="E15" s="49" t="s">
        <v>95</v>
      </c>
      <c r="F15" s="49" t="s">
        <v>95</v>
      </c>
      <c r="G15" s="49" t="s">
        <v>95</v>
      </c>
    </row>
    <row r="16" spans="1:10" ht="25.2" customHeight="1">
      <c r="A16" s="46" t="s">
        <v>27</v>
      </c>
      <c r="B16" s="53" t="s">
        <v>344</v>
      </c>
      <c r="C16" s="46" t="s">
        <v>27</v>
      </c>
      <c r="D16" s="12" t="s">
        <v>343</v>
      </c>
      <c r="E16" s="49" t="s">
        <v>95</v>
      </c>
      <c r="F16" s="49" t="s">
        <v>95</v>
      </c>
      <c r="G16" s="49" t="s">
        <v>95</v>
      </c>
    </row>
    <row r="17" spans="1:7" ht="25.2" customHeight="1">
      <c r="A17" s="46" t="s">
        <v>9</v>
      </c>
      <c r="B17" s="53" t="s">
        <v>101</v>
      </c>
      <c r="C17" s="46" t="s">
        <v>9</v>
      </c>
      <c r="D17" s="12" t="s">
        <v>343</v>
      </c>
      <c r="E17" s="49" t="s">
        <v>95</v>
      </c>
      <c r="F17" s="49" t="s">
        <v>95</v>
      </c>
      <c r="G17" s="49" t="s">
        <v>95</v>
      </c>
    </row>
    <row r="18" spans="1:7" ht="25.2" customHeight="1">
      <c r="A18" s="46" t="s">
        <v>49</v>
      </c>
      <c r="B18" s="53" t="s">
        <v>48</v>
      </c>
      <c r="C18" s="46" t="s">
        <v>49</v>
      </c>
      <c r="D18" s="12" t="s">
        <v>343</v>
      </c>
      <c r="E18" s="49" t="s">
        <v>95</v>
      </c>
      <c r="F18" s="49" t="s">
        <v>95</v>
      </c>
      <c r="G18" s="49" t="s">
        <v>95</v>
      </c>
    </row>
    <row r="19" spans="1:7" ht="25.2" customHeight="1">
      <c r="A19" s="46" t="s">
        <v>55</v>
      </c>
      <c r="B19" s="53" t="s">
        <v>54</v>
      </c>
      <c r="C19" s="46" t="s">
        <v>55</v>
      </c>
      <c r="D19" s="12" t="s">
        <v>343</v>
      </c>
      <c r="E19" s="49" t="s">
        <v>95</v>
      </c>
      <c r="F19" s="49" t="s">
        <v>95</v>
      </c>
      <c r="G19" s="49" t="s">
        <v>95</v>
      </c>
    </row>
    <row r="20" spans="1:7" ht="25.2" customHeight="1">
      <c r="A20" s="46" t="s">
        <v>157</v>
      </c>
      <c r="B20" s="53" t="s">
        <v>351</v>
      </c>
      <c r="C20" s="46" t="s">
        <v>157</v>
      </c>
      <c r="D20" s="12" t="s">
        <v>343</v>
      </c>
      <c r="E20" s="49" t="s">
        <v>95</v>
      </c>
      <c r="F20" s="49" t="s">
        <v>95</v>
      </c>
      <c r="G20" s="49" t="s">
        <v>95</v>
      </c>
    </row>
    <row r="21" spans="1:7" ht="25.2" customHeight="1">
      <c r="A21" s="46" t="s">
        <v>341</v>
      </c>
      <c r="B21" s="53" t="s">
        <v>345</v>
      </c>
      <c r="C21" s="46" t="s">
        <v>341</v>
      </c>
      <c r="D21" s="12" t="s">
        <v>343</v>
      </c>
      <c r="E21" s="49" t="s">
        <v>95</v>
      </c>
      <c r="F21" s="49" t="s">
        <v>95</v>
      </c>
      <c r="G21" s="49" t="s">
        <v>95</v>
      </c>
    </row>
    <row r="22" spans="1:7" ht="25.2" customHeight="1">
      <c r="A22" s="46" t="s">
        <v>340</v>
      </c>
      <c r="B22" s="53" t="s">
        <v>593</v>
      </c>
      <c r="C22" s="46" t="s">
        <v>340</v>
      </c>
      <c r="D22" s="12" t="s">
        <v>343</v>
      </c>
      <c r="E22" s="49" t="s">
        <v>95</v>
      </c>
      <c r="F22" s="49" t="s">
        <v>95</v>
      </c>
      <c r="G22" s="49" t="s">
        <v>95</v>
      </c>
    </row>
    <row r="23" spans="1:7" ht="25.2" customHeight="1">
      <c r="A23" s="46" t="s">
        <v>58</v>
      </c>
      <c r="B23" s="53" t="s">
        <v>363</v>
      </c>
      <c r="C23" s="46" t="s">
        <v>58</v>
      </c>
      <c r="D23" s="12" t="s">
        <v>343</v>
      </c>
      <c r="E23" s="49" t="s">
        <v>95</v>
      </c>
      <c r="F23" s="49" t="s">
        <v>95</v>
      </c>
      <c r="G23" s="49" t="s">
        <v>95</v>
      </c>
    </row>
    <row r="24" spans="1:7" ht="25.2" customHeight="1">
      <c r="A24" s="46" t="s">
        <v>826</v>
      </c>
      <c r="B24" s="53" t="s">
        <v>827</v>
      </c>
      <c r="C24" s="46" t="s">
        <v>826</v>
      </c>
      <c r="D24" s="12" t="s">
        <v>343</v>
      </c>
      <c r="E24" s="49" t="s">
        <v>95</v>
      </c>
      <c r="F24" s="49" t="s">
        <v>95</v>
      </c>
      <c r="G24" s="49" t="s">
        <v>95</v>
      </c>
    </row>
    <row r="25" spans="1:7" ht="25.2" customHeight="1">
      <c r="A25" s="46" t="s">
        <v>68</v>
      </c>
      <c r="B25" s="53" t="s">
        <v>177</v>
      </c>
      <c r="C25" s="46" t="s">
        <v>68</v>
      </c>
      <c r="D25" s="12" t="s">
        <v>343</v>
      </c>
      <c r="E25" s="49" t="s">
        <v>95</v>
      </c>
      <c r="F25" s="49" t="s">
        <v>95</v>
      </c>
      <c r="G25" s="49" t="s">
        <v>95</v>
      </c>
    </row>
    <row r="26" spans="1:7" ht="25.2" customHeight="1">
      <c r="A26" s="46" t="s">
        <v>158</v>
      </c>
      <c r="B26" s="53" t="s">
        <v>352</v>
      </c>
      <c r="C26" s="46" t="s">
        <v>158</v>
      </c>
      <c r="D26" s="12" t="s">
        <v>343</v>
      </c>
      <c r="E26" s="49" t="s">
        <v>95</v>
      </c>
      <c r="F26" s="49" t="s">
        <v>95</v>
      </c>
      <c r="G26" s="49" t="s">
        <v>95</v>
      </c>
    </row>
    <row r="27" spans="1:7" ht="25.2" customHeight="1">
      <c r="A27" s="46" t="s">
        <v>170</v>
      </c>
      <c r="B27" s="53" t="s">
        <v>30</v>
      </c>
      <c r="C27" s="46" t="s">
        <v>170</v>
      </c>
      <c r="D27" s="12" t="s">
        <v>343</v>
      </c>
      <c r="E27" s="49" t="s">
        <v>95</v>
      </c>
      <c r="F27" s="49" t="s">
        <v>95</v>
      </c>
      <c r="G27" s="49" t="s">
        <v>95</v>
      </c>
    </row>
    <row r="28" spans="1:7" ht="25.2" customHeight="1">
      <c r="A28" s="46" t="s">
        <v>99</v>
      </c>
      <c r="B28" s="53" t="s">
        <v>72</v>
      </c>
      <c r="C28" s="46" t="s">
        <v>99</v>
      </c>
      <c r="D28" s="12" t="s">
        <v>343</v>
      </c>
      <c r="E28" s="49" t="s">
        <v>95</v>
      </c>
      <c r="F28" s="49" t="s">
        <v>95</v>
      </c>
      <c r="G28" s="49" t="s">
        <v>95</v>
      </c>
    </row>
    <row r="29" spans="1:7" ht="25.2" customHeight="1">
      <c r="A29" s="46" t="s">
        <v>830</v>
      </c>
      <c r="B29" s="53" t="s">
        <v>831</v>
      </c>
      <c r="C29" s="46" t="s">
        <v>830</v>
      </c>
      <c r="D29" s="12" t="s">
        <v>343</v>
      </c>
      <c r="E29" s="49" t="s">
        <v>95</v>
      </c>
      <c r="F29" s="49" t="s">
        <v>95</v>
      </c>
      <c r="G29" s="49" t="s">
        <v>95</v>
      </c>
    </row>
    <row r="30" spans="1:7" ht="25.2" customHeight="1">
      <c r="A30" s="46" t="s">
        <v>70</v>
      </c>
      <c r="B30" s="53" t="s">
        <v>52</v>
      </c>
      <c r="C30" s="46" t="s">
        <v>70</v>
      </c>
      <c r="D30" s="12" t="s">
        <v>343</v>
      </c>
      <c r="E30" s="49" t="s">
        <v>95</v>
      </c>
      <c r="F30" s="49" t="s">
        <v>95</v>
      </c>
      <c r="G30" s="49" t="s">
        <v>95</v>
      </c>
    </row>
    <row r="31" spans="1:7" ht="25.2" customHeight="1">
      <c r="A31" s="46" t="s">
        <v>53</v>
      </c>
      <c r="B31" s="53" t="s">
        <v>594</v>
      </c>
      <c r="C31" s="46" t="s">
        <v>53</v>
      </c>
      <c r="D31" s="12" t="s">
        <v>343</v>
      </c>
      <c r="E31" s="49" t="s">
        <v>95</v>
      </c>
      <c r="F31" s="49" t="s">
        <v>95</v>
      </c>
      <c r="G31" s="49" t="s">
        <v>95</v>
      </c>
    </row>
    <row r="32" spans="1:7" ht="25.2" customHeight="1">
      <c r="A32" s="46" t="s">
        <v>339</v>
      </c>
      <c r="B32" s="53" t="s">
        <v>356</v>
      </c>
      <c r="C32" s="46" t="s">
        <v>339</v>
      </c>
      <c r="D32" s="12" t="s">
        <v>343</v>
      </c>
      <c r="E32" s="49" t="s">
        <v>95</v>
      </c>
      <c r="F32" s="49" t="s">
        <v>95</v>
      </c>
      <c r="G32" s="49" t="s">
        <v>95</v>
      </c>
    </row>
    <row r="33" spans="1:7" ht="25.2" customHeight="1">
      <c r="A33" s="46" t="s">
        <v>13</v>
      </c>
      <c r="B33" s="53" t="s">
        <v>19</v>
      </c>
      <c r="C33" s="46" t="s">
        <v>13</v>
      </c>
      <c r="D33" s="12" t="s">
        <v>343</v>
      </c>
      <c r="E33" s="49" t="s">
        <v>95</v>
      </c>
      <c r="F33" s="49" t="s">
        <v>95</v>
      </c>
      <c r="G33" s="49" t="s">
        <v>95</v>
      </c>
    </row>
    <row r="34" spans="1:7" ht="25.2" customHeight="1">
      <c r="A34" s="46" t="s">
        <v>12</v>
      </c>
      <c r="B34" s="53" t="s">
        <v>20</v>
      </c>
      <c r="C34" s="46" t="s">
        <v>12</v>
      </c>
      <c r="D34" s="12" t="s">
        <v>343</v>
      </c>
      <c r="E34" s="49" t="s">
        <v>95</v>
      </c>
      <c r="F34" s="49" t="s">
        <v>95</v>
      </c>
      <c r="G34" s="49" t="s">
        <v>95</v>
      </c>
    </row>
    <row r="35" spans="1:7" ht="25.2" customHeight="1">
      <c r="A35" s="46" t="s">
        <v>33</v>
      </c>
      <c r="B35" s="53" t="s">
        <v>209</v>
      </c>
      <c r="C35" s="46" t="s">
        <v>33</v>
      </c>
      <c r="D35" s="12" t="s">
        <v>343</v>
      </c>
      <c r="E35" s="49" t="s">
        <v>95</v>
      </c>
      <c r="F35" s="49" t="s">
        <v>95</v>
      </c>
      <c r="G35" s="49" t="s">
        <v>95</v>
      </c>
    </row>
    <row r="36" spans="1:7" ht="25.2" customHeight="1">
      <c r="A36" s="46" t="s">
        <v>71</v>
      </c>
      <c r="B36" s="53" t="s">
        <v>210</v>
      </c>
      <c r="C36" s="46" t="s">
        <v>71</v>
      </c>
      <c r="D36" s="12" t="s">
        <v>343</v>
      </c>
      <c r="E36" s="49" t="s">
        <v>95</v>
      </c>
      <c r="F36" s="49" t="s">
        <v>95</v>
      </c>
      <c r="G36" s="49" t="s">
        <v>95</v>
      </c>
    </row>
    <row r="37" spans="1:7" ht="25.2" customHeight="1">
      <c r="A37" s="46" t="s">
        <v>79</v>
      </c>
      <c r="B37" s="53" t="s">
        <v>138</v>
      </c>
      <c r="C37" s="46" t="s">
        <v>79</v>
      </c>
      <c r="D37" s="12" t="s">
        <v>343</v>
      </c>
      <c r="E37" s="49" t="s">
        <v>95</v>
      </c>
      <c r="F37" s="49" t="s">
        <v>95</v>
      </c>
      <c r="G37" s="49" t="s">
        <v>95</v>
      </c>
    </row>
    <row r="38" spans="1:7" ht="25.2" customHeight="1">
      <c r="A38" s="46" t="s">
        <v>173</v>
      </c>
      <c r="B38" s="53" t="s">
        <v>321</v>
      </c>
      <c r="C38" s="46" t="s">
        <v>173</v>
      </c>
      <c r="D38" s="12" t="s">
        <v>343</v>
      </c>
      <c r="E38" s="49" t="s">
        <v>95</v>
      </c>
      <c r="F38" s="49" t="s">
        <v>95</v>
      </c>
      <c r="G38" s="49" t="s">
        <v>95</v>
      </c>
    </row>
    <row r="39" spans="1:7" ht="25.2" customHeight="1">
      <c r="A39" s="46" t="s">
        <v>347</v>
      </c>
      <c r="B39" s="53" t="s">
        <v>357</v>
      </c>
      <c r="C39" s="46" t="s">
        <v>347</v>
      </c>
      <c r="D39" s="12" t="s">
        <v>343</v>
      </c>
      <c r="E39" s="49" t="s">
        <v>95</v>
      </c>
      <c r="F39" s="49" t="s">
        <v>95</v>
      </c>
      <c r="G39" s="49" t="s">
        <v>95</v>
      </c>
    </row>
    <row r="40" spans="1:7" ht="25.2" customHeight="1">
      <c r="A40" s="46" t="s">
        <v>176</v>
      </c>
      <c r="B40" s="53" t="s">
        <v>211</v>
      </c>
      <c r="C40" s="46" t="s">
        <v>176</v>
      </c>
      <c r="D40" s="12" t="s">
        <v>343</v>
      </c>
      <c r="E40" s="49" t="s">
        <v>95</v>
      </c>
      <c r="F40" s="49" t="s">
        <v>95</v>
      </c>
      <c r="G40" s="49" t="s">
        <v>95</v>
      </c>
    </row>
    <row r="41" spans="1:7" ht="25.2" customHeight="1">
      <c r="A41" s="46" t="s">
        <v>96</v>
      </c>
      <c r="B41" s="53" t="s">
        <v>56</v>
      </c>
      <c r="C41" s="46" t="s">
        <v>96</v>
      </c>
      <c r="D41" s="12" t="s">
        <v>343</v>
      </c>
      <c r="E41" s="49" t="s">
        <v>95</v>
      </c>
      <c r="F41" s="49" t="s">
        <v>95</v>
      </c>
      <c r="G41" s="49" t="s">
        <v>95</v>
      </c>
    </row>
    <row r="42" spans="1:7" ht="25.2" customHeight="1">
      <c r="A42" s="46" t="s">
        <v>215</v>
      </c>
      <c r="B42" s="53" t="s">
        <v>359</v>
      </c>
      <c r="C42" s="46" t="s">
        <v>215</v>
      </c>
      <c r="D42" s="12" t="s">
        <v>343</v>
      </c>
      <c r="E42" s="49" t="s">
        <v>95</v>
      </c>
      <c r="F42" s="49" t="s">
        <v>95</v>
      </c>
      <c r="G42" s="49" t="s">
        <v>95</v>
      </c>
    </row>
    <row r="43" spans="1:7" ht="25.2" customHeight="1">
      <c r="A43" s="46" t="s">
        <v>301</v>
      </c>
      <c r="B43" s="53" t="s">
        <v>302</v>
      </c>
      <c r="C43" s="46" t="s">
        <v>301</v>
      </c>
      <c r="D43" s="12" t="s">
        <v>343</v>
      </c>
      <c r="E43" s="49" t="s">
        <v>95</v>
      </c>
      <c r="F43" s="49" t="s">
        <v>95</v>
      </c>
      <c r="G43" s="49" t="s">
        <v>95</v>
      </c>
    </row>
    <row r="44" spans="1:7" ht="25.2" customHeight="1">
      <c r="A44" s="46" t="s">
        <v>34</v>
      </c>
      <c r="B44" s="53" t="s">
        <v>247</v>
      </c>
      <c r="C44" s="46" t="s">
        <v>34</v>
      </c>
      <c r="D44" s="12" t="s">
        <v>343</v>
      </c>
      <c r="E44" s="49" t="s">
        <v>95</v>
      </c>
      <c r="F44" s="49" t="s">
        <v>95</v>
      </c>
      <c r="G44" s="49" t="s">
        <v>95</v>
      </c>
    </row>
    <row r="45" spans="1:7" ht="25.2" customHeight="1">
      <c r="A45" s="46" t="s">
        <v>105</v>
      </c>
      <c r="B45" s="53" t="s">
        <v>360</v>
      </c>
      <c r="C45" s="46" t="s">
        <v>105</v>
      </c>
      <c r="D45" s="12" t="s">
        <v>343</v>
      </c>
      <c r="E45" s="49" t="s">
        <v>95</v>
      </c>
      <c r="F45" s="49" t="s">
        <v>95</v>
      </c>
      <c r="G45" s="49" t="s">
        <v>95</v>
      </c>
    </row>
    <row r="46" spans="1:7" ht="25.2" customHeight="1">
      <c r="A46" s="46" t="s">
        <v>41</v>
      </c>
      <c r="B46" s="53" t="s">
        <v>204</v>
      </c>
      <c r="C46" s="46" t="s">
        <v>41</v>
      </c>
      <c r="D46" s="12" t="s">
        <v>343</v>
      </c>
      <c r="E46" s="49" t="s">
        <v>95</v>
      </c>
      <c r="F46" s="49" t="s">
        <v>95</v>
      </c>
      <c r="G46" s="49" t="s">
        <v>95</v>
      </c>
    </row>
    <row r="47" spans="1:7" ht="25.2" customHeight="1">
      <c r="A47" s="46" t="s">
        <v>171</v>
      </c>
      <c r="B47" s="53" t="s">
        <v>172</v>
      </c>
      <c r="C47" s="46" t="s">
        <v>171</v>
      </c>
      <c r="D47" s="12" t="s">
        <v>343</v>
      </c>
      <c r="E47" s="49" t="s">
        <v>95</v>
      </c>
      <c r="F47" s="49" t="s">
        <v>95</v>
      </c>
      <c r="G47" s="49" t="s">
        <v>95</v>
      </c>
    </row>
    <row r="48" spans="1:7" ht="25.2" customHeight="1">
      <c r="A48" s="46" t="s">
        <v>51</v>
      </c>
      <c r="B48" s="53" t="s">
        <v>50</v>
      </c>
      <c r="C48" s="46" t="s">
        <v>51</v>
      </c>
      <c r="D48" s="12" t="s">
        <v>343</v>
      </c>
      <c r="E48" s="49" t="s">
        <v>95</v>
      </c>
      <c r="F48" s="49" t="s">
        <v>95</v>
      </c>
      <c r="G48" s="49" t="s">
        <v>95</v>
      </c>
    </row>
    <row r="49" spans="1:7" ht="25.2" customHeight="1">
      <c r="A49" s="46" t="s">
        <v>337</v>
      </c>
      <c r="B49" s="53" t="s">
        <v>338</v>
      </c>
      <c r="C49" s="46" t="s">
        <v>337</v>
      </c>
      <c r="D49" s="12" t="s">
        <v>343</v>
      </c>
      <c r="E49" s="49" t="s">
        <v>95</v>
      </c>
      <c r="F49" s="49" t="s">
        <v>95</v>
      </c>
      <c r="G49" s="49" t="s">
        <v>95</v>
      </c>
    </row>
    <row r="50" spans="1:7" ht="25.2" customHeight="1">
      <c r="A50" s="46" t="s">
        <v>11</v>
      </c>
      <c r="B50" s="53" t="s">
        <v>199</v>
      </c>
      <c r="C50" s="46" t="s">
        <v>11</v>
      </c>
      <c r="D50" s="12" t="s">
        <v>343</v>
      </c>
      <c r="E50" s="49" t="s">
        <v>95</v>
      </c>
      <c r="F50" s="49" t="s">
        <v>95</v>
      </c>
      <c r="G50" s="49" t="s">
        <v>95</v>
      </c>
    </row>
    <row r="51" spans="1:7" ht="25.2" customHeight="1">
      <c r="A51" s="46" t="s">
        <v>39</v>
      </c>
      <c r="B51" s="53" t="s">
        <v>245</v>
      </c>
      <c r="C51" s="46" t="s">
        <v>39</v>
      </c>
      <c r="D51" s="12" t="s">
        <v>343</v>
      </c>
      <c r="E51" s="49" t="s">
        <v>95</v>
      </c>
      <c r="F51" s="49" t="s">
        <v>95</v>
      </c>
      <c r="G51" s="49" t="s">
        <v>95</v>
      </c>
    </row>
    <row r="52" spans="1:7" ht="25.2" customHeight="1">
      <c r="A52" s="46" t="s">
        <v>112</v>
      </c>
      <c r="B52" s="53" t="s">
        <v>212</v>
      </c>
      <c r="C52" s="46" t="s">
        <v>112</v>
      </c>
      <c r="D52" s="12" t="s">
        <v>343</v>
      </c>
      <c r="E52" s="49" t="s">
        <v>95</v>
      </c>
      <c r="F52" s="49" t="s">
        <v>95</v>
      </c>
      <c r="G52" s="49" t="s">
        <v>95</v>
      </c>
    </row>
    <row r="53" spans="1:7" ht="25.2" customHeight="1">
      <c r="A53" s="46" t="s">
        <v>60</v>
      </c>
      <c r="B53" s="53" t="s">
        <v>197</v>
      </c>
      <c r="C53" s="46" t="s">
        <v>60</v>
      </c>
      <c r="D53" s="12" t="s">
        <v>343</v>
      </c>
      <c r="E53" s="49" t="s">
        <v>95</v>
      </c>
      <c r="F53" s="49" t="s">
        <v>95</v>
      </c>
      <c r="G53" s="49" t="s">
        <v>95</v>
      </c>
    </row>
    <row r="54" spans="1:7" ht="25.2" customHeight="1">
      <c r="A54" s="46" t="s">
        <v>333</v>
      </c>
      <c r="B54" s="53" t="s">
        <v>361</v>
      </c>
      <c r="C54" s="46" t="s">
        <v>333</v>
      </c>
      <c r="D54" s="12" t="s">
        <v>343</v>
      </c>
      <c r="E54" s="49" t="s">
        <v>95</v>
      </c>
      <c r="F54" s="49" t="s">
        <v>95</v>
      </c>
      <c r="G54" s="49" t="s">
        <v>95</v>
      </c>
    </row>
    <row r="55" spans="1:7" ht="24.75" customHeight="1">
      <c r="A55" s="46" t="s">
        <v>36</v>
      </c>
      <c r="B55" s="103" t="s">
        <v>921</v>
      </c>
      <c r="C55" s="46" t="s">
        <v>36</v>
      </c>
      <c r="D55" s="12">
        <f t="shared" ref="D55:D62" si="0">$E55+$F55+$G55</f>
        <v>84.996200000000002</v>
      </c>
      <c r="E55" s="49">
        <v>63.43</v>
      </c>
      <c r="F55" s="49">
        <f t="shared" ref="F55:F62" si="1">E55*0.24</f>
        <v>15.223199999999999</v>
      </c>
      <c r="G55" s="49">
        <f t="shared" ref="G55:G62" si="2">E55*0.1</f>
        <v>6.343</v>
      </c>
    </row>
    <row r="56" spans="1:7" ht="24.75" customHeight="1">
      <c r="A56" s="46" t="s">
        <v>10</v>
      </c>
      <c r="B56" s="103" t="s">
        <v>601</v>
      </c>
      <c r="C56" s="46" t="s">
        <v>10</v>
      </c>
      <c r="D56" s="12">
        <f t="shared" si="0"/>
        <v>89.994399999999985</v>
      </c>
      <c r="E56" s="49">
        <v>67.16</v>
      </c>
      <c r="F56" s="49">
        <f t="shared" si="1"/>
        <v>16.118399999999998</v>
      </c>
      <c r="G56" s="49">
        <f t="shared" si="2"/>
        <v>6.7160000000000002</v>
      </c>
    </row>
    <row r="57" spans="1:7" ht="24.75" customHeight="1">
      <c r="A57" s="46" t="s">
        <v>47</v>
      </c>
      <c r="B57" s="103" t="s">
        <v>922</v>
      </c>
      <c r="C57" s="46" t="s">
        <v>47</v>
      </c>
      <c r="D57" s="12">
        <f t="shared" si="0"/>
        <v>25.0044</v>
      </c>
      <c r="E57" s="49">
        <v>18.66</v>
      </c>
      <c r="F57" s="49">
        <f t="shared" si="1"/>
        <v>4.4783999999999997</v>
      </c>
      <c r="G57" s="49">
        <f t="shared" si="2"/>
        <v>1.8660000000000001</v>
      </c>
    </row>
    <row r="58" spans="1:7" ht="25.2" customHeight="1">
      <c r="A58" s="46" t="s">
        <v>24</v>
      </c>
      <c r="B58" s="103" t="s">
        <v>600</v>
      </c>
      <c r="C58" s="46" t="s">
        <v>24</v>
      </c>
      <c r="D58" s="12">
        <f t="shared" si="0"/>
        <v>185.00040000000001</v>
      </c>
      <c r="E58" s="49">
        <v>138.06</v>
      </c>
      <c r="F58" s="49">
        <f t="shared" si="1"/>
        <v>33.134399999999999</v>
      </c>
      <c r="G58" s="49">
        <f t="shared" si="2"/>
        <v>13.806000000000001</v>
      </c>
    </row>
    <row r="59" spans="1:7" ht="25.2" customHeight="1">
      <c r="A59" s="46" t="s">
        <v>93</v>
      </c>
      <c r="B59" s="103" t="s">
        <v>597</v>
      </c>
      <c r="C59" s="46" t="s">
        <v>93</v>
      </c>
      <c r="D59" s="12">
        <f t="shared" si="0"/>
        <v>89.994399999999985</v>
      </c>
      <c r="E59" s="49">
        <v>67.16</v>
      </c>
      <c r="F59" s="49">
        <f t="shared" si="1"/>
        <v>16.118399999999998</v>
      </c>
      <c r="G59" s="49">
        <f t="shared" si="2"/>
        <v>6.7160000000000002</v>
      </c>
    </row>
    <row r="60" spans="1:7" ht="25.2" customHeight="1">
      <c r="A60" s="46" t="s">
        <v>62</v>
      </c>
      <c r="B60" s="103" t="s">
        <v>598</v>
      </c>
      <c r="C60" s="46" t="s">
        <v>62</v>
      </c>
      <c r="D60" s="12">
        <f t="shared" si="0"/>
        <v>95.006000000000014</v>
      </c>
      <c r="E60" s="49">
        <v>70.900000000000006</v>
      </c>
      <c r="F60" s="49">
        <f t="shared" si="1"/>
        <v>17.016000000000002</v>
      </c>
      <c r="G60" s="49">
        <f t="shared" si="2"/>
        <v>7.0900000000000007</v>
      </c>
    </row>
    <row r="61" spans="1:7" ht="25.2" customHeight="1">
      <c r="A61" s="46" t="s">
        <v>82</v>
      </c>
      <c r="B61" s="103" t="s">
        <v>599</v>
      </c>
      <c r="C61" s="46" t="s">
        <v>82</v>
      </c>
      <c r="D61" s="12">
        <f t="shared" si="0"/>
        <v>49.995400000000004</v>
      </c>
      <c r="E61" s="49">
        <v>37.31</v>
      </c>
      <c r="F61" s="49">
        <f t="shared" si="1"/>
        <v>8.9543999999999997</v>
      </c>
      <c r="G61" s="49">
        <f t="shared" si="2"/>
        <v>3.7310000000000003</v>
      </c>
    </row>
    <row r="62" spans="1:7" ht="24.75" customHeight="1">
      <c r="A62" s="46" t="s">
        <v>25</v>
      </c>
      <c r="B62" s="103" t="s">
        <v>923</v>
      </c>
      <c r="C62" s="46" t="s">
        <v>25</v>
      </c>
      <c r="D62" s="12">
        <f t="shared" si="0"/>
        <v>95.006000000000014</v>
      </c>
      <c r="E62" s="49">
        <v>70.900000000000006</v>
      </c>
      <c r="F62" s="49">
        <f t="shared" si="1"/>
        <v>17.016000000000002</v>
      </c>
      <c r="G62" s="49">
        <f t="shared" si="2"/>
        <v>7.0900000000000007</v>
      </c>
    </row>
    <row r="63" spans="1:7" ht="25.2" customHeight="1">
      <c r="A63" s="46" t="s">
        <v>29</v>
      </c>
      <c r="B63" s="53" t="s">
        <v>196</v>
      </c>
      <c r="C63" s="46" t="s">
        <v>29</v>
      </c>
      <c r="D63" s="12">
        <f t="shared" ref="D63:D81" si="3">$E63+$F63+$G63</f>
        <v>229.99759999999998</v>
      </c>
      <c r="E63" s="49">
        <v>171.64</v>
      </c>
      <c r="F63" s="49">
        <f t="shared" ref="F63:F81" si="4">E63*0.24</f>
        <v>41.193599999999996</v>
      </c>
      <c r="G63" s="49">
        <f t="shared" ref="G63:G81" si="5">E63*0.1</f>
        <v>17.163999999999998</v>
      </c>
    </row>
    <row r="64" spans="1:7" ht="25.2" customHeight="1">
      <c r="A64" s="46" t="s">
        <v>63</v>
      </c>
      <c r="B64" s="47" t="s">
        <v>631</v>
      </c>
      <c r="C64" s="46" t="s">
        <v>63</v>
      </c>
      <c r="D64" s="12">
        <f t="shared" si="3"/>
        <v>54.993600000000001</v>
      </c>
      <c r="E64" s="49">
        <v>41.04</v>
      </c>
      <c r="F64" s="49">
        <f t="shared" si="4"/>
        <v>9.8495999999999988</v>
      </c>
      <c r="G64" s="49">
        <f t="shared" si="5"/>
        <v>4.1040000000000001</v>
      </c>
    </row>
    <row r="65" spans="1:7" ht="25.2" customHeight="1">
      <c r="A65" s="46" t="s">
        <v>335</v>
      </c>
      <c r="B65" s="53" t="s">
        <v>350</v>
      </c>
      <c r="C65" s="46" t="s">
        <v>335</v>
      </c>
      <c r="D65" s="12">
        <f t="shared" si="3"/>
        <v>290.00279999999998</v>
      </c>
      <c r="E65" s="49">
        <v>216.42</v>
      </c>
      <c r="F65" s="49">
        <f t="shared" si="4"/>
        <v>51.940799999999996</v>
      </c>
      <c r="G65" s="49">
        <f t="shared" si="5"/>
        <v>21.641999999999999</v>
      </c>
    </row>
    <row r="66" spans="1:7" ht="25.2" customHeight="1">
      <c r="A66" s="46" t="s">
        <v>348</v>
      </c>
      <c r="B66" s="53" t="s">
        <v>355</v>
      </c>
      <c r="C66" s="46" t="s">
        <v>348</v>
      </c>
      <c r="D66" s="12">
        <f t="shared" si="3"/>
        <v>730.00519999999995</v>
      </c>
      <c r="E66" s="49">
        <v>544.78</v>
      </c>
      <c r="F66" s="49">
        <f t="shared" si="4"/>
        <v>130.74719999999999</v>
      </c>
      <c r="G66" s="49">
        <f t="shared" si="5"/>
        <v>54.478000000000002</v>
      </c>
    </row>
    <row r="67" spans="1:7" ht="25.2" customHeight="1">
      <c r="A67" s="46" t="s">
        <v>14</v>
      </c>
      <c r="B67" s="53" t="s">
        <v>18</v>
      </c>
      <c r="C67" s="46" t="s">
        <v>14</v>
      </c>
      <c r="D67" s="12">
        <f t="shared" si="3"/>
        <v>290.00279999999998</v>
      </c>
      <c r="E67" s="49">
        <v>216.42</v>
      </c>
      <c r="F67" s="49">
        <f t="shared" si="4"/>
        <v>51.940799999999996</v>
      </c>
      <c r="G67" s="49">
        <f t="shared" si="5"/>
        <v>21.641999999999999</v>
      </c>
    </row>
    <row r="68" spans="1:7" ht="25.2" customHeight="1">
      <c r="A68" s="46" t="s">
        <v>102</v>
      </c>
      <c r="B68" s="53" t="s">
        <v>61</v>
      </c>
      <c r="C68" s="46" t="s">
        <v>102</v>
      </c>
      <c r="D68" s="12">
        <f t="shared" si="3"/>
        <v>229.99759999999998</v>
      </c>
      <c r="E68" s="49">
        <v>171.64</v>
      </c>
      <c r="F68" s="49">
        <f t="shared" si="4"/>
        <v>41.193599999999996</v>
      </c>
      <c r="G68" s="49">
        <f t="shared" si="5"/>
        <v>17.163999999999998</v>
      </c>
    </row>
    <row r="69" spans="1:7" ht="25.2" customHeight="1">
      <c r="A69" s="46" t="s">
        <v>40</v>
      </c>
      <c r="B69" s="53" t="s">
        <v>139</v>
      </c>
      <c r="C69" s="46" t="s">
        <v>40</v>
      </c>
      <c r="D69" s="12">
        <f t="shared" si="3"/>
        <v>164.99419999999998</v>
      </c>
      <c r="E69" s="49">
        <v>123.13</v>
      </c>
      <c r="F69" s="49">
        <f t="shared" si="4"/>
        <v>29.551199999999998</v>
      </c>
      <c r="G69" s="49">
        <f t="shared" si="5"/>
        <v>12.313000000000001</v>
      </c>
    </row>
    <row r="70" spans="1:7" ht="25.2" customHeight="1">
      <c r="A70" s="46" t="s">
        <v>602</v>
      </c>
      <c r="B70" s="53" t="s">
        <v>603</v>
      </c>
      <c r="C70" s="46" t="s">
        <v>602</v>
      </c>
      <c r="D70" s="12">
        <f t="shared" si="3"/>
        <v>89.994399999999985</v>
      </c>
      <c r="E70" s="49">
        <v>67.16</v>
      </c>
      <c r="F70" s="49">
        <f t="shared" si="4"/>
        <v>16.118399999999998</v>
      </c>
      <c r="G70" s="49">
        <f t="shared" si="5"/>
        <v>6.7160000000000002</v>
      </c>
    </row>
    <row r="71" spans="1:7" ht="25.2" customHeight="1">
      <c r="A71" s="46" t="s">
        <v>174</v>
      </c>
      <c r="B71" s="53" t="s">
        <v>175</v>
      </c>
      <c r="C71" s="46" t="s">
        <v>174</v>
      </c>
      <c r="D71" s="12">
        <f t="shared" si="3"/>
        <v>49.995400000000004</v>
      </c>
      <c r="E71" s="49">
        <v>37.31</v>
      </c>
      <c r="F71" s="49">
        <f t="shared" si="4"/>
        <v>8.9543999999999997</v>
      </c>
      <c r="G71" s="49">
        <f t="shared" si="5"/>
        <v>3.7310000000000003</v>
      </c>
    </row>
    <row r="72" spans="1:7" ht="25.2" customHeight="1">
      <c r="A72" s="46" t="s">
        <v>22</v>
      </c>
      <c r="B72" s="53" t="s">
        <v>353</v>
      </c>
      <c r="C72" s="46" t="s">
        <v>22</v>
      </c>
      <c r="D72" s="12">
        <f t="shared" si="3"/>
        <v>229.99759999999998</v>
      </c>
      <c r="E72" s="49">
        <v>171.64</v>
      </c>
      <c r="F72" s="49">
        <f t="shared" si="4"/>
        <v>41.193599999999996</v>
      </c>
      <c r="G72" s="49">
        <f t="shared" si="5"/>
        <v>17.163999999999998</v>
      </c>
    </row>
    <row r="73" spans="1:7" ht="25.2" customHeight="1">
      <c r="A73" s="46" t="s">
        <v>185</v>
      </c>
      <c r="B73" s="53" t="s">
        <v>186</v>
      </c>
      <c r="C73" s="46" t="s">
        <v>185</v>
      </c>
      <c r="D73" s="12">
        <f t="shared" si="3"/>
        <v>164.99419999999998</v>
      </c>
      <c r="E73" s="49">
        <v>123.13</v>
      </c>
      <c r="F73" s="49">
        <f t="shared" si="4"/>
        <v>29.551199999999998</v>
      </c>
      <c r="G73" s="49">
        <f t="shared" si="5"/>
        <v>12.313000000000001</v>
      </c>
    </row>
    <row r="74" spans="1:7" ht="25.2" customHeight="1">
      <c r="A74" s="46" t="s">
        <v>220</v>
      </c>
      <c r="B74" s="53" t="s">
        <v>354</v>
      </c>
      <c r="C74" s="46" t="s">
        <v>220</v>
      </c>
      <c r="D74" s="12">
        <f t="shared" si="3"/>
        <v>95.006000000000014</v>
      </c>
      <c r="E74" s="49">
        <v>70.900000000000006</v>
      </c>
      <c r="F74" s="49">
        <f t="shared" si="4"/>
        <v>17.016000000000002</v>
      </c>
      <c r="G74" s="49">
        <f t="shared" si="5"/>
        <v>7.0900000000000007</v>
      </c>
    </row>
    <row r="75" spans="1:7" ht="25.2" customHeight="1">
      <c r="A75" s="46" t="s">
        <v>66</v>
      </c>
      <c r="B75" s="53" t="s">
        <v>198</v>
      </c>
      <c r="C75" s="46" t="s">
        <v>66</v>
      </c>
      <c r="D75" s="12">
        <f t="shared" si="3"/>
        <v>95.006000000000014</v>
      </c>
      <c r="E75" s="49">
        <v>70.900000000000006</v>
      </c>
      <c r="F75" s="49">
        <f t="shared" si="4"/>
        <v>17.016000000000002</v>
      </c>
      <c r="G75" s="49">
        <f t="shared" si="5"/>
        <v>7.0900000000000007</v>
      </c>
    </row>
    <row r="76" spans="1:7" ht="25.2" customHeight="1">
      <c r="A76" s="46" t="s">
        <v>574</v>
      </c>
      <c r="B76" s="53" t="s">
        <v>575</v>
      </c>
      <c r="C76" s="46" t="s">
        <v>574</v>
      </c>
      <c r="D76" s="12">
        <f t="shared" si="3"/>
        <v>164.99419999999998</v>
      </c>
      <c r="E76" s="49">
        <v>123.13</v>
      </c>
      <c r="F76" s="49">
        <f t="shared" si="4"/>
        <v>29.551199999999998</v>
      </c>
      <c r="G76" s="49">
        <f t="shared" si="5"/>
        <v>12.313000000000001</v>
      </c>
    </row>
    <row r="77" spans="1:7" ht="25.2" customHeight="1">
      <c r="A77" s="46" t="s">
        <v>346</v>
      </c>
      <c r="B77" s="53" t="s">
        <v>362</v>
      </c>
      <c r="C77" s="46" t="s">
        <v>346</v>
      </c>
      <c r="D77" s="12">
        <f t="shared" si="3"/>
        <v>95.006000000000014</v>
      </c>
      <c r="E77" s="49">
        <v>70.900000000000006</v>
      </c>
      <c r="F77" s="49">
        <f t="shared" si="4"/>
        <v>17.016000000000002</v>
      </c>
      <c r="G77" s="49">
        <f t="shared" si="5"/>
        <v>7.0900000000000007</v>
      </c>
    </row>
    <row r="78" spans="1:7" ht="25.2" customHeight="1">
      <c r="A78" s="46" t="s">
        <v>229</v>
      </c>
      <c r="B78" s="53" t="s">
        <v>358</v>
      </c>
      <c r="C78" s="46" t="s">
        <v>229</v>
      </c>
      <c r="D78" s="12">
        <f t="shared" si="3"/>
        <v>4.9981999999999998</v>
      </c>
      <c r="E78" s="49">
        <v>3.73</v>
      </c>
      <c r="F78" s="49">
        <f t="shared" si="4"/>
        <v>0.8952</v>
      </c>
      <c r="G78" s="49">
        <f t="shared" si="5"/>
        <v>0.373</v>
      </c>
    </row>
    <row r="79" spans="1:7" ht="25.2" customHeight="1">
      <c r="A79" s="46" t="s">
        <v>816</v>
      </c>
      <c r="B79" s="99" t="s">
        <v>817</v>
      </c>
      <c r="C79" s="46" t="s">
        <v>816</v>
      </c>
      <c r="D79" s="90">
        <f t="shared" si="3"/>
        <v>-214.4</v>
      </c>
      <c r="E79" s="49">
        <f>-160</f>
        <v>-160</v>
      </c>
      <c r="F79" s="49">
        <f t="shared" si="4"/>
        <v>-38.4</v>
      </c>
      <c r="G79" s="49">
        <f t="shared" si="5"/>
        <v>-16</v>
      </c>
    </row>
    <row r="80" spans="1:7" ht="25.2" customHeight="1">
      <c r="A80" s="46" t="s">
        <v>45</v>
      </c>
      <c r="B80" s="53" t="s">
        <v>90</v>
      </c>
      <c r="C80" s="46" t="s">
        <v>45</v>
      </c>
      <c r="D80" s="12">
        <f t="shared" si="3"/>
        <v>49.995400000000004</v>
      </c>
      <c r="E80" s="49">
        <v>37.31</v>
      </c>
      <c r="F80" s="49">
        <f t="shared" si="4"/>
        <v>8.9543999999999997</v>
      </c>
      <c r="G80" s="49">
        <f t="shared" si="5"/>
        <v>3.7310000000000003</v>
      </c>
    </row>
    <row r="81" spans="1:7" ht="25.2" customHeight="1">
      <c r="A81" s="46" t="s">
        <v>182</v>
      </c>
      <c r="B81" s="53" t="s">
        <v>183</v>
      </c>
      <c r="C81" s="46" t="s">
        <v>182</v>
      </c>
      <c r="D81" s="12">
        <f t="shared" si="3"/>
        <v>49.995400000000004</v>
      </c>
      <c r="E81" s="49">
        <v>37.31</v>
      </c>
      <c r="F81" s="49">
        <f t="shared" si="4"/>
        <v>8.9543999999999997</v>
      </c>
      <c r="G81" s="49">
        <f t="shared" si="5"/>
        <v>3.7310000000000003</v>
      </c>
    </row>
    <row r="82" spans="1:7" ht="25.2" customHeight="1">
      <c r="A82" s="27" t="s">
        <v>244</v>
      </c>
      <c r="C82" s="27"/>
    </row>
    <row r="83" spans="1:7" ht="25.2" customHeight="1">
      <c r="A83" s="30" t="s">
        <v>194</v>
      </c>
      <c r="C83" s="30"/>
    </row>
    <row r="84" spans="1:7" ht="25.2" customHeight="1">
      <c r="A84" s="30" t="s">
        <v>195</v>
      </c>
      <c r="C84" s="30"/>
    </row>
    <row r="85" spans="1:7" ht="25.2" customHeight="1">
      <c r="A85" s="31" t="s">
        <v>203</v>
      </c>
      <c r="C85" s="31"/>
    </row>
  </sheetData>
  <sortState xmlns:xlrd2="http://schemas.microsoft.com/office/spreadsheetml/2017/richdata2" ref="A55:L62">
    <sortCondition ref="A55:A62"/>
  </sortState>
  <mergeCells count="2">
    <mergeCell ref="E1:G1"/>
    <mergeCell ref="E2:G2"/>
  </mergeCells>
  <conditionalFormatting sqref="D65:D68 D35:D46 D33 D9:D22 D54 D56 D58:D61">
    <cfRule type="cellIs" dxfId="749" priority="429" operator="between">
      <formula>0</formula>
      <formula>5000</formula>
    </cfRule>
    <cfRule type="cellIs" dxfId="748" priority="430" operator="equal">
      <formula>"-"</formula>
    </cfRule>
    <cfRule type="cellIs" dxfId="747" priority="431" operator="equal">
      <formula>"O"</formula>
    </cfRule>
    <cfRule type="cellIs" dxfId="746" priority="432" operator="equal">
      <formula>"S"</formula>
    </cfRule>
  </conditionalFormatting>
  <conditionalFormatting sqref="D24:D29 D31">
    <cfRule type="cellIs" dxfId="745" priority="282" operator="between">
      <formula>0</formula>
      <formula>5000</formula>
    </cfRule>
    <cfRule type="cellIs" dxfId="744" priority="283" operator="equal">
      <formula>"-"</formula>
    </cfRule>
    <cfRule type="cellIs" dxfId="743" priority="284" operator="equal">
      <formula>"O"</formula>
    </cfRule>
    <cfRule type="cellIs" dxfId="742" priority="285" operator="equal">
      <formula>"S"</formula>
    </cfRule>
  </conditionalFormatting>
  <conditionalFormatting sqref="D48:D50 D53 D73:D81 D71 D63">
    <cfRule type="cellIs" dxfId="741" priority="278" operator="between">
      <formula>0</formula>
      <formula>5000</formula>
    </cfRule>
    <cfRule type="cellIs" dxfId="740" priority="279" operator="equal">
      <formula>"-"</formula>
    </cfRule>
    <cfRule type="cellIs" dxfId="739" priority="280" operator="equal">
      <formula>"O"</formula>
    </cfRule>
    <cfRule type="cellIs" dxfId="738" priority="281" operator="equal">
      <formula>"S"</formula>
    </cfRule>
  </conditionalFormatting>
  <conditionalFormatting sqref="D3">
    <cfRule type="cellIs" dxfId="737" priority="272" stopIfTrue="1" operator="equal">
      <formula>"-"</formula>
    </cfRule>
    <cfRule type="cellIs" dxfId="736" priority="273" stopIfTrue="1" operator="equal">
      <formula>"Std"</formula>
    </cfRule>
  </conditionalFormatting>
  <conditionalFormatting sqref="D64">
    <cfRule type="cellIs" dxfId="735" priority="268" operator="between">
      <formula>0</formula>
      <formula>5000</formula>
    </cfRule>
    <cfRule type="cellIs" dxfId="734" priority="269" operator="equal">
      <formula>"-"</formula>
    </cfRule>
    <cfRule type="cellIs" dxfId="733" priority="270" operator="equal">
      <formula>"O"</formula>
    </cfRule>
    <cfRule type="cellIs" dxfId="732" priority="271" operator="equal">
      <formula>"S"</formula>
    </cfRule>
  </conditionalFormatting>
  <conditionalFormatting sqref="D47">
    <cfRule type="cellIs" dxfId="731" priority="264" operator="between">
      <formula>0</formula>
      <formula>5000</formula>
    </cfRule>
    <cfRule type="cellIs" dxfId="730" priority="265" operator="equal">
      <formula>"-"</formula>
    </cfRule>
    <cfRule type="cellIs" dxfId="729" priority="266" operator="equal">
      <formula>"O"</formula>
    </cfRule>
    <cfRule type="cellIs" dxfId="728" priority="267" operator="equal">
      <formula>"S"</formula>
    </cfRule>
  </conditionalFormatting>
  <conditionalFormatting sqref="D51">
    <cfRule type="cellIs" dxfId="727" priority="260" operator="between">
      <formula>0</formula>
      <formula>5000</formula>
    </cfRule>
    <cfRule type="cellIs" dxfId="726" priority="261" operator="equal">
      <formula>"-"</formula>
    </cfRule>
    <cfRule type="cellIs" dxfId="725" priority="262" operator="equal">
      <formula>"O"</formula>
    </cfRule>
    <cfRule type="cellIs" dxfId="724" priority="263" operator="equal">
      <formula>"S"</formula>
    </cfRule>
  </conditionalFormatting>
  <conditionalFormatting sqref="D52">
    <cfRule type="cellIs" dxfId="723" priority="256" operator="between">
      <formula>0</formula>
      <formula>5000</formula>
    </cfRule>
    <cfRule type="cellIs" dxfId="722" priority="257" operator="equal">
      <formula>"-"</formula>
    </cfRule>
    <cfRule type="cellIs" dxfId="721" priority="258" operator="equal">
      <formula>"O"</formula>
    </cfRule>
    <cfRule type="cellIs" dxfId="720" priority="259" operator="equal">
      <formula>"S"</formula>
    </cfRule>
  </conditionalFormatting>
  <conditionalFormatting sqref="D69">
    <cfRule type="cellIs" dxfId="719" priority="252" operator="between">
      <formula>0</formula>
      <formula>5000</formula>
    </cfRule>
    <cfRule type="cellIs" dxfId="718" priority="253" operator="equal">
      <formula>"-"</formula>
    </cfRule>
    <cfRule type="cellIs" dxfId="717" priority="254" operator="equal">
      <formula>"O"</formula>
    </cfRule>
    <cfRule type="cellIs" dxfId="716" priority="255" operator="equal">
      <formula>"S"</formula>
    </cfRule>
  </conditionalFormatting>
  <conditionalFormatting sqref="D72">
    <cfRule type="cellIs" dxfId="715" priority="248" operator="between">
      <formula>0</formula>
      <formula>5000</formula>
    </cfRule>
    <cfRule type="cellIs" dxfId="714" priority="249" operator="equal">
      <formula>"-"</formula>
    </cfRule>
    <cfRule type="cellIs" dxfId="713" priority="250" operator="equal">
      <formula>"O"</formula>
    </cfRule>
    <cfRule type="cellIs" dxfId="712" priority="251" operator="equal">
      <formula>"S"</formula>
    </cfRule>
  </conditionalFormatting>
  <conditionalFormatting sqref="D59">
    <cfRule type="cellIs" dxfId="711" priority="240" operator="between">
      <formula>0</formula>
      <formula>5000</formula>
    </cfRule>
    <cfRule type="cellIs" dxfId="710" priority="241" operator="equal">
      <formula>"-"</formula>
    </cfRule>
    <cfRule type="cellIs" dxfId="709" priority="242" operator="equal">
      <formula>"O"</formula>
    </cfRule>
    <cfRule type="cellIs" dxfId="708" priority="243" operator="equal">
      <formula>"S"</formula>
    </cfRule>
  </conditionalFormatting>
  <conditionalFormatting sqref="D34">
    <cfRule type="cellIs" dxfId="707" priority="224" operator="between">
      <formula>0</formula>
      <formula>5000</formula>
    </cfRule>
    <cfRule type="cellIs" dxfId="706" priority="225" operator="equal">
      <formula>"-"</formula>
    </cfRule>
    <cfRule type="cellIs" dxfId="705" priority="226" operator="equal">
      <formula>"O"</formula>
    </cfRule>
    <cfRule type="cellIs" dxfId="704" priority="227" operator="equal">
      <formula>"S"</formula>
    </cfRule>
  </conditionalFormatting>
  <conditionalFormatting sqref="D32">
    <cfRule type="cellIs" dxfId="703" priority="228" operator="between">
      <formula>0</formula>
      <formula>5000</formula>
    </cfRule>
    <cfRule type="cellIs" dxfId="702" priority="229" operator="equal">
      <formula>"-"</formula>
    </cfRule>
    <cfRule type="cellIs" dxfId="701" priority="230" operator="equal">
      <formula>"O"</formula>
    </cfRule>
    <cfRule type="cellIs" dxfId="700" priority="231" operator="equal">
      <formula>"S"</formula>
    </cfRule>
  </conditionalFormatting>
  <conditionalFormatting sqref="D70">
    <cfRule type="cellIs" dxfId="699" priority="212" operator="between">
      <formula>0</formula>
      <formula>5000</formula>
    </cfRule>
    <cfRule type="cellIs" dxfId="698" priority="213" operator="equal">
      <formula>"-"</formula>
    </cfRule>
    <cfRule type="cellIs" dxfId="697" priority="214" operator="equal">
      <formula>"O"</formula>
    </cfRule>
    <cfRule type="cellIs" dxfId="696" priority="215" operator="equal">
      <formula>"S"</formula>
    </cfRule>
  </conditionalFormatting>
  <conditionalFormatting sqref="F4:F6">
    <cfRule type="cellIs" dxfId="695" priority="170" stopIfTrue="1" operator="equal">
      <formula>"-"</formula>
    </cfRule>
    <cfRule type="cellIs" dxfId="694" priority="171" stopIfTrue="1" operator="equal">
      <formula>"Std"</formula>
    </cfRule>
  </conditionalFormatting>
  <conditionalFormatting sqref="F4:F6">
    <cfRule type="cellIs" dxfId="693" priority="169" stopIfTrue="1" operator="between">
      <formula>0</formula>
      <formula>5000</formula>
    </cfRule>
  </conditionalFormatting>
  <conditionalFormatting sqref="D79">
    <cfRule type="cellIs" dxfId="692" priority="141" operator="between">
      <formula>0</formula>
      <formula>5000</formula>
    </cfRule>
    <cfRule type="cellIs" dxfId="691" priority="142" operator="equal">
      <formula>"-"</formula>
    </cfRule>
    <cfRule type="cellIs" dxfId="690" priority="143" operator="equal">
      <formula>"O"</formula>
    </cfRule>
    <cfRule type="cellIs" dxfId="689" priority="144" operator="equal">
      <formula>"S"</formula>
    </cfRule>
  </conditionalFormatting>
  <conditionalFormatting sqref="D23">
    <cfRule type="cellIs" dxfId="688" priority="129" operator="between">
      <formula>0</formula>
      <formula>5000</formula>
    </cfRule>
    <cfRule type="cellIs" dxfId="687" priority="130" operator="equal">
      <formula>"-"</formula>
    </cfRule>
    <cfRule type="cellIs" dxfId="686" priority="131" operator="equal">
      <formula>"O"</formula>
    </cfRule>
    <cfRule type="cellIs" dxfId="685" priority="132" operator="equal">
      <formula>"S"</formula>
    </cfRule>
  </conditionalFormatting>
  <conditionalFormatting sqref="D30">
    <cfRule type="cellIs" dxfId="684" priority="117" operator="between">
      <formula>0</formula>
      <formula>5000</formula>
    </cfRule>
    <cfRule type="cellIs" dxfId="683" priority="118" operator="equal">
      <formula>"-"</formula>
    </cfRule>
    <cfRule type="cellIs" dxfId="682" priority="119" operator="equal">
      <formula>"O"</formula>
    </cfRule>
    <cfRule type="cellIs" dxfId="681" priority="120" operator="equal">
      <formula>"S"</formula>
    </cfRule>
  </conditionalFormatting>
  <conditionalFormatting sqref="D58:D61">
    <cfRule type="cellIs" dxfId="680" priority="65" operator="between">
      <formula>0</formula>
      <formula>5000</formula>
    </cfRule>
    <cfRule type="cellIs" dxfId="679" priority="66" operator="equal">
      <formula>"-"</formula>
    </cfRule>
    <cfRule type="cellIs" dxfId="678" priority="67" operator="equal">
      <formula>"O"</formula>
    </cfRule>
    <cfRule type="cellIs" dxfId="677" priority="68" operator="equal">
      <formula>"S"</formula>
    </cfRule>
  </conditionalFormatting>
  <conditionalFormatting sqref="D60:D61">
    <cfRule type="cellIs" dxfId="676" priority="33" operator="between">
      <formula>0</formula>
      <formula>5000</formula>
    </cfRule>
    <cfRule type="cellIs" dxfId="675" priority="34" operator="equal">
      <formula>"-"</formula>
    </cfRule>
    <cfRule type="cellIs" dxfId="674" priority="35" operator="equal">
      <formula>"O"</formula>
    </cfRule>
    <cfRule type="cellIs" dxfId="673" priority="36" operator="equal">
      <formula>"S"</formula>
    </cfRule>
  </conditionalFormatting>
  <conditionalFormatting sqref="D58:D61">
    <cfRule type="cellIs" dxfId="672" priority="29" operator="between">
      <formula>0</formula>
      <formula>5000</formula>
    </cfRule>
    <cfRule type="cellIs" dxfId="671" priority="30" operator="equal">
      <formula>"-"</formula>
    </cfRule>
    <cfRule type="cellIs" dxfId="670" priority="31" operator="equal">
      <formula>"O"</formula>
    </cfRule>
    <cfRule type="cellIs" dxfId="669" priority="32" operator="equal">
      <formula>"S"</formula>
    </cfRule>
  </conditionalFormatting>
  <conditionalFormatting sqref="D55">
    <cfRule type="cellIs" dxfId="668" priority="9" operator="between">
      <formula>0</formula>
      <formula>5000</formula>
    </cfRule>
    <cfRule type="cellIs" dxfId="667" priority="10" operator="equal">
      <formula>"-"</formula>
    </cfRule>
    <cfRule type="cellIs" dxfId="666" priority="11" operator="equal">
      <formula>"O"</formula>
    </cfRule>
    <cfRule type="cellIs" dxfId="665" priority="12" operator="equal">
      <formula>"S"</formula>
    </cfRule>
  </conditionalFormatting>
  <conditionalFormatting sqref="D57">
    <cfRule type="cellIs" dxfId="664" priority="5" operator="between">
      <formula>0</formula>
      <formula>5000</formula>
    </cfRule>
    <cfRule type="cellIs" dxfId="663" priority="6" operator="equal">
      <formula>"-"</formula>
    </cfRule>
    <cfRule type="cellIs" dxfId="662" priority="7" operator="equal">
      <formula>"O"</formula>
    </cfRule>
    <cfRule type="cellIs" dxfId="661" priority="8" operator="equal">
      <formula>"S"</formula>
    </cfRule>
  </conditionalFormatting>
  <conditionalFormatting sqref="D62">
    <cfRule type="cellIs" dxfId="660" priority="1" operator="between">
      <formula>0</formula>
      <formula>5000</formula>
    </cfRule>
    <cfRule type="cellIs" dxfId="659" priority="2" operator="equal">
      <formula>"-"</formula>
    </cfRule>
    <cfRule type="cellIs" dxfId="658" priority="3" operator="equal">
      <formula>"O"</formula>
    </cfRule>
    <cfRule type="cellIs" dxfId="65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rowBreaks count="1" manualBreakCount="1">
    <brk id="9"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N99"/>
  <sheetViews>
    <sheetView showGridLines="0" view="pageBreakPreview" zoomScale="50" zoomScaleNormal="70" zoomScaleSheetLayoutView="50" workbookViewId="0">
      <pane ySplit="8" topLeftCell="A9" activePane="bottomLeft" state="frozen"/>
      <selection activeCell="B25" sqref="B25"/>
      <selection pane="bottomLeft" activeCell="M18" sqref="M18"/>
    </sheetView>
  </sheetViews>
  <sheetFormatPr defaultColWidth="8" defaultRowHeight="20.399999999999999"/>
  <cols>
    <col min="1" max="1" width="14" style="48" customWidth="1"/>
    <col min="2" max="2" width="137.33203125" style="33" customWidth="1"/>
    <col min="3" max="3" width="14" style="48" customWidth="1"/>
    <col min="4" max="6" width="31.5546875" style="2" customWidth="1"/>
    <col min="7" max="9" width="22.33203125" style="2" customWidth="1"/>
    <col min="10" max="12" width="6.6640625" style="33" customWidth="1"/>
    <col min="13" max="13" width="9.88671875" style="33" bestFit="1" customWidth="1"/>
    <col min="14" max="16384" width="8" style="33"/>
  </cols>
  <sheetData>
    <row r="1" spans="1:14" ht="70.2" customHeight="1">
      <c r="A1" s="50"/>
      <c r="B1" s="50"/>
      <c r="C1" s="50"/>
      <c r="D1" s="102" t="s">
        <v>930</v>
      </c>
      <c r="E1" s="102" t="s">
        <v>930</v>
      </c>
      <c r="F1" s="102" t="s">
        <v>930</v>
      </c>
      <c r="G1" s="197"/>
      <c r="H1" s="197"/>
      <c r="I1" s="197"/>
    </row>
    <row r="2" spans="1:14" ht="90" customHeight="1">
      <c r="A2" s="54"/>
      <c r="B2" s="51" t="str">
        <f>'PANDA VAN S4'!B2</f>
        <v>Ισχύς προτεινόμενου τιμοκαταλόγου λιανικής από 15/02/2023</v>
      </c>
      <c r="C2" s="54"/>
      <c r="D2" s="20" t="s">
        <v>932</v>
      </c>
      <c r="E2" s="20" t="s">
        <v>933</v>
      </c>
      <c r="F2" s="20" t="s">
        <v>934</v>
      </c>
      <c r="G2" s="195"/>
      <c r="H2" s="196"/>
      <c r="I2" s="196"/>
    </row>
    <row r="3" spans="1:14" s="36" customFormat="1" ht="25.2" customHeight="1">
      <c r="A3" s="55"/>
      <c r="B3" s="3" t="s">
        <v>207</v>
      </c>
      <c r="C3" s="55"/>
      <c r="D3" s="4">
        <f>D4+D5+D6</f>
        <v>25712.165897024068</v>
      </c>
      <c r="E3" s="4">
        <f t="shared" ref="E3" si="0">E4+E5+E6</f>
        <v>26462.151497024101</v>
      </c>
      <c r="F3" s="4">
        <f t="shared" ref="F3" si="1">F4+F5+F6</f>
        <v>27212.137097023995</v>
      </c>
      <c r="G3" s="35"/>
      <c r="H3" s="5" t="s">
        <v>214</v>
      </c>
      <c r="I3" s="6"/>
    </row>
    <row r="4" spans="1:14" s="36" customFormat="1" ht="25.2" customHeight="1">
      <c r="A4" s="56"/>
      <c r="B4" s="13" t="s">
        <v>91</v>
      </c>
      <c r="C4" s="56"/>
      <c r="D4" s="11">
        <f>(D6+227.72)*0.1</f>
        <v>1939.8909475391099</v>
      </c>
      <c r="E4" s="11">
        <f t="shared" ref="E4" si="2">(E6+227.72)*0.1</f>
        <v>1995.8600221659779</v>
      </c>
      <c r="F4" s="11">
        <f t="shared" ref="F4" si="3">(F6+227.72)*0.1</f>
        <v>2051.8290967928356</v>
      </c>
      <c r="G4" s="38"/>
      <c r="H4" s="12" t="s">
        <v>343</v>
      </c>
      <c r="I4" s="13" t="s">
        <v>206</v>
      </c>
      <c r="J4" s="39"/>
      <c r="K4" s="39"/>
      <c r="L4" s="39"/>
    </row>
    <row r="5" spans="1:14" s="36" customFormat="1" ht="25.2" customHeight="1">
      <c r="A5" s="56"/>
      <c r="B5" s="13" t="s">
        <v>15</v>
      </c>
      <c r="C5" s="56"/>
      <c r="D5" s="11">
        <f>D6*0.24</f>
        <v>4601.085474093863</v>
      </c>
      <c r="E5" s="11">
        <f t="shared" ref="E5:F5" si="4">E6*0.24</f>
        <v>4735.4112531983465</v>
      </c>
      <c r="F5" s="11">
        <f t="shared" si="4"/>
        <v>4869.7370323028044</v>
      </c>
      <c r="G5" s="14"/>
      <c r="H5" s="12">
        <v>123</v>
      </c>
      <c r="I5" s="13" t="s">
        <v>410</v>
      </c>
      <c r="J5" s="39"/>
      <c r="K5" s="39"/>
      <c r="L5" s="39"/>
    </row>
    <row r="6" spans="1:14" s="42" customFormat="1" ht="25.2" customHeight="1">
      <c r="A6" s="57"/>
      <c r="B6" s="52" t="s">
        <v>208</v>
      </c>
      <c r="C6" s="57"/>
      <c r="D6" s="96">
        <v>19171.189475391096</v>
      </c>
      <c r="E6" s="96">
        <v>19730.880221659776</v>
      </c>
      <c r="F6" s="96">
        <v>20290.570967928354</v>
      </c>
      <c r="G6" s="16"/>
      <c r="H6" s="12" t="s">
        <v>95</v>
      </c>
      <c r="I6" s="13" t="s">
        <v>411</v>
      </c>
      <c r="J6" s="41"/>
      <c r="K6" s="41"/>
      <c r="L6" s="41"/>
    </row>
    <row r="7" spans="1:14" s="36" customFormat="1" ht="25.2" customHeight="1">
      <c r="A7" s="55"/>
      <c r="B7" s="13" t="s">
        <v>412</v>
      </c>
      <c r="C7" s="55"/>
      <c r="D7" s="10" t="s">
        <v>576</v>
      </c>
      <c r="E7" s="10" t="s">
        <v>577</v>
      </c>
      <c r="F7" s="10" t="s">
        <v>578</v>
      </c>
      <c r="G7" s="14"/>
      <c r="H7" s="14"/>
      <c r="I7" s="14"/>
    </row>
    <row r="8" spans="1:14" ht="49.95" customHeight="1">
      <c r="A8" s="20" t="s">
        <v>3</v>
      </c>
      <c r="B8" s="20" t="s">
        <v>213</v>
      </c>
      <c r="C8" s="20" t="s">
        <v>3</v>
      </c>
      <c r="D8" s="20" t="s">
        <v>188</v>
      </c>
      <c r="E8" s="20" t="s">
        <v>188</v>
      </c>
      <c r="F8" s="20" t="s">
        <v>188</v>
      </c>
      <c r="G8" s="20" t="s">
        <v>187</v>
      </c>
      <c r="H8" s="20" t="s">
        <v>192</v>
      </c>
      <c r="I8" s="20" t="s">
        <v>193</v>
      </c>
    </row>
    <row r="9" spans="1:14" s="62" customFormat="1" ht="25.2" customHeight="1">
      <c r="A9" s="58" t="s">
        <v>26</v>
      </c>
      <c r="B9" s="53" t="s">
        <v>94</v>
      </c>
      <c r="C9" s="58" t="s">
        <v>26</v>
      </c>
      <c r="D9" s="12" t="s">
        <v>343</v>
      </c>
      <c r="E9" s="12" t="s">
        <v>343</v>
      </c>
      <c r="F9" s="12" t="s">
        <v>343</v>
      </c>
      <c r="G9" s="72" t="s">
        <v>95</v>
      </c>
      <c r="H9" s="72" t="s">
        <v>95</v>
      </c>
      <c r="I9" s="72" t="s">
        <v>95</v>
      </c>
      <c r="J9" s="33"/>
      <c r="K9" s="33"/>
      <c r="L9" s="33"/>
      <c r="M9" s="33"/>
      <c r="N9" s="33"/>
    </row>
    <row r="10" spans="1:14" s="62" customFormat="1" ht="25.2" customHeight="1">
      <c r="A10" s="58" t="s">
        <v>6</v>
      </c>
      <c r="B10" s="53" t="s">
        <v>587</v>
      </c>
      <c r="C10" s="58" t="s">
        <v>6</v>
      </c>
      <c r="D10" s="12" t="s">
        <v>343</v>
      </c>
      <c r="E10" s="12" t="s">
        <v>343</v>
      </c>
      <c r="F10" s="12" t="s">
        <v>343</v>
      </c>
      <c r="G10" s="72" t="s">
        <v>95</v>
      </c>
      <c r="H10" s="72" t="s">
        <v>95</v>
      </c>
      <c r="I10" s="72" t="s">
        <v>95</v>
      </c>
      <c r="J10" s="33"/>
      <c r="K10" s="33"/>
      <c r="L10" s="33"/>
      <c r="M10" s="33"/>
      <c r="N10" s="33"/>
    </row>
    <row r="11" spans="1:14" s="62" customFormat="1" ht="25.2" customHeight="1">
      <c r="A11" s="58" t="s">
        <v>7</v>
      </c>
      <c r="B11" s="53" t="s">
        <v>23</v>
      </c>
      <c r="C11" s="58" t="s">
        <v>7</v>
      </c>
      <c r="D11" s="12" t="s">
        <v>343</v>
      </c>
      <c r="E11" s="12" t="s">
        <v>343</v>
      </c>
      <c r="F11" s="12" t="s">
        <v>343</v>
      </c>
      <c r="G11" s="72" t="s">
        <v>95</v>
      </c>
      <c r="H11" s="72" t="s">
        <v>95</v>
      </c>
      <c r="I11" s="72" t="s">
        <v>95</v>
      </c>
      <c r="J11" s="33"/>
      <c r="K11" s="33"/>
      <c r="L11" s="33"/>
      <c r="M11" s="33"/>
      <c r="N11" s="33"/>
    </row>
    <row r="12" spans="1:14" s="62" customFormat="1" ht="25.2" customHeight="1">
      <c r="A12" s="58" t="s">
        <v>8</v>
      </c>
      <c r="B12" s="53" t="s">
        <v>16</v>
      </c>
      <c r="C12" s="58" t="s">
        <v>8</v>
      </c>
      <c r="D12" s="12" t="s">
        <v>343</v>
      </c>
      <c r="E12" s="12" t="s">
        <v>343</v>
      </c>
      <c r="F12" s="12" t="s">
        <v>343</v>
      </c>
      <c r="G12" s="72" t="s">
        <v>95</v>
      </c>
      <c r="H12" s="72" t="s">
        <v>95</v>
      </c>
      <c r="I12" s="72" t="s">
        <v>95</v>
      </c>
      <c r="J12" s="33"/>
      <c r="K12" s="33"/>
      <c r="L12" s="33"/>
      <c r="M12" s="33"/>
      <c r="N12" s="33"/>
    </row>
    <row r="13" spans="1:14" s="62" customFormat="1" ht="25.2" customHeight="1">
      <c r="A13" s="58" t="s">
        <v>37</v>
      </c>
      <c r="B13" s="53" t="s">
        <v>76</v>
      </c>
      <c r="C13" s="58" t="s">
        <v>37</v>
      </c>
      <c r="D13" s="12" t="s">
        <v>343</v>
      </c>
      <c r="E13" s="12" t="s">
        <v>343</v>
      </c>
      <c r="F13" s="12" t="s">
        <v>343</v>
      </c>
      <c r="G13" s="72" t="s">
        <v>95</v>
      </c>
      <c r="H13" s="72" t="s">
        <v>95</v>
      </c>
      <c r="I13" s="72" t="s">
        <v>95</v>
      </c>
      <c r="J13" s="33"/>
      <c r="K13" s="33"/>
      <c r="L13" s="33"/>
      <c r="M13" s="33"/>
      <c r="N13" s="33"/>
    </row>
    <row r="14" spans="1:14" s="62" customFormat="1" ht="25.2" customHeight="1">
      <c r="A14" s="58" t="s">
        <v>27</v>
      </c>
      <c r="B14" s="53" t="s">
        <v>322</v>
      </c>
      <c r="C14" s="58" t="s">
        <v>27</v>
      </c>
      <c r="D14" s="12" t="s">
        <v>343</v>
      </c>
      <c r="E14" s="12" t="s">
        <v>343</v>
      </c>
      <c r="F14" s="12" t="s">
        <v>343</v>
      </c>
      <c r="G14" s="72" t="s">
        <v>95</v>
      </c>
      <c r="H14" s="72" t="s">
        <v>95</v>
      </c>
      <c r="I14" s="72" t="s">
        <v>95</v>
      </c>
      <c r="J14" s="33"/>
      <c r="K14" s="33"/>
      <c r="L14" s="33"/>
      <c r="M14" s="33"/>
      <c r="N14" s="33"/>
    </row>
    <row r="15" spans="1:14" s="62" customFormat="1" ht="25.2" customHeight="1">
      <c r="A15" s="58" t="s">
        <v>28</v>
      </c>
      <c r="B15" s="53" t="s">
        <v>92</v>
      </c>
      <c r="C15" s="58" t="s">
        <v>28</v>
      </c>
      <c r="D15" s="12" t="s">
        <v>343</v>
      </c>
      <c r="E15" s="12" t="s">
        <v>343</v>
      </c>
      <c r="F15" s="12" t="s">
        <v>343</v>
      </c>
      <c r="G15" s="72" t="s">
        <v>95</v>
      </c>
      <c r="H15" s="72" t="s">
        <v>95</v>
      </c>
      <c r="I15" s="72" t="s">
        <v>95</v>
      </c>
      <c r="J15" s="33"/>
      <c r="K15" s="33"/>
      <c r="L15" s="33"/>
      <c r="M15" s="33"/>
      <c r="N15" s="33"/>
    </row>
    <row r="16" spans="1:14" s="62" customFormat="1" ht="25.2" customHeight="1">
      <c r="A16" s="58" t="s">
        <v>9</v>
      </c>
      <c r="B16" s="53" t="s">
        <v>101</v>
      </c>
      <c r="C16" s="58" t="s">
        <v>9</v>
      </c>
      <c r="D16" s="12" t="s">
        <v>343</v>
      </c>
      <c r="E16" s="12" t="s">
        <v>343</v>
      </c>
      <c r="F16" s="12" t="s">
        <v>343</v>
      </c>
      <c r="G16" s="72" t="s">
        <v>95</v>
      </c>
      <c r="H16" s="72" t="s">
        <v>95</v>
      </c>
      <c r="I16" s="72" t="s">
        <v>95</v>
      </c>
      <c r="J16" s="33"/>
      <c r="K16" s="33"/>
      <c r="L16" s="33"/>
      <c r="M16" s="33"/>
      <c r="N16" s="33"/>
    </row>
    <row r="17" spans="1:14" s="62" customFormat="1" ht="25.2" customHeight="1">
      <c r="A17" s="58" t="s">
        <v>241</v>
      </c>
      <c r="B17" s="53" t="s">
        <v>583</v>
      </c>
      <c r="C17" s="58" t="s">
        <v>241</v>
      </c>
      <c r="D17" s="12" t="s">
        <v>343</v>
      </c>
      <c r="E17" s="12" t="s">
        <v>343</v>
      </c>
      <c r="F17" s="12" t="s">
        <v>343</v>
      </c>
      <c r="G17" s="72" t="s">
        <v>95</v>
      </c>
      <c r="H17" s="72" t="s">
        <v>95</v>
      </c>
      <c r="I17" s="72" t="s">
        <v>95</v>
      </c>
      <c r="J17" s="33"/>
      <c r="K17" s="33"/>
      <c r="L17" s="33"/>
      <c r="M17" s="33"/>
      <c r="N17" s="33"/>
    </row>
    <row r="18" spans="1:14" s="62" customFormat="1" ht="25.2" customHeight="1">
      <c r="A18" s="58" t="s">
        <v>55</v>
      </c>
      <c r="B18" s="53" t="s">
        <v>225</v>
      </c>
      <c r="C18" s="58" t="s">
        <v>55</v>
      </c>
      <c r="D18" s="12" t="s">
        <v>343</v>
      </c>
      <c r="E18" s="12" t="s">
        <v>343</v>
      </c>
      <c r="F18" s="12" t="s">
        <v>343</v>
      </c>
      <c r="G18" s="72" t="s">
        <v>95</v>
      </c>
      <c r="H18" s="72" t="s">
        <v>95</v>
      </c>
      <c r="I18" s="72" t="s">
        <v>95</v>
      </c>
      <c r="J18" s="33"/>
      <c r="K18" s="33"/>
      <c r="L18" s="33"/>
      <c r="M18" s="33"/>
      <c r="N18" s="33"/>
    </row>
    <row r="19" spans="1:14" s="62" customFormat="1" ht="25.2" customHeight="1">
      <c r="A19" s="58" t="s">
        <v>157</v>
      </c>
      <c r="B19" s="53" t="s">
        <v>226</v>
      </c>
      <c r="C19" s="58" t="s">
        <v>157</v>
      </c>
      <c r="D19" s="12" t="s">
        <v>343</v>
      </c>
      <c r="E19" s="12" t="s">
        <v>343</v>
      </c>
      <c r="F19" s="12" t="s">
        <v>343</v>
      </c>
      <c r="G19" s="72" t="s">
        <v>95</v>
      </c>
      <c r="H19" s="72" t="s">
        <v>95</v>
      </c>
      <c r="I19" s="72" t="s">
        <v>95</v>
      </c>
      <c r="J19" s="33"/>
      <c r="K19" s="33"/>
      <c r="L19" s="33"/>
      <c r="M19" s="33"/>
      <c r="N19" s="33"/>
    </row>
    <row r="20" spans="1:14" s="62" customFormat="1" ht="25.2" customHeight="1">
      <c r="A20" s="58" t="s">
        <v>341</v>
      </c>
      <c r="B20" s="53" t="s">
        <v>345</v>
      </c>
      <c r="C20" s="58" t="s">
        <v>341</v>
      </c>
      <c r="D20" s="12" t="s">
        <v>343</v>
      </c>
      <c r="E20" s="12" t="s">
        <v>343</v>
      </c>
      <c r="F20" s="12" t="s">
        <v>343</v>
      </c>
      <c r="G20" s="72" t="s">
        <v>95</v>
      </c>
      <c r="H20" s="72" t="s">
        <v>95</v>
      </c>
      <c r="I20" s="72" t="s">
        <v>95</v>
      </c>
      <c r="J20" s="33"/>
      <c r="K20" s="33"/>
      <c r="L20" s="33"/>
      <c r="M20" s="33"/>
      <c r="N20" s="33"/>
    </row>
    <row r="21" spans="1:14" s="62" customFormat="1" ht="25.2" customHeight="1">
      <c r="A21" s="58" t="s">
        <v>364</v>
      </c>
      <c r="B21" s="53" t="s">
        <v>365</v>
      </c>
      <c r="C21" s="58" t="s">
        <v>364</v>
      </c>
      <c r="D21" s="12" t="s">
        <v>343</v>
      </c>
      <c r="E21" s="12" t="s">
        <v>343</v>
      </c>
      <c r="F21" s="12" t="s">
        <v>343</v>
      </c>
      <c r="G21" s="72" t="s">
        <v>95</v>
      </c>
      <c r="H21" s="72" t="s">
        <v>95</v>
      </c>
      <c r="I21" s="72" t="s">
        <v>95</v>
      </c>
      <c r="J21" s="33"/>
      <c r="K21" s="33"/>
      <c r="L21" s="33"/>
      <c r="M21" s="33"/>
      <c r="N21" s="33"/>
    </row>
    <row r="22" spans="1:14" s="62" customFormat="1" ht="25.2" customHeight="1">
      <c r="A22" s="58" t="s">
        <v>340</v>
      </c>
      <c r="B22" s="53" t="s">
        <v>582</v>
      </c>
      <c r="C22" s="58" t="s">
        <v>340</v>
      </c>
      <c r="D22" s="12" t="s">
        <v>343</v>
      </c>
      <c r="E22" s="12" t="s">
        <v>343</v>
      </c>
      <c r="F22" s="12" t="s">
        <v>343</v>
      </c>
      <c r="G22" s="72" t="s">
        <v>95</v>
      </c>
      <c r="H22" s="72" t="s">
        <v>95</v>
      </c>
      <c r="I22" s="72" t="s">
        <v>95</v>
      </c>
      <c r="J22" s="33"/>
      <c r="K22" s="33"/>
      <c r="L22" s="33"/>
      <c r="M22" s="33"/>
      <c r="N22" s="33"/>
    </row>
    <row r="23" spans="1:14" s="62" customFormat="1" ht="25.2" customHeight="1">
      <c r="A23" s="58" t="s">
        <v>58</v>
      </c>
      <c r="B23" s="53" t="s">
        <v>227</v>
      </c>
      <c r="C23" s="58" t="s">
        <v>58</v>
      </c>
      <c r="D23" s="12" t="s">
        <v>343</v>
      </c>
      <c r="E23" s="12" t="s">
        <v>343</v>
      </c>
      <c r="F23" s="12" t="s">
        <v>343</v>
      </c>
      <c r="G23" s="72" t="s">
        <v>95</v>
      </c>
      <c r="H23" s="72" t="s">
        <v>95</v>
      </c>
      <c r="I23" s="72" t="s">
        <v>95</v>
      </c>
      <c r="J23" s="33"/>
      <c r="K23" s="33"/>
      <c r="L23" s="33"/>
      <c r="M23" s="73"/>
      <c r="N23" s="33"/>
    </row>
    <row r="24" spans="1:14" s="62" customFormat="1" ht="25.2" customHeight="1">
      <c r="A24" s="58" t="s">
        <v>68</v>
      </c>
      <c r="B24" s="53" t="s">
        <v>632</v>
      </c>
      <c r="C24" s="58" t="s">
        <v>68</v>
      </c>
      <c r="D24" s="12" t="s">
        <v>343</v>
      </c>
      <c r="E24" s="12" t="s">
        <v>343</v>
      </c>
      <c r="F24" s="12" t="s">
        <v>343</v>
      </c>
      <c r="G24" s="72" t="s">
        <v>95</v>
      </c>
      <c r="H24" s="72" t="s">
        <v>95</v>
      </c>
      <c r="I24" s="72" t="s">
        <v>95</v>
      </c>
      <c r="J24" s="33"/>
      <c r="K24" s="33"/>
      <c r="L24" s="33"/>
      <c r="M24" s="33"/>
      <c r="N24" s="33"/>
    </row>
    <row r="25" spans="1:14" s="62" customFormat="1" ht="25.2" customHeight="1">
      <c r="A25" s="58" t="s">
        <v>825</v>
      </c>
      <c r="B25" s="53" t="s">
        <v>827</v>
      </c>
      <c r="C25" s="58" t="s">
        <v>825</v>
      </c>
      <c r="D25" s="12" t="s">
        <v>343</v>
      </c>
      <c r="E25" s="12" t="s">
        <v>343</v>
      </c>
      <c r="F25" s="12" t="s">
        <v>343</v>
      </c>
      <c r="G25" s="72" t="s">
        <v>95</v>
      </c>
      <c r="H25" s="72" t="s">
        <v>95</v>
      </c>
      <c r="I25" s="72" t="s">
        <v>95</v>
      </c>
    </row>
    <row r="26" spans="1:14" s="62" customFormat="1" ht="25.2" customHeight="1">
      <c r="A26" s="58" t="s">
        <v>371</v>
      </c>
      <c r="B26" s="53" t="s">
        <v>414</v>
      </c>
      <c r="C26" s="58" t="s">
        <v>371</v>
      </c>
      <c r="D26" s="12" t="s">
        <v>343</v>
      </c>
      <c r="E26" s="12" t="s">
        <v>343</v>
      </c>
      <c r="F26" s="12" t="s">
        <v>343</v>
      </c>
      <c r="G26" s="72" t="s">
        <v>95</v>
      </c>
      <c r="H26" s="72" t="s">
        <v>95</v>
      </c>
      <c r="I26" s="72" t="s">
        <v>95</v>
      </c>
      <c r="J26" s="33"/>
      <c r="K26" s="33"/>
      <c r="L26" s="33"/>
      <c r="M26" s="33"/>
      <c r="N26" s="33"/>
    </row>
    <row r="27" spans="1:14" s="62" customFormat="1" ht="25.2" customHeight="1">
      <c r="A27" s="58" t="s">
        <v>170</v>
      </c>
      <c r="B27" s="53" t="s">
        <v>30</v>
      </c>
      <c r="C27" s="58" t="s">
        <v>170</v>
      </c>
      <c r="D27" s="12" t="s">
        <v>343</v>
      </c>
      <c r="E27" s="12" t="s">
        <v>343</v>
      </c>
      <c r="F27" s="12" t="s">
        <v>343</v>
      </c>
      <c r="G27" s="72" t="s">
        <v>95</v>
      </c>
      <c r="H27" s="72" t="s">
        <v>95</v>
      </c>
      <c r="I27" s="72" t="s">
        <v>95</v>
      </c>
      <c r="J27" s="33"/>
      <c r="K27" s="33"/>
      <c r="L27" s="33"/>
      <c r="M27" s="33"/>
      <c r="N27" s="33"/>
    </row>
    <row r="28" spans="1:14" s="62" customFormat="1" ht="25.2" customHeight="1">
      <c r="A28" s="58" t="s">
        <v>218</v>
      </c>
      <c r="B28" s="53" t="s">
        <v>178</v>
      </c>
      <c r="C28" s="58" t="s">
        <v>218</v>
      </c>
      <c r="D28" s="12">
        <f>$G28+$H28+$I28</f>
        <v>695.00439999999992</v>
      </c>
      <c r="E28" s="12" t="s">
        <v>95</v>
      </c>
      <c r="F28" s="12" t="s">
        <v>343</v>
      </c>
      <c r="G28" s="61">
        <v>518.66</v>
      </c>
      <c r="H28" s="61">
        <f>G28*0.24</f>
        <v>124.47839999999999</v>
      </c>
      <c r="I28" s="61">
        <f>G28*0.1</f>
        <v>51.866</v>
      </c>
      <c r="J28" s="33"/>
      <c r="K28" s="33"/>
      <c r="L28" s="33"/>
      <c r="M28" s="33"/>
      <c r="N28" s="33"/>
    </row>
    <row r="29" spans="1:14" s="62" customFormat="1" ht="25.2" customHeight="1">
      <c r="A29" s="58" t="s">
        <v>99</v>
      </c>
      <c r="B29" s="53" t="s">
        <v>72</v>
      </c>
      <c r="C29" s="58" t="s">
        <v>99</v>
      </c>
      <c r="D29" s="12" t="s">
        <v>343</v>
      </c>
      <c r="E29" s="12" t="s">
        <v>343</v>
      </c>
      <c r="F29" s="12" t="s">
        <v>343</v>
      </c>
      <c r="G29" s="72" t="s">
        <v>95</v>
      </c>
      <c r="H29" s="72" t="s">
        <v>95</v>
      </c>
      <c r="I29" s="72" t="s">
        <v>95</v>
      </c>
      <c r="J29" s="33"/>
      <c r="K29" s="33"/>
      <c r="L29" s="33"/>
      <c r="M29" s="33"/>
      <c r="N29" s="33"/>
    </row>
    <row r="30" spans="1:14" s="62" customFormat="1" ht="25.2" customHeight="1">
      <c r="A30" s="58" t="s">
        <v>77</v>
      </c>
      <c r="B30" s="53" t="s">
        <v>104</v>
      </c>
      <c r="C30" s="58" t="s">
        <v>77</v>
      </c>
      <c r="D30" s="12" t="s">
        <v>343</v>
      </c>
      <c r="E30" s="12" t="s">
        <v>343</v>
      </c>
      <c r="F30" s="12" t="s">
        <v>343</v>
      </c>
      <c r="G30" s="72" t="s">
        <v>95</v>
      </c>
      <c r="H30" s="72" t="s">
        <v>95</v>
      </c>
      <c r="I30" s="72" t="s">
        <v>95</v>
      </c>
      <c r="J30" s="33"/>
      <c r="K30" s="33"/>
      <c r="L30" s="33"/>
      <c r="M30" s="33"/>
      <c r="N30" s="33"/>
    </row>
    <row r="31" spans="1:14" s="62" customFormat="1" ht="25.2" customHeight="1">
      <c r="A31" s="58" t="s">
        <v>82</v>
      </c>
      <c r="B31" s="53" t="s">
        <v>145</v>
      </c>
      <c r="C31" s="58" t="s">
        <v>82</v>
      </c>
      <c r="D31" s="12" t="s">
        <v>343</v>
      </c>
      <c r="E31" s="12" t="s">
        <v>343</v>
      </c>
      <c r="F31" s="12" t="s">
        <v>343</v>
      </c>
      <c r="G31" s="72" t="s">
        <v>95</v>
      </c>
      <c r="H31" s="72" t="s">
        <v>95</v>
      </c>
      <c r="I31" s="72" t="s">
        <v>95</v>
      </c>
      <c r="J31" s="33"/>
      <c r="K31" s="33"/>
      <c r="L31" s="33"/>
      <c r="M31" s="33"/>
      <c r="N31" s="33"/>
    </row>
    <row r="32" spans="1:14" s="62" customFormat="1" ht="25.2" customHeight="1">
      <c r="A32" s="58" t="s">
        <v>13</v>
      </c>
      <c r="B32" s="53" t="s">
        <v>19</v>
      </c>
      <c r="C32" s="58" t="s">
        <v>13</v>
      </c>
      <c r="D32" s="12" t="s">
        <v>343</v>
      </c>
      <c r="E32" s="12" t="s">
        <v>343</v>
      </c>
      <c r="F32" s="12" t="s">
        <v>343</v>
      </c>
      <c r="G32" s="72" t="s">
        <v>95</v>
      </c>
      <c r="H32" s="72" t="s">
        <v>95</v>
      </c>
      <c r="I32" s="72" t="s">
        <v>95</v>
      </c>
      <c r="J32" s="33"/>
      <c r="K32" s="33"/>
      <c r="L32" s="33"/>
      <c r="M32" s="33"/>
      <c r="N32" s="33"/>
    </row>
    <row r="33" spans="1:14" s="62" customFormat="1" ht="25.2" customHeight="1">
      <c r="A33" s="58" t="s">
        <v>12</v>
      </c>
      <c r="B33" s="53" t="s">
        <v>20</v>
      </c>
      <c r="C33" s="58" t="s">
        <v>12</v>
      </c>
      <c r="D33" s="12" t="s">
        <v>343</v>
      </c>
      <c r="E33" s="12" t="s">
        <v>343</v>
      </c>
      <c r="F33" s="12" t="s">
        <v>343</v>
      </c>
      <c r="G33" s="72" t="s">
        <v>95</v>
      </c>
      <c r="H33" s="72" t="s">
        <v>95</v>
      </c>
      <c r="I33" s="72" t="s">
        <v>95</v>
      </c>
      <c r="J33" s="33"/>
      <c r="K33" s="33"/>
      <c r="L33" s="33"/>
      <c r="M33" s="33"/>
      <c r="N33" s="33"/>
    </row>
    <row r="34" spans="1:14" s="62" customFormat="1" ht="25.2" customHeight="1">
      <c r="A34" s="58" t="s">
        <v>317</v>
      </c>
      <c r="B34" s="53" t="s">
        <v>588</v>
      </c>
      <c r="C34" s="58" t="s">
        <v>317</v>
      </c>
      <c r="D34" s="12" t="s">
        <v>95</v>
      </c>
      <c r="E34" s="12" t="s">
        <v>343</v>
      </c>
      <c r="F34" s="12" t="s">
        <v>343</v>
      </c>
      <c r="G34" s="72" t="s">
        <v>95</v>
      </c>
      <c r="H34" s="72" t="s">
        <v>95</v>
      </c>
      <c r="I34" s="72" t="s">
        <v>95</v>
      </c>
      <c r="J34" s="33"/>
      <c r="K34" s="33"/>
      <c r="L34" s="33"/>
      <c r="M34" s="33"/>
      <c r="N34" s="33"/>
    </row>
    <row r="35" spans="1:14" s="62" customFormat="1" ht="25.2" customHeight="1">
      <c r="A35" s="58" t="s">
        <v>33</v>
      </c>
      <c r="B35" s="53" t="s">
        <v>32</v>
      </c>
      <c r="C35" s="58" t="s">
        <v>33</v>
      </c>
      <c r="D35" s="12" t="s">
        <v>343</v>
      </c>
      <c r="E35" s="12" t="s">
        <v>343</v>
      </c>
      <c r="F35" s="12" t="s">
        <v>343</v>
      </c>
      <c r="G35" s="72" t="s">
        <v>95</v>
      </c>
      <c r="H35" s="72" t="s">
        <v>95</v>
      </c>
      <c r="I35" s="72" t="s">
        <v>95</v>
      </c>
      <c r="J35" s="33"/>
      <c r="K35" s="33"/>
      <c r="L35" s="33"/>
      <c r="M35" s="33"/>
      <c r="N35" s="33"/>
    </row>
    <row r="36" spans="1:14" s="62" customFormat="1" ht="25.2" customHeight="1">
      <c r="A36" s="58" t="s">
        <v>219</v>
      </c>
      <c r="B36" s="53" t="s">
        <v>228</v>
      </c>
      <c r="C36" s="58" t="s">
        <v>219</v>
      </c>
      <c r="D36" s="12" t="s">
        <v>343</v>
      </c>
      <c r="E36" s="12" t="s">
        <v>343</v>
      </c>
      <c r="F36" s="12" t="s">
        <v>343</v>
      </c>
      <c r="G36" s="72" t="s">
        <v>95</v>
      </c>
      <c r="H36" s="72" t="s">
        <v>95</v>
      </c>
      <c r="I36" s="72" t="s">
        <v>95</v>
      </c>
      <c r="J36" s="33"/>
      <c r="K36" s="33"/>
      <c r="L36" s="33"/>
      <c r="M36" s="33"/>
      <c r="N36" s="33"/>
    </row>
    <row r="37" spans="1:14" s="62" customFormat="1" ht="25.2" customHeight="1">
      <c r="A37" s="58" t="s">
        <v>329</v>
      </c>
      <c r="B37" s="53" t="s">
        <v>270</v>
      </c>
      <c r="C37" s="58" t="s">
        <v>329</v>
      </c>
      <c r="D37" s="12" t="s">
        <v>343</v>
      </c>
      <c r="E37" s="12" t="s">
        <v>343</v>
      </c>
      <c r="F37" s="12" t="s">
        <v>343</v>
      </c>
      <c r="G37" s="72" t="s">
        <v>95</v>
      </c>
      <c r="H37" s="72" t="s">
        <v>95</v>
      </c>
      <c r="I37" s="72" t="s">
        <v>95</v>
      </c>
      <c r="J37" s="33"/>
      <c r="K37" s="33"/>
      <c r="L37" s="33"/>
      <c r="M37" s="33"/>
      <c r="N37" s="33"/>
    </row>
    <row r="38" spans="1:14" s="62" customFormat="1" ht="25.2" customHeight="1">
      <c r="A38" s="58" t="s">
        <v>67</v>
      </c>
      <c r="B38" s="53" t="s">
        <v>59</v>
      </c>
      <c r="C38" s="58" t="s">
        <v>67</v>
      </c>
      <c r="D38" s="12" t="s">
        <v>343</v>
      </c>
      <c r="E38" s="12" t="s">
        <v>343</v>
      </c>
      <c r="F38" s="12" t="s">
        <v>343</v>
      </c>
      <c r="G38" s="72" t="s">
        <v>95</v>
      </c>
      <c r="H38" s="72" t="s">
        <v>95</v>
      </c>
      <c r="I38" s="72" t="s">
        <v>95</v>
      </c>
      <c r="J38" s="33"/>
      <c r="K38" s="33"/>
      <c r="L38" s="33"/>
      <c r="M38" s="33"/>
      <c r="N38" s="33"/>
    </row>
    <row r="39" spans="1:14" s="62" customFormat="1" ht="25.2" customHeight="1">
      <c r="A39" s="58" t="s">
        <v>79</v>
      </c>
      <c r="B39" s="53" t="s">
        <v>80</v>
      </c>
      <c r="C39" s="58" t="s">
        <v>79</v>
      </c>
      <c r="D39" s="12" t="s">
        <v>343</v>
      </c>
      <c r="E39" s="12" t="s">
        <v>343</v>
      </c>
      <c r="F39" s="12" t="s">
        <v>343</v>
      </c>
      <c r="G39" s="72" t="s">
        <v>95</v>
      </c>
      <c r="H39" s="72" t="s">
        <v>95</v>
      </c>
      <c r="I39" s="72" t="s">
        <v>95</v>
      </c>
      <c r="J39" s="33"/>
      <c r="K39" s="33"/>
      <c r="L39" s="33"/>
      <c r="M39" s="33"/>
      <c r="N39" s="33"/>
    </row>
    <row r="40" spans="1:14" s="62" customFormat="1" ht="25.2" customHeight="1">
      <c r="A40" s="58" t="s">
        <v>221</v>
      </c>
      <c r="B40" s="53" t="s">
        <v>211</v>
      </c>
      <c r="C40" s="58" t="s">
        <v>221</v>
      </c>
      <c r="D40" s="12" t="s">
        <v>343</v>
      </c>
      <c r="E40" s="12" t="s">
        <v>343</v>
      </c>
      <c r="F40" s="12" t="s">
        <v>343</v>
      </c>
      <c r="G40" s="72" t="s">
        <v>95</v>
      </c>
      <c r="H40" s="72" t="s">
        <v>95</v>
      </c>
      <c r="I40" s="72" t="s">
        <v>95</v>
      </c>
      <c r="J40" s="33"/>
      <c r="K40" s="33"/>
      <c r="L40" s="33"/>
      <c r="M40" s="33"/>
      <c r="N40" s="33"/>
    </row>
    <row r="41" spans="1:14" s="62" customFormat="1" ht="25.2" customHeight="1">
      <c r="A41" s="58" t="s">
        <v>103</v>
      </c>
      <c r="B41" s="53" t="s">
        <v>319</v>
      </c>
      <c r="C41" s="58" t="s">
        <v>103</v>
      </c>
      <c r="D41" s="12" t="s">
        <v>343</v>
      </c>
      <c r="E41" s="12" t="s">
        <v>343</v>
      </c>
      <c r="F41" s="12" t="s">
        <v>343</v>
      </c>
      <c r="G41" s="72" t="s">
        <v>95</v>
      </c>
      <c r="H41" s="72" t="s">
        <v>95</v>
      </c>
      <c r="I41" s="72" t="s">
        <v>95</v>
      </c>
      <c r="J41" s="33"/>
      <c r="K41" s="33"/>
      <c r="L41" s="33"/>
      <c r="M41" s="33"/>
      <c r="N41" s="33"/>
    </row>
    <row r="42" spans="1:14" s="62" customFormat="1" ht="25.2" customHeight="1">
      <c r="A42" s="58" t="s">
        <v>242</v>
      </c>
      <c r="B42" s="53" t="s">
        <v>243</v>
      </c>
      <c r="C42" s="58" t="s">
        <v>242</v>
      </c>
      <c r="D42" s="12" t="s">
        <v>343</v>
      </c>
      <c r="E42" s="12" t="s">
        <v>343</v>
      </c>
      <c r="F42" s="12" t="s">
        <v>343</v>
      </c>
      <c r="G42" s="72" t="s">
        <v>95</v>
      </c>
      <c r="H42" s="72" t="s">
        <v>95</v>
      </c>
      <c r="I42" s="72" t="s">
        <v>95</v>
      </c>
      <c r="J42" s="33"/>
      <c r="K42" s="33"/>
      <c r="L42" s="33"/>
      <c r="M42" s="33"/>
      <c r="N42" s="33"/>
    </row>
    <row r="43" spans="1:14" s="62" customFormat="1" ht="25.2" customHeight="1">
      <c r="A43" s="58" t="s">
        <v>222</v>
      </c>
      <c r="B43" s="53" t="s">
        <v>81</v>
      </c>
      <c r="C43" s="58" t="s">
        <v>222</v>
      </c>
      <c r="D43" s="12" t="s">
        <v>343</v>
      </c>
      <c r="E43" s="12" t="s">
        <v>343</v>
      </c>
      <c r="F43" s="12" t="s">
        <v>343</v>
      </c>
      <c r="G43" s="72" t="s">
        <v>95</v>
      </c>
      <c r="H43" s="72" t="s">
        <v>95</v>
      </c>
      <c r="I43" s="72" t="s">
        <v>95</v>
      </c>
      <c r="J43" s="33"/>
      <c r="K43" s="33"/>
      <c r="L43" s="33"/>
      <c r="M43" s="33"/>
      <c r="N43" s="33"/>
    </row>
    <row r="44" spans="1:14" s="62" customFormat="1" ht="25.2" customHeight="1">
      <c r="A44" s="58" t="s">
        <v>301</v>
      </c>
      <c r="B44" s="53" t="s">
        <v>331</v>
      </c>
      <c r="C44" s="58" t="s">
        <v>301</v>
      </c>
      <c r="D44" s="12" t="s">
        <v>343</v>
      </c>
      <c r="E44" s="12" t="s">
        <v>343</v>
      </c>
      <c r="F44" s="12" t="s">
        <v>343</v>
      </c>
      <c r="G44" s="72" t="s">
        <v>95</v>
      </c>
      <c r="H44" s="72" t="s">
        <v>95</v>
      </c>
      <c r="I44" s="72" t="s">
        <v>95</v>
      </c>
      <c r="J44" s="33"/>
      <c r="K44" s="33"/>
      <c r="L44" s="33"/>
      <c r="M44" s="33"/>
      <c r="N44" s="33"/>
    </row>
    <row r="45" spans="1:14" s="62" customFormat="1" ht="25.2" customHeight="1">
      <c r="A45" s="58" t="s">
        <v>34</v>
      </c>
      <c r="B45" s="53" t="s">
        <v>589</v>
      </c>
      <c r="C45" s="58" t="s">
        <v>34</v>
      </c>
      <c r="D45" s="12" t="s">
        <v>343</v>
      </c>
      <c r="E45" s="12" t="s">
        <v>343</v>
      </c>
      <c r="F45" s="12" t="s">
        <v>343</v>
      </c>
      <c r="G45" s="72" t="s">
        <v>95</v>
      </c>
      <c r="H45" s="72" t="s">
        <v>95</v>
      </c>
      <c r="I45" s="72" t="s">
        <v>95</v>
      </c>
      <c r="J45" s="33"/>
      <c r="K45" s="33"/>
      <c r="L45" s="33"/>
      <c r="M45" s="33"/>
      <c r="N45" s="33"/>
    </row>
    <row r="46" spans="1:14" s="62" customFormat="1" ht="25.2" customHeight="1">
      <c r="A46" s="58" t="s">
        <v>180</v>
      </c>
      <c r="B46" s="53" t="s">
        <v>181</v>
      </c>
      <c r="C46" s="58" t="s">
        <v>180</v>
      </c>
      <c r="D46" s="12" t="s">
        <v>343</v>
      </c>
      <c r="E46" s="12" t="s">
        <v>343</v>
      </c>
      <c r="F46" s="12" t="s">
        <v>343</v>
      </c>
      <c r="G46" s="72" t="s">
        <v>95</v>
      </c>
      <c r="H46" s="72" t="s">
        <v>95</v>
      </c>
      <c r="I46" s="72" t="s">
        <v>95</v>
      </c>
      <c r="J46" s="33"/>
      <c r="K46" s="33"/>
      <c r="L46" s="33"/>
      <c r="M46" s="33"/>
      <c r="N46" s="33"/>
    </row>
    <row r="47" spans="1:14" s="62" customFormat="1" ht="25.2" customHeight="1">
      <c r="A47" s="58" t="s">
        <v>41</v>
      </c>
      <c r="B47" s="53" t="s">
        <v>38</v>
      </c>
      <c r="C47" s="58" t="s">
        <v>41</v>
      </c>
      <c r="D47" s="12" t="s">
        <v>343</v>
      </c>
      <c r="E47" s="12" t="s">
        <v>343</v>
      </c>
      <c r="F47" s="12" t="s">
        <v>343</v>
      </c>
      <c r="G47" s="72" t="s">
        <v>95</v>
      </c>
      <c r="H47" s="72" t="s">
        <v>95</v>
      </c>
      <c r="I47" s="72" t="s">
        <v>95</v>
      </c>
      <c r="J47" s="33"/>
      <c r="K47" s="33"/>
      <c r="L47" s="33"/>
      <c r="M47" s="33"/>
      <c r="N47" s="33"/>
    </row>
    <row r="48" spans="1:14" s="62" customFormat="1" ht="25.2" customHeight="1">
      <c r="A48" s="58" t="s">
        <v>124</v>
      </c>
      <c r="B48" s="53" t="s">
        <v>184</v>
      </c>
      <c r="C48" s="58" t="s">
        <v>124</v>
      </c>
      <c r="D48" s="12" t="s">
        <v>343</v>
      </c>
      <c r="E48" s="12" t="s">
        <v>343</v>
      </c>
      <c r="F48" s="12" t="s">
        <v>343</v>
      </c>
      <c r="G48" s="72" t="s">
        <v>95</v>
      </c>
      <c r="H48" s="72" t="s">
        <v>95</v>
      </c>
      <c r="I48" s="72" t="s">
        <v>95</v>
      </c>
      <c r="J48" s="33"/>
      <c r="K48" s="33"/>
      <c r="L48" s="33"/>
      <c r="M48" s="33"/>
      <c r="N48" s="33"/>
    </row>
    <row r="49" spans="1:14" s="62" customFormat="1" ht="25.2" customHeight="1">
      <c r="A49" s="58" t="s">
        <v>39</v>
      </c>
      <c r="B49" s="53" t="s">
        <v>46</v>
      </c>
      <c r="C49" s="58" t="s">
        <v>39</v>
      </c>
      <c r="D49" s="12" t="s">
        <v>343</v>
      </c>
      <c r="E49" s="12" t="s">
        <v>343</v>
      </c>
      <c r="F49" s="12" t="s">
        <v>343</v>
      </c>
      <c r="G49" s="72" t="s">
        <v>95</v>
      </c>
      <c r="H49" s="72" t="s">
        <v>95</v>
      </c>
      <c r="I49" s="72" t="s">
        <v>95</v>
      </c>
      <c r="J49" s="33"/>
      <c r="K49" s="33"/>
      <c r="L49" s="33"/>
      <c r="M49" s="33"/>
      <c r="N49" s="33"/>
    </row>
    <row r="50" spans="1:14" s="62" customFormat="1" ht="25.2" customHeight="1">
      <c r="A50" s="58" t="s">
        <v>191</v>
      </c>
      <c r="B50" s="53" t="s">
        <v>78</v>
      </c>
      <c r="C50" s="58" t="s">
        <v>191</v>
      </c>
      <c r="D50" s="12" t="s">
        <v>343</v>
      </c>
      <c r="E50" s="12" t="s">
        <v>343</v>
      </c>
      <c r="F50" s="12" t="s">
        <v>343</v>
      </c>
      <c r="G50" s="72" t="s">
        <v>95</v>
      </c>
      <c r="H50" s="72" t="s">
        <v>95</v>
      </c>
      <c r="I50" s="72" t="s">
        <v>95</v>
      </c>
      <c r="J50" s="33"/>
      <c r="K50" s="33"/>
      <c r="L50" s="33"/>
      <c r="M50" s="33"/>
      <c r="N50" s="33"/>
    </row>
    <row r="51" spans="1:14" s="62" customFormat="1" ht="25.2" customHeight="1">
      <c r="A51" s="58" t="s">
        <v>35</v>
      </c>
      <c r="B51" s="53" t="s">
        <v>366</v>
      </c>
      <c r="C51" s="58" t="s">
        <v>35</v>
      </c>
      <c r="D51" s="12" t="s">
        <v>343</v>
      </c>
      <c r="E51" s="12" t="s">
        <v>343</v>
      </c>
      <c r="F51" s="12" t="s">
        <v>343</v>
      </c>
      <c r="G51" s="72" t="s">
        <v>95</v>
      </c>
      <c r="H51" s="72" t="s">
        <v>95</v>
      </c>
      <c r="I51" s="72" t="s">
        <v>95</v>
      </c>
      <c r="J51" s="33"/>
      <c r="K51" s="33"/>
      <c r="L51" s="33"/>
      <c r="M51" s="33"/>
      <c r="N51" s="33"/>
    </row>
    <row r="52" spans="1:14" s="62" customFormat="1" ht="25.2" customHeight="1">
      <c r="A52" s="58" t="s">
        <v>223</v>
      </c>
      <c r="B52" s="53" t="s">
        <v>83</v>
      </c>
      <c r="C52" s="58" t="s">
        <v>223</v>
      </c>
      <c r="D52" s="12" t="s">
        <v>343</v>
      </c>
      <c r="E52" s="12" t="s">
        <v>343</v>
      </c>
      <c r="F52" s="12" t="s">
        <v>343</v>
      </c>
      <c r="G52" s="72" t="s">
        <v>95</v>
      </c>
      <c r="H52" s="72" t="s">
        <v>95</v>
      </c>
      <c r="I52" s="72" t="s">
        <v>95</v>
      </c>
      <c r="J52" s="33"/>
      <c r="K52" s="33"/>
      <c r="L52" s="33"/>
      <c r="M52" s="33"/>
      <c r="N52" s="33"/>
    </row>
    <row r="53" spans="1:14" s="62" customFormat="1" ht="25.2" customHeight="1">
      <c r="A53" s="58" t="s">
        <v>112</v>
      </c>
      <c r="B53" s="53" t="s">
        <v>89</v>
      </c>
      <c r="C53" s="58" t="s">
        <v>112</v>
      </c>
      <c r="D53" s="12" t="s">
        <v>343</v>
      </c>
      <c r="E53" s="12" t="s">
        <v>343</v>
      </c>
      <c r="F53" s="12" t="s">
        <v>343</v>
      </c>
      <c r="G53" s="72" t="s">
        <v>95</v>
      </c>
      <c r="H53" s="72" t="s">
        <v>95</v>
      </c>
      <c r="I53" s="72" t="s">
        <v>95</v>
      </c>
      <c r="J53" s="33"/>
      <c r="K53" s="33"/>
      <c r="L53" s="33"/>
      <c r="M53" s="33"/>
      <c r="N53" s="33"/>
    </row>
    <row r="54" spans="1:14" s="62" customFormat="1" ht="25.2" customHeight="1">
      <c r="A54" s="58" t="s">
        <v>60</v>
      </c>
      <c r="B54" s="53" t="s">
        <v>75</v>
      </c>
      <c r="C54" s="58" t="s">
        <v>60</v>
      </c>
      <c r="D54" s="12" t="s">
        <v>343</v>
      </c>
      <c r="E54" s="12" t="s">
        <v>343</v>
      </c>
      <c r="F54" s="12" t="s">
        <v>343</v>
      </c>
      <c r="G54" s="72" t="s">
        <v>95</v>
      </c>
      <c r="H54" s="72" t="s">
        <v>95</v>
      </c>
      <c r="I54" s="72" t="s">
        <v>95</v>
      </c>
      <c r="J54" s="33"/>
      <c r="K54" s="33"/>
      <c r="L54" s="33"/>
      <c r="M54" s="33"/>
      <c r="N54" s="33"/>
    </row>
    <row r="55" spans="1:14" s="62" customFormat="1" ht="25.2" customHeight="1">
      <c r="A55" s="58" t="s">
        <v>333</v>
      </c>
      <c r="B55" s="53" t="s">
        <v>334</v>
      </c>
      <c r="C55" s="58" t="s">
        <v>333</v>
      </c>
      <c r="D55" s="12" t="s">
        <v>343</v>
      </c>
      <c r="E55" s="12" t="s">
        <v>343</v>
      </c>
      <c r="F55" s="12" t="s">
        <v>343</v>
      </c>
      <c r="G55" s="72" t="s">
        <v>95</v>
      </c>
      <c r="H55" s="72" t="s">
        <v>95</v>
      </c>
      <c r="I55" s="72" t="s">
        <v>95</v>
      </c>
      <c r="J55" s="33"/>
      <c r="K55" s="33"/>
      <c r="L55" s="33"/>
      <c r="M55" s="33"/>
      <c r="N55" s="33"/>
    </row>
    <row r="56" spans="1:14" s="62" customFormat="1" ht="25.2" customHeight="1">
      <c r="A56" s="58" t="s">
        <v>10</v>
      </c>
      <c r="B56" s="103" t="s">
        <v>601</v>
      </c>
      <c r="C56" s="58" t="s">
        <v>10</v>
      </c>
      <c r="D56" s="12">
        <f t="shared" ref="D56:D95" si="5">$G56+$H56+$I56</f>
        <v>90.583999999999989</v>
      </c>
      <c r="E56" s="12">
        <f t="shared" ref="E56:E84" si="6">$G56+$H56+$I56</f>
        <v>90.583999999999989</v>
      </c>
      <c r="F56" s="12">
        <f t="shared" ref="F56:F64" si="7">$G56+$H56+$I56</f>
        <v>90.583999999999989</v>
      </c>
      <c r="G56" s="61">
        <v>67.599999999999994</v>
      </c>
      <c r="H56" s="61">
        <f t="shared" ref="H56:H95" si="8">G56*0.24</f>
        <v>16.223999999999997</v>
      </c>
      <c r="I56" s="61">
        <f t="shared" ref="I56:I95" si="9">G56*0.1</f>
        <v>6.76</v>
      </c>
      <c r="J56" s="33"/>
      <c r="K56" s="33"/>
      <c r="L56" s="33"/>
      <c r="M56" s="73"/>
      <c r="N56" s="33"/>
    </row>
    <row r="57" spans="1:14" s="62" customFormat="1" ht="25.2" customHeight="1">
      <c r="A57" s="58" t="s">
        <v>580</v>
      </c>
      <c r="B57" s="103" t="s">
        <v>818</v>
      </c>
      <c r="C57" s="58" t="s">
        <v>580</v>
      </c>
      <c r="D57" s="12">
        <f t="shared" si="5"/>
        <v>370.00080000000003</v>
      </c>
      <c r="E57" s="12">
        <f t="shared" si="6"/>
        <v>370.00080000000003</v>
      </c>
      <c r="F57" s="12">
        <f t="shared" si="7"/>
        <v>370.00080000000003</v>
      </c>
      <c r="G57" s="61">
        <v>276.12</v>
      </c>
      <c r="H57" s="61">
        <f t="shared" si="8"/>
        <v>66.268799999999999</v>
      </c>
      <c r="I57" s="61">
        <f t="shared" si="9"/>
        <v>27.612000000000002</v>
      </c>
      <c r="J57" s="33"/>
      <c r="K57" s="33"/>
      <c r="L57" s="33"/>
      <c r="M57" s="73"/>
      <c r="N57" s="33"/>
    </row>
    <row r="58" spans="1:14" s="62" customFormat="1" ht="25.2" customHeight="1">
      <c r="A58" s="58" t="s">
        <v>107</v>
      </c>
      <c r="B58" s="103" t="s">
        <v>819</v>
      </c>
      <c r="C58" s="58" t="s">
        <v>107</v>
      </c>
      <c r="D58" s="12">
        <f t="shared" si="5"/>
        <v>185.00040000000001</v>
      </c>
      <c r="E58" s="12">
        <f t="shared" si="6"/>
        <v>185.00040000000001</v>
      </c>
      <c r="F58" s="12">
        <f t="shared" si="7"/>
        <v>185.00040000000001</v>
      </c>
      <c r="G58" s="61">
        <v>138.06</v>
      </c>
      <c r="H58" s="61">
        <f t="shared" si="8"/>
        <v>33.134399999999999</v>
      </c>
      <c r="I58" s="61">
        <f t="shared" si="9"/>
        <v>13.806000000000001</v>
      </c>
      <c r="J58" s="33"/>
      <c r="K58" s="33"/>
      <c r="L58" s="33"/>
      <c r="M58" s="73"/>
      <c r="N58" s="33"/>
    </row>
    <row r="59" spans="1:14" s="62" customFormat="1" ht="25.2" customHeight="1">
      <c r="A59" s="58" t="s">
        <v>179</v>
      </c>
      <c r="B59" s="103" t="s">
        <v>644</v>
      </c>
      <c r="C59" s="58" t="s">
        <v>179</v>
      </c>
      <c r="D59" s="12">
        <f t="shared" si="5"/>
        <v>39.999000000000002</v>
      </c>
      <c r="E59" s="12">
        <f t="shared" si="6"/>
        <v>39.999000000000002</v>
      </c>
      <c r="F59" s="12">
        <f t="shared" si="7"/>
        <v>39.999000000000002</v>
      </c>
      <c r="G59" s="61">
        <v>29.85</v>
      </c>
      <c r="H59" s="61">
        <f t="shared" si="8"/>
        <v>7.1639999999999997</v>
      </c>
      <c r="I59" s="61">
        <f t="shared" si="9"/>
        <v>2.9850000000000003</v>
      </c>
      <c r="J59" s="33"/>
      <c r="K59" s="33"/>
      <c r="L59" s="33"/>
      <c r="M59" s="33"/>
      <c r="N59" s="33"/>
    </row>
    <row r="60" spans="1:14" s="62" customFormat="1" ht="24.6" customHeight="1">
      <c r="A60" s="58" t="s">
        <v>25</v>
      </c>
      <c r="B60" s="103" t="s">
        <v>820</v>
      </c>
      <c r="C60" s="58" t="s">
        <v>25</v>
      </c>
      <c r="D60" s="12">
        <f t="shared" si="5"/>
        <v>185.00040000000001</v>
      </c>
      <c r="E60" s="12">
        <f t="shared" si="6"/>
        <v>185.00040000000001</v>
      </c>
      <c r="F60" s="12">
        <f t="shared" si="7"/>
        <v>185.00040000000001</v>
      </c>
      <c r="G60" s="61">
        <v>138.06</v>
      </c>
      <c r="H60" s="61">
        <f t="shared" si="8"/>
        <v>33.134399999999999</v>
      </c>
      <c r="I60" s="61">
        <f t="shared" si="9"/>
        <v>13.806000000000001</v>
      </c>
      <c r="J60" s="33"/>
      <c r="K60" s="33"/>
      <c r="L60" s="33"/>
      <c r="M60" s="33"/>
      <c r="N60" s="33"/>
    </row>
    <row r="61" spans="1:14" s="62" customFormat="1" ht="25.2" customHeight="1">
      <c r="A61" s="58" t="s">
        <v>11</v>
      </c>
      <c r="B61" s="103" t="s">
        <v>821</v>
      </c>
      <c r="C61" s="58" t="s">
        <v>11</v>
      </c>
      <c r="D61" s="12">
        <f t="shared" si="5"/>
        <v>70.00160000000001</v>
      </c>
      <c r="E61" s="12">
        <f t="shared" si="6"/>
        <v>70.00160000000001</v>
      </c>
      <c r="F61" s="12">
        <f t="shared" si="7"/>
        <v>70.00160000000001</v>
      </c>
      <c r="G61" s="61">
        <v>52.24</v>
      </c>
      <c r="H61" s="61">
        <f t="shared" si="8"/>
        <v>12.537599999999999</v>
      </c>
      <c r="I61" s="61">
        <f t="shared" si="9"/>
        <v>5.2240000000000002</v>
      </c>
      <c r="J61" s="33"/>
      <c r="K61" s="33"/>
      <c r="L61" s="33"/>
      <c r="M61" s="33"/>
      <c r="N61" s="33"/>
    </row>
    <row r="62" spans="1:14" s="62" customFormat="1" ht="45" customHeight="1">
      <c r="A62" s="58" t="s">
        <v>106</v>
      </c>
      <c r="B62" s="103" t="s">
        <v>824</v>
      </c>
      <c r="C62" s="58" t="s">
        <v>106</v>
      </c>
      <c r="D62" s="12">
        <f t="shared" si="5"/>
        <v>185.00040000000001</v>
      </c>
      <c r="E62" s="12">
        <f t="shared" si="6"/>
        <v>185.00040000000001</v>
      </c>
      <c r="F62" s="12">
        <f t="shared" si="7"/>
        <v>185.00040000000001</v>
      </c>
      <c r="G62" s="61">
        <v>138.06</v>
      </c>
      <c r="H62" s="61">
        <f t="shared" si="8"/>
        <v>33.134399999999999</v>
      </c>
      <c r="I62" s="61">
        <f t="shared" si="9"/>
        <v>13.806000000000001</v>
      </c>
      <c r="J62" s="33"/>
      <c r="K62" s="33"/>
      <c r="L62" s="33"/>
      <c r="M62" s="33"/>
      <c r="N62" s="33"/>
    </row>
    <row r="63" spans="1:14" s="62" customFormat="1" ht="25.2" customHeight="1">
      <c r="A63" s="58" t="s">
        <v>29</v>
      </c>
      <c r="B63" s="53" t="s">
        <v>88</v>
      </c>
      <c r="C63" s="58" t="s">
        <v>29</v>
      </c>
      <c r="D63" s="12">
        <f t="shared" si="5"/>
        <v>295.00099999999998</v>
      </c>
      <c r="E63" s="12">
        <f t="shared" si="6"/>
        <v>295.00099999999998</v>
      </c>
      <c r="F63" s="12">
        <f t="shared" si="7"/>
        <v>295.00099999999998</v>
      </c>
      <c r="G63" s="61">
        <v>220.15</v>
      </c>
      <c r="H63" s="61">
        <f t="shared" si="8"/>
        <v>52.835999999999999</v>
      </c>
      <c r="I63" s="61">
        <f t="shared" si="9"/>
        <v>22.015000000000001</v>
      </c>
      <c r="J63" s="33"/>
      <c r="K63" s="33"/>
      <c r="L63" s="33"/>
      <c r="M63" s="33"/>
      <c r="N63" s="33"/>
    </row>
    <row r="64" spans="1:14" s="62" customFormat="1" ht="25.2" customHeight="1">
      <c r="A64" s="58" t="s">
        <v>63</v>
      </c>
      <c r="B64" s="59" t="s">
        <v>631</v>
      </c>
      <c r="C64" s="58" t="s">
        <v>63</v>
      </c>
      <c r="D64" s="12">
        <f t="shared" si="5"/>
        <v>90.583999999999989</v>
      </c>
      <c r="E64" s="12">
        <f t="shared" si="6"/>
        <v>90.583999999999989</v>
      </c>
      <c r="F64" s="12">
        <f t="shared" si="7"/>
        <v>90.583999999999989</v>
      </c>
      <c r="G64" s="61">
        <v>67.599999999999994</v>
      </c>
      <c r="H64" s="61">
        <f t="shared" si="8"/>
        <v>16.223999999999997</v>
      </c>
      <c r="I64" s="61">
        <f t="shared" si="9"/>
        <v>6.76</v>
      </c>
      <c r="J64" s="33"/>
      <c r="K64" s="33"/>
      <c r="L64" s="33"/>
      <c r="M64" s="33"/>
      <c r="N64" s="33"/>
    </row>
    <row r="65" spans="1:14" s="62" customFormat="1" ht="25.2" customHeight="1">
      <c r="A65" s="58" t="s">
        <v>86</v>
      </c>
      <c r="B65" s="53" t="s">
        <v>323</v>
      </c>
      <c r="C65" s="58" t="s">
        <v>86</v>
      </c>
      <c r="D65" s="12">
        <f t="shared" si="5"/>
        <v>89.994399999999985</v>
      </c>
      <c r="E65" s="12">
        <f t="shared" si="6"/>
        <v>89.994399999999985</v>
      </c>
      <c r="F65" s="12" t="s">
        <v>95</v>
      </c>
      <c r="G65" s="61">
        <v>67.16</v>
      </c>
      <c r="H65" s="61">
        <f t="shared" si="8"/>
        <v>16.118399999999998</v>
      </c>
      <c r="I65" s="61">
        <f t="shared" si="9"/>
        <v>6.7160000000000002</v>
      </c>
      <c r="J65" s="33"/>
      <c r="K65" s="33"/>
      <c r="L65" s="33"/>
      <c r="M65" s="33"/>
      <c r="N65" s="33"/>
    </row>
    <row r="66" spans="1:14" s="62" customFormat="1" ht="25.2" customHeight="1">
      <c r="A66" s="58" t="s">
        <v>114</v>
      </c>
      <c r="B66" s="53" t="s">
        <v>324</v>
      </c>
      <c r="C66" s="58" t="s">
        <v>114</v>
      </c>
      <c r="D66" s="12">
        <f t="shared" si="5"/>
        <v>90.583999999999989</v>
      </c>
      <c r="E66" s="12">
        <f t="shared" si="6"/>
        <v>90.583999999999989</v>
      </c>
      <c r="F66" s="12">
        <f>$G66+$H66+$I66</f>
        <v>90.583999999999989</v>
      </c>
      <c r="G66" s="61">
        <v>67.599999999999994</v>
      </c>
      <c r="H66" s="61">
        <f t="shared" si="8"/>
        <v>16.223999999999997</v>
      </c>
      <c r="I66" s="61">
        <f t="shared" si="9"/>
        <v>6.76</v>
      </c>
      <c r="J66" s="33"/>
      <c r="K66" s="33"/>
      <c r="L66" s="33"/>
      <c r="M66" s="33"/>
      <c r="N66" s="33"/>
    </row>
    <row r="67" spans="1:14" s="62" customFormat="1" ht="25.2" customHeight="1">
      <c r="A67" s="58" t="s">
        <v>320</v>
      </c>
      <c r="B67" s="53" t="s">
        <v>583</v>
      </c>
      <c r="C67" s="58" t="s">
        <v>320</v>
      </c>
      <c r="D67" s="12">
        <f t="shared" si="5"/>
        <v>0</v>
      </c>
      <c r="E67" s="12">
        <f t="shared" si="6"/>
        <v>0</v>
      </c>
      <c r="F67" s="12">
        <f>$G67+$H67+$I67</f>
        <v>0</v>
      </c>
      <c r="G67" s="61">
        <v>0</v>
      </c>
      <c r="H67" s="61">
        <f t="shared" si="8"/>
        <v>0</v>
      </c>
      <c r="I67" s="61">
        <f t="shared" si="9"/>
        <v>0</v>
      </c>
      <c r="J67" s="33"/>
      <c r="K67" s="33"/>
      <c r="L67" s="33"/>
      <c r="M67" s="33"/>
      <c r="N67" s="33"/>
    </row>
    <row r="68" spans="1:14" s="62" customFormat="1" ht="25.2" customHeight="1">
      <c r="A68" s="58" t="s">
        <v>97</v>
      </c>
      <c r="B68" s="53" t="s">
        <v>98</v>
      </c>
      <c r="C68" s="58" t="s">
        <v>97</v>
      </c>
      <c r="D68" s="12">
        <f t="shared" si="5"/>
        <v>634.99920000000009</v>
      </c>
      <c r="E68" s="12">
        <f t="shared" si="6"/>
        <v>634.99920000000009</v>
      </c>
      <c r="F68" s="12">
        <f>$G68+$H68+$I68</f>
        <v>634.99920000000009</v>
      </c>
      <c r="G68" s="61">
        <v>473.88</v>
      </c>
      <c r="H68" s="61">
        <f t="shared" si="8"/>
        <v>113.7312</v>
      </c>
      <c r="I68" s="61">
        <f t="shared" si="9"/>
        <v>47.388000000000005</v>
      </c>
      <c r="J68" s="33"/>
      <c r="K68" s="33"/>
      <c r="L68" s="33"/>
      <c r="M68" s="33"/>
      <c r="N68" s="33"/>
    </row>
    <row r="69" spans="1:14" s="62" customFormat="1" ht="25.2" customHeight="1">
      <c r="A69" s="58" t="s">
        <v>579</v>
      </c>
      <c r="B69" s="53" t="s">
        <v>584</v>
      </c>
      <c r="C69" s="58" t="s">
        <v>579</v>
      </c>
      <c r="D69" s="12">
        <f t="shared" si="5"/>
        <v>185.00040000000001</v>
      </c>
      <c r="E69" s="12">
        <f t="shared" si="6"/>
        <v>185.00040000000001</v>
      </c>
      <c r="F69" s="12" t="s">
        <v>95</v>
      </c>
      <c r="G69" s="61">
        <v>138.06</v>
      </c>
      <c r="H69" s="61">
        <f t="shared" si="8"/>
        <v>33.134399999999999</v>
      </c>
      <c r="I69" s="61">
        <f t="shared" si="9"/>
        <v>13.806000000000001</v>
      </c>
      <c r="J69" s="33"/>
      <c r="K69" s="33"/>
      <c r="L69" s="33"/>
      <c r="M69" s="33"/>
      <c r="N69" s="33"/>
    </row>
    <row r="70" spans="1:14" s="62" customFormat="1" ht="25.2" customHeight="1">
      <c r="A70" s="58" t="s">
        <v>24</v>
      </c>
      <c r="B70" s="53" t="s">
        <v>590</v>
      </c>
      <c r="C70" s="58" t="s">
        <v>24</v>
      </c>
      <c r="D70" s="12">
        <f t="shared" si="5"/>
        <v>79.998000000000005</v>
      </c>
      <c r="E70" s="12">
        <f t="shared" si="6"/>
        <v>79.998000000000005</v>
      </c>
      <c r="F70" s="12">
        <f>$G70+$H70+$I70</f>
        <v>79.998000000000005</v>
      </c>
      <c r="G70" s="61">
        <v>59.7</v>
      </c>
      <c r="H70" s="61">
        <f t="shared" si="8"/>
        <v>14.327999999999999</v>
      </c>
      <c r="I70" s="61">
        <f t="shared" si="9"/>
        <v>5.9700000000000006</v>
      </c>
      <c r="J70" s="33"/>
      <c r="K70" s="33"/>
      <c r="L70" s="33"/>
      <c r="M70" s="33"/>
      <c r="N70" s="33"/>
    </row>
    <row r="71" spans="1:14" s="62" customFormat="1" ht="25.2" customHeight="1">
      <c r="A71" s="58" t="s">
        <v>348</v>
      </c>
      <c r="B71" s="53" t="s">
        <v>585</v>
      </c>
      <c r="C71" s="58" t="s">
        <v>348</v>
      </c>
      <c r="D71" s="12">
        <f t="shared" si="5"/>
        <v>890.00119999999993</v>
      </c>
      <c r="E71" s="12">
        <f t="shared" si="6"/>
        <v>890.00119999999993</v>
      </c>
      <c r="F71" s="12">
        <f>$G71+$H71+$I71</f>
        <v>890.00119999999993</v>
      </c>
      <c r="G71" s="61">
        <v>664.18</v>
      </c>
      <c r="H71" s="61">
        <f t="shared" si="8"/>
        <v>159.40319999999997</v>
      </c>
      <c r="I71" s="61">
        <f t="shared" si="9"/>
        <v>66.417999999999992</v>
      </c>
      <c r="J71" s="33"/>
      <c r="K71" s="33"/>
      <c r="L71" s="33"/>
      <c r="M71" s="33"/>
      <c r="N71" s="33"/>
    </row>
    <row r="72" spans="1:14" s="62" customFormat="1" ht="25.2" customHeight="1">
      <c r="A72" s="58" t="s">
        <v>14</v>
      </c>
      <c r="B72" s="53" t="s">
        <v>18</v>
      </c>
      <c r="C72" s="58" t="s">
        <v>14</v>
      </c>
      <c r="D72" s="12">
        <f t="shared" si="5"/>
        <v>260.00020000000001</v>
      </c>
      <c r="E72" s="12">
        <f t="shared" si="6"/>
        <v>260.00020000000001</v>
      </c>
      <c r="F72" s="12">
        <f>$G72+$H72+$I72</f>
        <v>260.00020000000001</v>
      </c>
      <c r="G72" s="61">
        <v>194.03</v>
      </c>
      <c r="H72" s="61">
        <f t="shared" si="8"/>
        <v>46.5672</v>
      </c>
      <c r="I72" s="61">
        <f t="shared" si="9"/>
        <v>19.403000000000002</v>
      </c>
      <c r="J72" s="33"/>
      <c r="K72" s="33"/>
      <c r="L72" s="33"/>
      <c r="M72" s="33"/>
      <c r="N72" s="33"/>
    </row>
    <row r="73" spans="1:14" s="62" customFormat="1" ht="25.2" customHeight="1">
      <c r="A73" s="58" t="s">
        <v>119</v>
      </c>
      <c r="B73" s="53" t="s">
        <v>120</v>
      </c>
      <c r="C73" s="58" t="s">
        <v>119</v>
      </c>
      <c r="D73" s="12">
        <f t="shared" si="5"/>
        <v>260.00020000000001</v>
      </c>
      <c r="E73" s="12">
        <f t="shared" si="6"/>
        <v>260.00020000000001</v>
      </c>
      <c r="F73" s="12" t="s">
        <v>95</v>
      </c>
      <c r="G73" s="61">
        <v>194.03</v>
      </c>
      <c r="H73" s="61">
        <f t="shared" si="8"/>
        <v>46.5672</v>
      </c>
      <c r="I73" s="61">
        <f t="shared" si="9"/>
        <v>19.403000000000002</v>
      </c>
      <c r="J73" s="33"/>
      <c r="K73" s="33"/>
      <c r="L73" s="33"/>
      <c r="M73" s="33"/>
      <c r="N73" s="33"/>
    </row>
    <row r="74" spans="1:14" s="62" customFormat="1" ht="25.2" customHeight="1">
      <c r="A74" s="58" t="s">
        <v>69</v>
      </c>
      <c r="B74" s="53" t="s">
        <v>575</v>
      </c>
      <c r="C74" s="58" t="s">
        <v>69</v>
      </c>
      <c r="D74" s="12">
        <f t="shared" si="5"/>
        <v>114.99879999999999</v>
      </c>
      <c r="E74" s="12">
        <f t="shared" si="6"/>
        <v>114.99879999999999</v>
      </c>
      <c r="F74" s="12">
        <f>$G74+$H74+$I74</f>
        <v>114.99879999999999</v>
      </c>
      <c r="G74" s="61">
        <v>85.82</v>
      </c>
      <c r="H74" s="61">
        <f t="shared" si="8"/>
        <v>20.596799999999998</v>
      </c>
      <c r="I74" s="61">
        <f t="shared" si="9"/>
        <v>8.581999999999999</v>
      </c>
      <c r="J74" s="33"/>
      <c r="K74" s="33"/>
      <c r="L74" s="33"/>
      <c r="M74" s="33"/>
      <c r="N74" s="33"/>
    </row>
    <row r="75" spans="1:14" s="62" customFormat="1" ht="25.2" customHeight="1">
      <c r="A75" s="58" t="s">
        <v>121</v>
      </c>
      <c r="B75" s="53" t="s">
        <v>325</v>
      </c>
      <c r="C75" s="58" t="s">
        <v>121</v>
      </c>
      <c r="D75" s="12">
        <f t="shared" si="5"/>
        <v>185.00040000000001</v>
      </c>
      <c r="E75" s="12">
        <f t="shared" si="6"/>
        <v>185.00040000000001</v>
      </c>
      <c r="F75" s="12">
        <f>$G75+$H75+$I75</f>
        <v>185.00040000000001</v>
      </c>
      <c r="G75" s="61">
        <v>138.06</v>
      </c>
      <c r="H75" s="61">
        <f t="shared" si="8"/>
        <v>33.134399999999999</v>
      </c>
      <c r="I75" s="61">
        <f t="shared" si="9"/>
        <v>13.806000000000001</v>
      </c>
      <c r="J75" s="33"/>
      <c r="K75" s="33"/>
      <c r="L75" s="33"/>
      <c r="M75" s="33"/>
      <c r="N75" s="33"/>
    </row>
    <row r="76" spans="1:14" s="62" customFormat="1" ht="25.2" customHeight="1">
      <c r="A76" s="58" t="s">
        <v>102</v>
      </c>
      <c r="B76" s="53" t="s">
        <v>61</v>
      </c>
      <c r="C76" s="58" t="s">
        <v>102</v>
      </c>
      <c r="D76" s="12">
        <f t="shared" si="5"/>
        <v>185.00040000000001</v>
      </c>
      <c r="E76" s="12">
        <f t="shared" si="6"/>
        <v>185.00040000000001</v>
      </c>
      <c r="F76" s="12" t="s">
        <v>95</v>
      </c>
      <c r="G76" s="61">
        <v>138.06</v>
      </c>
      <c r="H76" s="61">
        <f t="shared" si="8"/>
        <v>33.134399999999999</v>
      </c>
      <c r="I76" s="61">
        <f t="shared" si="9"/>
        <v>13.806000000000001</v>
      </c>
      <c r="J76" s="33"/>
      <c r="K76" s="33"/>
      <c r="L76" s="33"/>
      <c r="M76" s="33"/>
      <c r="N76" s="33"/>
    </row>
    <row r="77" spans="1:14" s="62" customFormat="1" ht="25.2" customHeight="1">
      <c r="A77" s="58" t="s">
        <v>110</v>
      </c>
      <c r="B77" s="53" t="s">
        <v>326</v>
      </c>
      <c r="C77" s="58" t="s">
        <v>110</v>
      </c>
      <c r="D77" s="12">
        <f t="shared" si="5"/>
        <v>185.00040000000001</v>
      </c>
      <c r="E77" s="12">
        <f t="shared" si="6"/>
        <v>185.00040000000001</v>
      </c>
      <c r="F77" s="12">
        <f t="shared" ref="F77:F84" si="10">$G77+$H77+$I77</f>
        <v>185.00040000000001</v>
      </c>
      <c r="G77" s="61">
        <v>138.06</v>
      </c>
      <c r="H77" s="61">
        <f t="shared" si="8"/>
        <v>33.134399999999999</v>
      </c>
      <c r="I77" s="61">
        <f t="shared" si="9"/>
        <v>13.806000000000001</v>
      </c>
      <c r="J77" s="33"/>
      <c r="K77" s="33"/>
      <c r="L77" s="33"/>
      <c r="M77" s="33"/>
      <c r="N77" s="33"/>
    </row>
    <row r="78" spans="1:14" s="62" customFormat="1" ht="25.2" customHeight="1">
      <c r="A78" s="58" t="s">
        <v>87</v>
      </c>
      <c r="B78" s="53" t="s">
        <v>586</v>
      </c>
      <c r="C78" s="58" t="s">
        <v>87</v>
      </c>
      <c r="D78" s="12">
        <f t="shared" si="5"/>
        <v>445.00059999999996</v>
      </c>
      <c r="E78" s="12">
        <f t="shared" si="6"/>
        <v>445.00059999999996</v>
      </c>
      <c r="F78" s="12">
        <f t="shared" si="10"/>
        <v>445.00059999999996</v>
      </c>
      <c r="G78" s="61">
        <v>332.09</v>
      </c>
      <c r="H78" s="61">
        <f t="shared" si="8"/>
        <v>79.701599999999985</v>
      </c>
      <c r="I78" s="61">
        <f t="shared" si="9"/>
        <v>33.208999999999996</v>
      </c>
      <c r="J78" s="33"/>
      <c r="K78" s="33"/>
      <c r="L78" s="33"/>
      <c r="M78" s="33"/>
      <c r="N78" s="33"/>
    </row>
    <row r="79" spans="1:14" s="62" customFormat="1" ht="25.2" customHeight="1">
      <c r="A79" s="58" t="s">
        <v>367</v>
      </c>
      <c r="B79" s="53" t="s">
        <v>368</v>
      </c>
      <c r="C79" s="58" t="s">
        <v>367</v>
      </c>
      <c r="D79" s="12">
        <f t="shared" si="5"/>
        <v>89.994399999999985</v>
      </c>
      <c r="E79" s="12">
        <f t="shared" si="6"/>
        <v>89.994399999999985</v>
      </c>
      <c r="F79" s="12">
        <f t="shared" si="10"/>
        <v>89.994399999999985</v>
      </c>
      <c r="G79" s="61">
        <v>67.16</v>
      </c>
      <c r="H79" s="61">
        <f t="shared" si="8"/>
        <v>16.118399999999998</v>
      </c>
      <c r="I79" s="61">
        <f t="shared" si="9"/>
        <v>6.7160000000000002</v>
      </c>
      <c r="J79" s="33"/>
      <c r="K79" s="33"/>
      <c r="L79" s="33"/>
      <c r="M79" s="33"/>
      <c r="N79" s="33"/>
    </row>
    <row r="80" spans="1:14" s="62" customFormat="1" ht="25.2" customHeight="1">
      <c r="A80" s="58" t="s">
        <v>156</v>
      </c>
      <c r="B80" s="53" t="s">
        <v>328</v>
      </c>
      <c r="C80" s="58" t="s">
        <v>156</v>
      </c>
      <c r="D80" s="12">
        <f t="shared" si="5"/>
        <v>39.999000000000002</v>
      </c>
      <c r="E80" s="12">
        <f t="shared" si="6"/>
        <v>39.999000000000002</v>
      </c>
      <c r="F80" s="12">
        <f t="shared" si="10"/>
        <v>39.999000000000002</v>
      </c>
      <c r="G80" s="61">
        <v>29.85</v>
      </c>
      <c r="H80" s="61">
        <f t="shared" si="8"/>
        <v>7.1639999999999997</v>
      </c>
      <c r="I80" s="61">
        <f t="shared" si="9"/>
        <v>2.9850000000000003</v>
      </c>
      <c r="J80" s="33"/>
      <c r="K80" s="33"/>
      <c r="L80" s="33"/>
      <c r="M80" s="33"/>
      <c r="N80" s="33"/>
    </row>
    <row r="81" spans="1:14" s="62" customFormat="1" ht="25.2" customHeight="1">
      <c r="A81" s="58" t="s">
        <v>22</v>
      </c>
      <c r="B81" s="53" t="s">
        <v>21</v>
      </c>
      <c r="C81" s="58" t="s">
        <v>22</v>
      </c>
      <c r="D81" s="12">
        <f t="shared" si="5"/>
        <v>229.99759999999998</v>
      </c>
      <c r="E81" s="12">
        <f t="shared" si="6"/>
        <v>229.99759999999998</v>
      </c>
      <c r="F81" s="12">
        <f t="shared" si="10"/>
        <v>229.99759999999998</v>
      </c>
      <c r="G81" s="61">
        <v>171.64</v>
      </c>
      <c r="H81" s="61">
        <f t="shared" si="8"/>
        <v>41.193599999999996</v>
      </c>
      <c r="I81" s="61">
        <f t="shared" si="9"/>
        <v>17.163999999999998</v>
      </c>
      <c r="J81" s="33"/>
      <c r="K81" s="33"/>
      <c r="L81" s="33"/>
      <c r="M81" s="33"/>
      <c r="N81" s="33"/>
    </row>
    <row r="82" spans="1:14" s="62" customFormat="1" ht="25.2" customHeight="1">
      <c r="A82" s="58" t="s">
        <v>185</v>
      </c>
      <c r="B82" s="53" t="s">
        <v>224</v>
      </c>
      <c r="C82" s="58" t="s">
        <v>185</v>
      </c>
      <c r="D82" s="12">
        <f t="shared" si="5"/>
        <v>89.994399999999985</v>
      </c>
      <c r="E82" s="12">
        <f t="shared" si="6"/>
        <v>89.994399999999985</v>
      </c>
      <c r="F82" s="12">
        <f t="shared" si="10"/>
        <v>89.994399999999985</v>
      </c>
      <c r="G82" s="61">
        <v>67.16</v>
      </c>
      <c r="H82" s="61">
        <f t="shared" si="8"/>
        <v>16.118399999999998</v>
      </c>
      <c r="I82" s="61">
        <f t="shared" si="9"/>
        <v>6.7160000000000002</v>
      </c>
      <c r="J82" s="33"/>
      <c r="K82" s="33"/>
      <c r="L82" s="33"/>
      <c r="M82" s="33"/>
      <c r="N82" s="33"/>
    </row>
    <row r="83" spans="1:14" s="62" customFormat="1" ht="25.2" customHeight="1">
      <c r="A83" s="58" t="s">
        <v>220</v>
      </c>
      <c r="B83" s="53" t="s">
        <v>84</v>
      </c>
      <c r="C83" s="58" t="s">
        <v>220</v>
      </c>
      <c r="D83" s="12">
        <f t="shared" si="5"/>
        <v>89.994399999999985</v>
      </c>
      <c r="E83" s="12">
        <f t="shared" si="6"/>
        <v>89.994399999999985</v>
      </c>
      <c r="F83" s="12">
        <f t="shared" si="10"/>
        <v>89.994399999999985</v>
      </c>
      <c r="G83" s="61">
        <v>67.16</v>
      </c>
      <c r="H83" s="61">
        <f t="shared" si="8"/>
        <v>16.118399999999998</v>
      </c>
      <c r="I83" s="61">
        <f t="shared" si="9"/>
        <v>6.7160000000000002</v>
      </c>
      <c r="J83" s="33"/>
      <c r="K83" s="33"/>
      <c r="L83" s="33"/>
      <c r="M83" s="33"/>
      <c r="N83" s="33"/>
    </row>
    <row r="84" spans="1:14" s="62" customFormat="1" ht="25.2" customHeight="1">
      <c r="A84" s="58" t="s">
        <v>163</v>
      </c>
      <c r="B84" s="53" t="s">
        <v>278</v>
      </c>
      <c r="C84" s="58" t="s">
        <v>163</v>
      </c>
      <c r="D84" s="12">
        <f t="shared" si="5"/>
        <v>39.999000000000002</v>
      </c>
      <c r="E84" s="12">
        <f t="shared" si="6"/>
        <v>39.999000000000002</v>
      </c>
      <c r="F84" s="12">
        <f t="shared" si="10"/>
        <v>39.999000000000002</v>
      </c>
      <c r="G84" s="61">
        <v>29.85</v>
      </c>
      <c r="H84" s="61">
        <f t="shared" si="8"/>
        <v>7.1639999999999997</v>
      </c>
      <c r="I84" s="61">
        <f t="shared" si="9"/>
        <v>2.9850000000000003</v>
      </c>
      <c r="J84" s="33"/>
      <c r="K84" s="33"/>
      <c r="L84" s="33"/>
      <c r="M84" s="33"/>
      <c r="N84" s="33"/>
    </row>
    <row r="85" spans="1:14" s="62" customFormat="1" ht="25.2" customHeight="1">
      <c r="A85" s="58" t="s">
        <v>246</v>
      </c>
      <c r="B85" s="53" t="s">
        <v>327</v>
      </c>
      <c r="C85" s="58" t="s">
        <v>246</v>
      </c>
      <c r="D85" s="12">
        <f t="shared" si="5"/>
        <v>445.00059999999996</v>
      </c>
      <c r="E85" s="12" t="s">
        <v>95</v>
      </c>
      <c r="F85" s="12" t="s">
        <v>95</v>
      </c>
      <c r="G85" s="61">
        <v>332.09</v>
      </c>
      <c r="H85" s="61">
        <f t="shared" si="8"/>
        <v>79.701599999999985</v>
      </c>
      <c r="I85" s="61">
        <f t="shared" si="9"/>
        <v>33.208999999999996</v>
      </c>
      <c r="J85" s="33"/>
      <c r="K85" s="33"/>
      <c r="L85" s="33"/>
      <c r="M85" s="33"/>
      <c r="N85" s="33"/>
    </row>
    <row r="86" spans="1:14" s="62" customFormat="1" ht="25.2" customHeight="1">
      <c r="A86" s="58" t="s">
        <v>66</v>
      </c>
      <c r="B86" s="53" t="s">
        <v>65</v>
      </c>
      <c r="C86" s="58" t="s">
        <v>66</v>
      </c>
      <c r="D86" s="12">
        <f t="shared" si="5"/>
        <v>70.00160000000001</v>
      </c>
      <c r="E86" s="12">
        <f t="shared" ref="E86:F95" si="11">$G86+$H86+$I86</f>
        <v>70.00160000000001</v>
      </c>
      <c r="F86" s="12">
        <f t="shared" si="11"/>
        <v>70.00160000000001</v>
      </c>
      <c r="G86" s="61">
        <v>52.24</v>
      </c>
      <c r="H86" s="61">
        <f t="shared" si="8"/>
        <v>12.537599999999999</v>
      </c>
      <c r="I86" s="61">
        <f t="shared" si="9"/>
        <v>5.2240000000000002</v>
      </c>
      <c r="J86" s="33"/>
      <c r="K86" s="33"/>
      <c r="L86" s="33"/>
      <c r="M86" s="33"/>
      <c r="N86" s="33"/>
    </row>
    <row r="87" spans="1:14" s="62" customFormat="1" ht="25.2" customHeight="1">
      <c r="A87" s="58" t="s">
        <v>0</v>
      </c>
      <c r="B87" s="53" t="s">
        <v>1</v>
      </c>
      <c r="C87" s="58" t="s">
        <v>0</v>
      </c>
      <c r="D87" s="12">
        <f t="shared" si="5"/>
        <v>39.999000000000002</v>
      </c>
      <c r="E87" s="12">
        <f t="shared" si="11"/>
        <v>39.999000000000002</v>
      </c>
      <c r="F87" s="12">
        <f t="shared" si="11"/>
        <v>39.999000000000002</v>
      </c>
      <c r="G87" s="61">
        <v>29.85</v>
      </c>
      <c r="H87" s="61">
        <f t="shared" si="8"/>
        <v>7.1639999999999997</v>
      </c>
      <c r="I87" s="61">
        <f t="shared" si="9"/>
        <v>2.9850000000000003</v>
      </c>
      <c r="J87" s="33"/>
      <c r="K87" s="33"/>
      <c r="L87" s="33"/>
      <c r="M87" s="33"/>
      <c r="N87" s="33"/>
    </row>
    <row r="88" spans="1:14" s="62" customFormat="1" ht="25.2" customHeight="1">
      <c r="A88" s="58" t="s">
        <v>229</v>
      </c>
      <c r="B88" s="53" t="s">
        <v>358</v>
      </c>
      <c r="C88" s="58" t="s">
        <v>229</v>
      </c>
      <c r="D88" s="12">
        <f t="shared" si="5"/>
        <v>39.999000000000002</v>
      </c>
      <c r="E88" s="12">
        <f t="shared" si="11"/>
        <v>39.999000000000002</v>
      </c>
      <c r="F88" s="12">
        <f t="shared" si="11"/>
        <v>39.999000000000002</v>
      </c>
      <c r="G88" s="61">
        <v>29.85</v>
      </c>
      <c r="H88" s="61">
        <f t="shared" si="8"/>
        <v>7.1639999999999997</v>
      </c>
      <c r="I88" s="61">
        <f t="shared" si="9"/>
        <v>2.9850000000000003</v>
      </c>
      <c r="J88" s="33"/>
      <c r="K88" s="33"/>
      <c r="L88" s="33"/>
      <c r="M88" s="33"/>
      <c r="N88" s="33"/>
    </row>
    <row r="89" spans="1:14" s="62" customFormat="1" ht="25.2" customHeight="1">
      <c r="A89" s="58" t="s">
        <v>369</v>
      </c>
      <c r="B89" s="53" t="s">
        <v>370</v>
      </c>
      <c r="C89" s="58" t="s">
        <v>369</v>
      </c>
      <c r="D89" s="12">
        <f t="shared" si="5"/>
        <v>39.999000000000002</v>
      </c>
      <c r="E89" s="12">
        <f t="shared" si="11"/>
        <v>39.999000000000002</v>
      </c>
      <c r="F89" s="12">
        <f t="shared" si="11"/>
        <v>39.999000000000002</v>
      </c>
      <c r="G89" s="61">
        <v>29.85</v>
      </c>
      <c r="H89" s="61">
        <f t="shared" si="8"/>
        <v>7.1639999999999997</v>
      </c>
      <c r="I89" s="61">
        <f t="shared" si="9"/>
        <v>2.9850000000000003</v>
      </c>
      <c r="J89" s="33"/>
      <c r="K89" s="33"/>
      <c r="L89" s="33"/>
      <c r="M89" s="33"/>
      <c r="N89" s="33"/>
    </row>
    <row r="90" spans="1:14" s="62" customFormat="1" ht="25.2" customHeight="1">
      <c r="A90" s="58" t="s">
        <v>816</v>
      </c>
      <c r="B90" s="99" t="s">
        <v>817</v>
      </c>
      <c r="C90" s="58" t="s">
        <v>816</v>
      </c>
      <c r="D90" s="90">
        <f t="shared" si="5"/>
        <v>-268</v>
      </c>
      <c r="E90" s="90">
        <f t="shared" si="11"/>
        <v>-268</v>
      </c>
      <c r="F90" s="90">
        <f t="shared" si="11"/>
        <v>-268</v>
      </c>
      <c r="G90" s="97">
        <f>-200</f>
        <v>-200</v>
      </c>
      <c r="H90" s="49">
        <f t="shared" si="8"/>
        <v>-48</v>
      </c>
      <c r="I90" s="49">
        <f t="shared" si="9"/>
        <v>-20</v>
      </c>
      <c r="J90" s="33"/>
      <c r="K90" s="33"/>
      <c r="L90" s="33"/>
      <c r="M90" s="33"/>
      <c r="N90" s="33"/>
    </row>
    <row r="91" spans="1:14" s="62" customFormat="1" ht="25.2" customHeight="1">
      <c r="A91" s="58" t="s">
        <v>190</v>
      </c>
      <c r="B91" s="99" t="s">
        <v>492</v>
      </c>
      <c r="C91" s="58" t="s">
        <v>190</v>
      </c>
      <c r="D91" s="90">
        <f t="shared" si="5"/>
        <v>39.999000000000002</v>
      </c>
      <c r="E91" s="90">
        <f t="shared" si="11"/>
        <v>39.999000000000002</v>
      </c>
      <c r="F91" s="90">
        <f t="shared" si="11"/>
        <v>39.999000000000002</v>
      </c>
      <c r="G91" s="97">
        <v>29.85</v>
      </c>
      <c r="H91" s="49">
        <f t="shared" si="8"/>
        <v>7.1639999999999997</v>
      </c>
      <c r="I91" s="49">
        <f t="shared" si="9"/>
        <v>2.9850000000000003</v>
      </c>
      <c r="J91" s="33"/>
      <c r="K91" s="33"/>
      <c r="L91" s="33"/>
      <c r="M91" s="33"/>
      <c r="N91" s="33"/>
    </row>
    <row r="92" spans="1:14" s="62" customFormat="1" ht="25.2" customHeight="1">
      <c r="A92" s="58" t="s">
        <v>100</v>
      </c>
      <c r="B92" s="53" t="s">
        <v>85</v>
      </c>
      <c r="C92" s="58" t="s">
        <v>100</v>
      </c>
      <c r="D92" s="12">
        <f t="shared" si="5"/>
        <v>189.99859999999998</v>
      </c>
      <c r="E92" s="12">
        <f t="shared" si="11"/>
        <v>189.99859999999998</v>
      </c>
      <c r="F92" s="12">
        <f t="shared" si="11"/>
        <v>189.99859999999998</v>
      </c>
      <c r="G92" s="61">
        <v>141.79</v>
      </c>
      <c r="H92" s="61">
        <f t="shared" si="8"/>
        <v>34.029599999999995</v>
      </c>
      <c r="I92" s="61">
        <f t="shared" si="9"/>
        <v>14.179</v>
      </c>
      <c r="J92" s="33"/>
      <c r="K92" s="33"/>
      <c r="L92" s="33"/>
      <c r="M92" s="33"/>
      <c r="N92" s="33"/>
    </row>
    <row r="93" spans="1:14" s="62" customFormat="1" ht="25.2" customHeight="1">
      <c r="A93" s="58" t="s">
        <v>45</v>
      </c>
      <c r="B93" s="53" t="s">
        <v>90</v>
      </c>
      <c r="C93" s="58" t="s">
        <v>45</v>
      </c>
      <c r="D93" s="12">
        <f t="shared" si="5"/>
        <v>54.993600000000001</v>
      </c>
      <c r="E93" s="12">
        <f t="shared" si="11"/>
        <v>54.993600000000001</v>
      </c>
      <c r="F93" s="12">
        <f t="shared" si="11"/>
        <v>54.993600000000001</v>
      </c>
      <c r="G93" s="61">
        <v>41.04</v>
      </c>
      <c r="H93" s="61">
        <f t="shared" si="8"/>
        <v>9.8495999999999988</v>
      </c>
      <c r="I93" s="61">
        <f t="shared" si="9"/>
        <v>4.1040000000000001</v>
      </c>
      <c r="J93" s="33"/>
      <c r="K93" s="33"/>
      <c r="L93" s="33"/>
      <c r="M93" s="33"/>
      <c r="N93" s="33"/>
    </row>
    <row r="94" spans="1:14" s="62" customFormat="1" ht="25.2" customHeight="1">
      <c r="A94" s="58" t="s">
        <v>108</v>
      </c>
      <c r="B94" s="53" t="s">
        <v>332</v>
      </c>
      <c r="C94" s="58" t="s">
        <v>108</v>
      </c>
      <c r="D94" s="12">
        <f t="shared" si="5"/>
        <v>70.00160000000001</v>
      </c>
      <c r="E94" s="12">
        <f t="shared" si="11"/>
        <v>70.00160000000001</v>
      </c>
      <c r="F94" s="12">
        <f t="shared" si="11"/>
        <v>70.00160000000001</v>
      </c>
      <c r="G94" s="61">
        <v>52.24</v>
      </c>
      <c r="H94" s="61">
        <f t="shared" si="8"/>
        <v>12.537599999999999</v>
      </c>
      <c r="I94" s="61">
        <f t="shared" si="9"/>
        <v>5.2240000000000002</v>
      </c>
      <c r="J94" s="33"/>
      <c r="K94" s="33"/>
      <c r="L94" s="33"/>
      <c r="M94" s="33"/>
      <c r="N94" s="33"/>
    </row>
    <row r="95" spans="1:14" s="62" customFormat="1" ht="25.2" customHeight="1">
      <c r="A95" s="58" t="s">
        <v>581</v>
      </c>
      <c r="B95" s="53" t="s">
        <v>591</v>
      </c>
      <c r="C95" s="58" t="s">
        <v>581</v>
      </c>
      <c r="D95" s="12">
        <f t="shared" si="5"/>
        <v>39.999000000000002</v>
      </c>
      <c r="E95" s="12">
        <f t="shared" si="11"/>
        <v>39.999000000000002</v>
      </c>
      <c r="F95" s="12">
        <f t="shared" si="11"/>
        <v>39.999000000000002</v>
      </c>
      <c r="G95" s="61">
        <v>29.85</v>
      </c>
      <c r="H95" s="61">
        <f t="shared" si="8"/>
        <v>7.1639999999999997</v>
      </c>
      <c r="I95" s="61">
        <f t="shared" si="9"/>
        <v>2.9850000000000003</v>
      </c>
      <c r="J95" s="33"/>
      <c r="K95" s="33"/>
      <c r="L95" s="33"/>
      <c r="M95" s="33"/>
      <c r="N95" s="33"/>
    </row>
    <row r="96" spans="1:14" ht="25.2" customHeight="1">
      <c r="A96" s="27" t="s">
        <v>244</v>
      </c>
      <c r="C96" s="27"/>
    </row>
    <row r="97" spans="1:3" ht="25.2" customHeight="1">
      <c r="A97" s="60" t="s">
        <v>194</v>
      </c>
      <c r="C97" s="60"/>
    </row>
    <row r="98" spans="1:3" ht="25.2" customHeight="1">
      <c r="A98" s="60" t="s">
        <v>195</v>
      </c>
      <c r="C98" s="60"/>
    </row>
    <row r="99" spans="1:3" ht="25.2" customHeight="1">
      <c r="A99" s="60" t="s">
        <v>203</v>
      </c>
      <c r="C99" s="60"/>
    </row>
  </sheetData>
  <sortState xmlns:xlrd2="http://schemas.microsoft.com/office/spreadsheetml/2017/richdata2" ref="A56:N62">
    <sortCondition ref="A56:A62"/>
  </sortState>
  <mergeCells count="2">
    <mergeCell ref="G1:I1"/>
    <mergeCell ref="G2:I2"/>
  </mergeCells>
  <conditionalFormatting sqref="H4:H6">
    <cfRule type="cellIs" dxfId="656" priority="1027" stopIfTrue="1" operator="equal">
      <formula>"-"</formula>
    </cfRule>
    <cfRule type="cellIs" dxfId="655" priority="1028" stopIfTrue="1" operator="equal">
      <formula>"Std"</formula>
    </cfRule>
  </conditionalFormatting>
  <conditionalFormatting sqref="H4:H6">
    <cfRule type="cellIs" dxfId="654" priority="1026" stopIfTrue="1" operator="between">
      <formula>0</formula>
      <formula>5000</formula>
    </cfRule>
  </conditionalFormatting>
  <conditionalFormatting sqref="G67:I68 G63:I65 G79:I89 G28:I28 F9:F19 D54:F54 E25:F25 D72:I77 D92:I95 F56:I57 F59:I62">
    <cfRule type="cellIs" dxfId="653" priority="1005" operator="between">
      <formula>0</formula>
      <formula>5000</formula>
    </cfRule>
    <cfRule type="cellIs" dxfId="652" priority="1006" operator="equal">
      <formula>"-"</formula>
    </cfRule>
    <cfRule type="cellIs" dxfId="651" priority="1007" operator="equal">
      <formula>"O"</formula>
    </cfRule>
    <cfRule type="cellIs" dxfId="650" priority="1008" operator="equal">
      <formula>"S"</formula>
    </cfRule>
  </conditionalFormatting>
  <conditionalFormatting sqref="G66:I66">
    <cfRule type="cellIs" dxfId="649" priority="1001" operator="between">
      <formula>0</formula>
      <formula>5000</formula>
    </cfRule>
    <cfRule type="cellIs" dxfId="648" priority="1002" operator="equal">
      <formula>"-"</formula>
    </cfRule>
    <cfRule type="cellIs" dxfId="647" priority="1003" operator="equal">
      <formula>"O"</formula>
    </cfRule>
    <cfRule type="cellIs" dxfId="646" priority="1004" operator="equal">
      <formula>"S"</formula>
    </cfRule>
  </conditionalFormatting>
  <conditionalFormatting sqref="G70:I70">
    <cfRule type="cellIs" dxfId="645" priority="911" operator="between">
      <formula>0</formula>
      <formula>5000</formula>
    </cfRule>
    <cfRule type="cellIs" dxfId="644" priority="912" operator="equal">
      <formula>"-"</formula>
    </cfRule>
    <cfRule type="cellIs" dxfId="643" priority="913" operator="equal">
      <formula>"O"</formula>
    </cfRule>
    <cfRule type="cellIs" dxfId="642" priority="914" operator="equal">
      <formula>"S"</formula>
    </cfRule>
  </conditionalFormatting>
  <conditionalFormatting sqref="G90:I90">
    <cfRule type="cellIs" dxfId="641" priority="847" operator="between">
      <formula>0</formula>
      <formula>5000</formula>
    </cfRule>
    <cfRule type="cellIs" dxfId="640" priority="848" operator="equal">
      <formula>"-"</formula>
    </cfRule>
    <cfRule type="cellIs" dxfId="639" priority="849" operator="equal">
      <formula>"O"</formula>
    </cfRule>
    <cfRule type="cellIs" dxfId="638" priority="850" operator="equal">
      <formula>"S"</formula>
    </cfRule>
  </conditionalFormatting>
  <conditionalFormatting sqref="G78:I78">
    <cfRule type="cellIs" dxfId="637" priority="863" operator="between">
      <formula>0</formula>
      <formula>5000</formula>
    </cfRule>
    <cfRule type="cellIs" dxfId="636" priority="864" operator="equal">
      <formula>"-"</formula>
    </cfRule>
    <cfRule type="cellIs" dxfId="635" priority="865" operator="equal">
      <formula>"O"</formula>
    </cfRule>
    <cfRule type="cellIs" dxfId="634" priority="866" operator="equal">
      <formula>"S"</formula>
    </cfRule>
  </conditionalFormatting>
  <conditionalFormatting sqref="G69:I69">
    <cfRule type="cellIs" dxfId="633" priority="795" operator="between">
      <formula>0</formula>
      <formula>5000</formula>
    </cfRule>
    <cfRule type="cellIs" dxfId="632" priority="796" operator="equal">
      <formula>"-"</formula>
    </cfRule>
    <cfRule type="cellIs" dxfId="631" priority="797" operator="equal">
      <formula>"O"</formula>
    </cfRule>
    <cfRule type="cellIs" dxfId="630" priority="798" operator="equal">
      <formula>"S"</formula>
    </cfRule>
  </conditionalFormatting>
  <conditionalFormatting sqref="D3">
    <cfRule type="cellIs" dxfId="629" priority="781" stopIfTrue="1" operator="equal">
      <formula>"-"</formula>
    </cfRule>
    <cfRule type="cellIs" dxfId="628" priority="782" stopIfTrue="1" operator="equal">
      <formula>"Std"</formula>
    </cfRule>
  </conditionalFormatting>
  <conditionalFormatting sqref="D67:D68 D53 D80:D87 D89 D63:D65 D26:D51 D9:D24">
    <cfRule type="cellIs" dxfId="627" priority="777" operator="between">
      <formula>0</formula>
      <formula>5000</formula>
    </cfRule>
    <cfRule type="cellIs" dxfId="626" priority="778" operator="equal">
      <formula>"-"</formula>
    </cfRule>
    <cfRule type="cellIs" dxfId="625" priority="779" operator="equal">
      <formula>"O"</formula>
    </cfRule>
    <cfRule type="cellIs" dxfId="624" priority="780" operator="equal">
      <formula>"S"</formula>
    </cfRule>
  </conditionalFormatting>
  <conditionalFormatting sqref="D66">
    <cfRule type="cellIs" dxfId="623" priority="773" operator="between">
      <formula>0</formula>
      <formula>5000</formula>
    </cfRule>
    <cfRule type="cellIs" dxfId="622" priority="774" operator="equal">
      <formula>"-"</formula>
    </cfRule>
    <cfRule type="cellIs" dxfId="621" priority="775" operator="equal">
      <formula>"O"</formula>
    </cfRule>
    <cfRule type="cellIs" dxfId="620" priority="776" operator="equal">
      <formula>"S"</formula>
    </cfRule>
  </conditionalFormatting>
  <conditionalFormatting sqref="D52">
    <cfRule type="cellIs" dxfId="619" priority="761" operator="between">
      <formula>0</formula>
      <formula>5000</formula>
    </cfRule>
    <cfRule type="cellIs" dxfId="618" priority="762" operator="equal">
      <formula>"-"</formula>
    </cfRule>
    <cfRule type="cellIs" dxfId="617" priority="763" operator="equal">
      <formula>"O"</formula>
    </cfRule>
    <cfRule type="cellIs" dxfId="616" priority="764" operator="equal">
      <formula>"S"</formula>
    </cfRule>
  </conditionalFormatting>
  <conditionalFormatting sqref="D55:D56 D59:D62">
    <cfRule type="cellIs" dxfId="615" priority="757" operator="between">
      <formula>0</formula>
      <formula>5000</formula>
    </cfRule>
    <cfRule type="cellIs" dxfId="614" priority="758" operator="equal">
      <formula>"-"</formula>
    </cfRule>
    <cfRule type="cellIs" dxfId="613" priority="759" operator="equal">
      <formula>"O"</formula>
    </cfRule>
    <cfRule type="cellIs" dxfId="612" priority="760" operator="equal">
      <formula>"S"</formula>
    </cfRule>
  </conditionalFormatting>
  <conditionalFormatting sqref="D79">
    <cfRule type="cellIs" dxfId="611" priority="753" operator="between">
      <formula>0</formula>
      <formula>5000</formula>
    </cfRule>
    <cfRule type="cellIs" dxfId="610" priority="754" operator="equal">
      <formula>"-"</formula>
    </cfRule>
    <cfRule type="cellIs" dxfId="609" priority="755" operator="equal">
      <formula>"O"</formula>
    </cfRule>
    <cfRule type="cellIs" dxfId="608" priority="756" operator="equal">
      <formula>"S"</formula>
    </cfRule>
  </conditionalFormatting>
  <conditionalFormatting sqref="D88">
    <cfRule type="cellIs" dxfId="607" priority="749" operator="between">
      <formula>0</formula>
      <formula>5000</formula>
    </cfRule>
    <cfRule type="cellIs" dxfId="606" priority="750" operator="equal">
      <formula>"-"</formula>
    </cfRule>
    <cfRule type="cellIs" dxfId="605" priority="751" operator="equal">
      <formula>"O"</formula>
    </cfRule>
    <cfRule type="cellIs" dxfId="604" priority="752" operator="equal">
      <formula>"S"</formula>
    </cfRule>
  </conditionalFormatting>
  <conditionalFormatting sqref="D70">
    <cfRule type="cellIs" dxfId="603" priority="745" operator="between">
      <formula>0</formula>
      <formula>5000</formula>
    </cfRule>
    <cfRule type="cellIs" dxfId="602" priority="746" operator="equal">
      <formula>"-"</formula>
    </cfRule>
    <cfRule type="cellIs" dxfId="601" priority="747" operator="equal">
      <formula>"O"</formula>
    </cfRule>
    <cfRule type="cellIs" dxfId="600" priority="748" operator="equal">
      <formula>"S"</formula>
    </cfRule>
  </conditionalFormatting>
  <conditionalFormatting sqref="D78">
    <cfRule type="cellIs" dxfId="599" priority="733" operator="between">
      <formula>0</formula>
      <formula>5000</formula>
    </cfRule>
    <cfRule type="cellIs" dxfId="598" priority="734" operator="equal">
      <formula>"-"</formula>
    </cfRule>
    <cfRule type="cellIs" dxfId="597" priority="735" operator="equal">
      <formula>"O"</formula>
    </cfRule>
    <cfRule type="cellIs" dxfId="596" priority="736" operator="equal">
      <formula>"S"</formula>
    </cfRule>
  </conditionalFormatting>
  <conditionalFormatting sqref="D90">
    <cfRule type="cellIs" dxfId="595" priority="729" operator="between">
      <formula>0</formula>
      <formula>5000</formula>
    </cfRule>
    <cfRule type="cellIs" dxfId="594" priority="730" operator="equal">
      <formula>"-"</formula>
    </cfRule>
    <cfRule type="cellIs" dxfId="593" priority="731" operator="equal">
      <formula>"O"</formula>
    </cfRule>
    <cfRule type="cellIs" dxfId="592" priority="732" operator="equal">
      <formula>"S"</formula>
    </cfRule>
  </conditionalFormatting>
  <conditionalFormatting sqref="D69">
    <cfRule type="cellIs" dxfId="591" priority="717" operator="between">
      <formula>0</formula>
      <formula>5000</formula>
    </cfRule>
    <cfRule type="cellIs" dxfId="590" priority="718" operator="equal">
      <formula>"-"</formula>
    </cfRule>
    <cfRule type="cellIs" dxfId="589" priority="719" operator="equal">
      <formula>"O"</formula>
    </cfRule>
    <cfRule type="cellIs" dxfId="588" priority="720" operator="equal">
      <formula>"S"</formula>
    </cfRule>
  </conditionalFormatting>
  <conditionalFormatting sqref="E3">
    <cfRule type="cellIs" dxfId="587" priority="715" stopIfTrue="1" operator="equal">
      <formula>"-"</formula>
    </cfRule>
    <cfRule type="cellIs" dxfId="586" priority="716" stopIfTrue="1" operator="equal">
      <formula>"Std"</formula>
    </cfRule>
  </conditionalFormatting>
  <conditionalFormatting sqref="E67:E68 E53 E80:E87 E89 E63:E65 E26:E51 E9:E24">
    <cfRule type="cellIs" dxfId="585" priority="711" operator="between">
      <formula>0</formula>
      <formula>5000</formula>
    </cfRule>
    <cfRule type="cellIs" dxfId="584" priority="712" operator="equal">
      <formula>"-"</formula>
    </cfRule>
    <cfRule type="cellIs" dxfId="583" priority="713" operator="equal">
      <formula>"O"</formula>
    </cfRule>
    <cfRule type="cellIs" dxfId="582" priority="714" operator="equal">
      <formula>"S"</formula>
    </cfRule>
  </conditionalFormatting>
  <conditionalFormatting sqref="E66">
    <cfRule type="cellIs" dxfId="581" priority="707" operator="between">
      <formula>0</formula>
      <formula>5000</formula>
    </cfRule>
    <cfRule type="cellIs" dxfId="580" priority="708" operator="equal">
      <formula>"-"</formula>
    </cfRule>
    <cfRule type="cellIs" dxfId="579" priority="709" operator="equal">
      <formula>"O"</formula>
    </cfRule>
    <cfRule type="cellIs" dxfId="578" priority="710" operator="equal">
      <formula>"S"</formula>
    </cfRule>
  </conditionalFormatting>
  <conditionalFormatting sqref="E52">
    <cfRule type="cellIs" dxfId="577" priority="695" operator="between">
      <formula>0</formula>
      <formula>5000</formula>
    </cfRule>
    <cfRule type="cellIs" dxfId="576" priority="696" operator="equal">
      <formula>"-"</formula>
    </cfRule>
    <cfRule type="cellIs" dxfId="575" priority="697" operator="equal">
      <formula>"O"</formula>
    </cfRule>
    <cfRule type="cellIs" dxfId="574" priority="698" operator="equal">
      <formula>"S"</formula>
    </cfRule>
  </conditionalFormatting>
  <conditionalFormatting sqref="E55:E56 E59:E62">
    <cfRule type="cellIs" dxfId="573" priority="691" operator="between">
      <formula>0</formula>
      <formula>5000</formula>
    </cfRule>
    <cfRule type="cellIs" dxfId="572" priority="692" operator="equal">
      <formula>"-"</formula>
    </cfRule>
    <cfRule type="cellIs" dxfId="571" priority="693" operator="equal">
      <formula>"O"</formula>
    </cfRule>
    <cfRule type="cellIs" dxfId="570" priority="694" operator="equal">
      <formula>"S"</formula>
    </cfRule>
  </conditionalFormatting>
  <conditionalFormatting sqref="E79">
    <cfRule type="cellIs" dxfId="569" priority="687" operator="between">
      <formula>0</formula>
      <formula>5000</formula>
    </cfRule>
    <cfRule type="cellIs" dxfId="568" priority="688" operator="equal">
      <formula>"-"</formula>
    </cfRule>
    <cfRule type="cellIs" dxfId="567" priority="689" operator="equal">
      <formula>"O"</formula>
    </cfRule>
    <cfRule type="cellIs" dxfId="566" priority="690" operator="equal">
      <formula>"S"</formula>
    </cfRule>
  </conditionalFormatting>
  <conditionalFormatting sqref="E88">
    <cfRule type="cellIs" dxfId="565" priority="683" operator="between">
      <formula>0</formula>
      <formula>5000</formula>
    </cfRule>
    <cfRule type="cellIs" dxfId="564" priority="684" operator="equal">
      <formula>"-"</formula>
    </cfRule>
    <cfRule type="cellIs" dxfId="563" priority="685" operator="equal">
      <formula>"O"</formula>
    </cfRule>
    <cfRule type="cellIs" dxfId="562" priority="686" operator="equal">
      <formula>"S"</formula>
    </cfRule>
  </conditionalFormatting>
  <conditionalFormatting sqref="E70">
    <cfRule type="cellIs" dxfId="561" priority="679" operator="between">
      <formula>0</formula>
      <formula>5000</formula>
    </cfRule>
    <cfRule type="cellIs" dxfId="560" priority="680" operator="equal">
      <formula>"-"</formula>
    </cfRule>
    <cfRule type="cellIs" dxfId="559" priority="681" operator="equal">
      <formula>"O"</formula>
    </cfRule>
    <cfRule type="cellIs" dxfId="558" priority="682" operator="equal">
      <formula>"S"</formula>
    </cfRule>
  </conditionalFormatting>
  <conditionalFormatting sqref="E78">
    <cfRule type="cellIs" dxfId="557" priority="667" operator="between">
      <formula>0</formula>
      <formula>5000</formula>
    </cfRule>
    <cfRule type="cellIs" dxfId="556" priority="668" operator="equal">
      <formula>"-"</formula>
    </cfRule>
    <cfRule type="cellIs" dxfId="555" priority="669" operator="equal">
      <formula>"O"</formula>
    </cfRule>
    <cfRule type="cellIs" dxfId="554" priority="670" operator="equal">
      <formula>"S"</formula>
    </cfRule>
  </conditionalFormatting>
  <conditionalFormatting sqref="E90">
    <cfRule type="cellIs" dxfId="553" priority="663" operator="between">
      <formula>0</formula>
      <formula>5000</formula>
    </cfRule>
    <cfRule type="cellIs" dxfId="552" priority="664" operator="equal">
      <formula>"-"</formula>
    </cfRule>
    <cfRule type="cellIs" dxfId="551" priority="665" operator="equal">
      <formula>"O"</formula>
    </cfRule>
    <cfRule type="cellIs" dxfId="550" priority="666" operator="equal">
      <formula>"S"</formula>
    </cfRule>
  </conditionalFormatting>
  <conditionalFormatting sqref="E69">
    <cfRule type="cellIs" dxfId="549" priority="651" operator="between">
      <formula>0</formula>
      <formula>5000</formula>
    </cfRule>
    <cfRule type="cellIs" dxfId="548" priority="652" operator="equal">
      <formula>"-"</formula>
    </cfRule>
    <cfRule type="cellIs" dxfId="547" priority="653" operator="equal">
      <formula>"O"</formula>
    </cfRule>
    <cfRule type="cellIs" dxfId="546" priority="654" operator="equal">
      <formula>"S"</formula>
    </cfRule>
  </conditionalFormatting>
  <conditionalFormatting sqref="F3">
    <cfRule type="cellIs" dxfId="545" priority="649" stopIfTrue="1" operator="equal">
      <formula>"-"</formula>
    </cfRule>
    <cfRule type="cellIs" dxfId="544" priority="650" stopIfTrue="1" operator="equal">
      <formula>"Std"</formula>
    </cfRule>
  </conditionalFormatting>
  <conditionalFormatting sqref="F67:F68 F53 F80:F87 F89 F63:F65 F20:F24 F26:F51">
    <cfRule type="cellIs" dxfId="543" priority="645" operator="between">
      <formula>0</formula>
      <formula>5000</formula>
    </cfRule>
    <cfRule type="cellIs" dxfId="542" priority="646" operator="equal">
      <formula>"-"</formula>
    </cfRule>
    <cfRule type="cellIs" dxfId="541" priority="647" operator="equal">
      <formula>"O"</formula>
    </cfRule>
    <cfRule type="cellIs" dxfId="540" priority="648" operator="equal">
      <formula>"S"</formula>
    </cfRule>
  </conditionalFormatting>
  <conditionalFormatting sqref="F66">
    <cfRule type="cellIs" dxfId="539" priority="641" operator="between">
      <formula>0</formula>
      <formula>5000</formula>
    </cfRule>
    <cfRule type="cellIs" dxfId="538" priority="642" operator="equal">
      <formula>"-"</formula>
    </cfRule>
    <cfRule type="cellIs" dxfId="537" priority="643" operator="equal">
      <formula>"O"</formula>
    </cfRule>
    <cfRule type="cellIs" dxfId="536" priority="644" operator="equal">
      <formula>"S"</formula>
    </cfRule>
  </conditionalFormatting>
  <conditionalFormatting sqref="F52">
    <cfRule type="cellIs" dxfId="535" priority="629" operator="between">
      <formula>0</formula>
      <formula>5000</formula>
    </cfRule>
    <cfRule type="cellIs" dxfId="534" priority="630" operator="equal">
      <formula>"-"</formula>
    </cfRule>
    <cfRule type="cellIs" dxfId="533" priority="631" operator="equal">
      <formula>"O"</formula>
    </cfRule>
    <cfRule type="cellIs" dxfId="532" priority="632" operator="equal">
      <formula>"S"</formula>
    </cfRule>
  </conditionalFormatting>
  <conditionalFormatting sqref="F55:F56 F59:F62">
    <cfRule type="cellIs" dxfId="531" priority="625" operator="between">
      <formula>0</formula>
      <formula>5000</formula>
    </cfRule>
    <cfRule type="cellIs" dxfId="530" priority="626" operator="equal">
      <formula>"-"</formula>
    </cfRule>
    <cfRule type="cellIs" dxfId="529" priority="627" operator="equal">
      <formula>"O"</formula>
    </cfRule>
    <cfRule type="cellIs" dxfId="528" priority="628" operator="equal">
      <formula>"S"</formula>
    </cfRule>
  </conditionalFormatting>
  <conditionalFormatting sqref="F79">
    <cfRule type="cellIs" dxfId="527" priority="621" operator="between">
      <formula>0</formula>
      <formula>5000</formula>
    </cfRule>
    <cfRule type="cellIs" dxfId="526" priority="622" operator="equal">
      <formula>"-"</formula>
    </cfRule>
    <cfRule type="cellIs" dxfId="525" priority="623" operator="equal">
      <formula>"O"</formula>
    </cfRule>
    <cfRule type="cellIs" dxfId="524" priority="624" operator="equal">
      <formula>"S"</formula>
    </cfRule>
  </conditionalFormatting>
  <conditionalFormatting sqref="F88">
    <cfRule type="cellIs" dxfId="523" priority="617" operator="between">
      <formula>0</formula>
      <formula>5000</formula>
    </cfRule>
    <cfRule type="cellIs" dxfId="522" priority="618" operator="equal">
      <formula>"-"</formula>
    </cfRule>
    <cfRule type="cellIs" dxfId="521" priority="619" operator="equal">
      <formula>"O"</formula>
    </cfRule>
    <cfRule type="cellIs" dxfId="520" priority="620" operator="equal">
      <formula>"S"</formula>
    </cfRule>
  </conditionalFormatting>
  <conditionalFormatting sqref="F70">
    <cfRule type="cellIs" dxfId="519" priority="613" operator="between">
      <formula>0</formula>
      <formula>5000</formula>
    </cfRule>
    <cfRule type="cellIs" dxfId="518" priority="614" operator="equal">
      <formula>"-"</formula>
    </cfRule>
    <cfRule type="cellIs" dxfId="517" priority="615" operator="equal">
      <formula>"O"</formula>
    </cfRule>
    <cfRule type="cellIs" dxfId="516" priority="616" operator="equal">
      <formula>"S"</formula>
    </cfRule>
  </conditionalFormatting>
  <conditionalFormatting sqref="D62">
    <cfRule type="cellIs" dxfId="515" priority="565" operator="between">
      <formula>0</formula>
      <formula>5000</formula>
    </cfRule>
    <cfRule type="cellIs" dxfId="514" priority="566" operator="equal">
      <formula>"-"</formula>
    </cfRule>
    <cfRule type="cellIs" dxfId="513" priority="567" operator="equal">
      <formula>"O"</formula>
    </cfRule>
    <cfRule type="cellIs" dxfId="512" priority="568" operator="equal">
      <formula>"S"</formula>
    </cfRule>
  </conditionalFormatting>
  <conditionalFormatting sqref="D56 D59:D62">
    <cfRule type="cellIs" dxfId="511" priority="581" operator="between">
      <formula>0</formula>
      <formula>5000</formula>
    </cfRule>
    <cfRule type="cellIs" dxfId="510" priority="582" operator="equal">
      <formula>"-"</formula>
    </cfRule>
    <cfRule type="cellIs" dxfId="509" priority="583" operator="equal">
      <formula>"O"</formula>
    </cfRule>
    <cfRule type="cellIs" dxfId="508" priority="584" operator="equal">
      <formula>"S"</formula>
    </cfRule>
  </conditionalFormatting>
  <conditionalFormatting sqref="F78">
    <cfRule type="cellIs" dxfId="507" priority="601" operator="between">
      <formula>0</formula>
      <formula>5000</formula>
    </cfRule>
    <cfRule type="cellIs" dxfId="506" priority="602" operator="equal">
      <formula>"-"</formula>
    </cfRule>
    <cfRule type="cellIs" dxfId="505" priority="603" operator="equal">
      <formula>"O"</formula>
    </cfRule>
    <cfRule type="cellIs" dxfId="504" priority="604" operator="equal">
      <formula>"S"</formula>
    </cfRule>
  </conditionalFormatting>
  <conditionalFormatting sqref="F90">
    <cfRule type="cellIs" dxfId="503" priority="597" operator="between">
      <formula>0</formula>
      <formula>5000</formula>
    </cfRule>
    <cfRule type="cellIs" dxfId="502" priority="598" operator="equal">
      <formula>"-"</formula>
    </cfRule>
    <cfRule type="cellIs" dxfId="501" priority="599" operator="equal">
      <formula>"O"</formula>
    </cfRule>
    <cfRule type="cellIs" dxfId="500" priority="600" operator="equal">
      <formula>"S"</formula>
    </cfRule>
  </conditionalFormatting>
  <conditionalFormatting sqref="E62">
    <cfRule type="cellIs" dxfId="499" priority="561" operator="between">
      <formula>0</formula>
      <formula>5000</formula>
    </cfRule>
    <cfRule type="cellIs" dxfId="498" priority="562" operator="equal">
      <formula>"-"</formula>
    </cfRule>
    <cfRule type="cellIs" dxfId="497" priority="563" operator="equal">
      <formula>"O"</formula>
    </cfRule>
    <cfRule type="cellIs" dxfId="496" priority="564" operator="equal">
      <formula>"S"</formula>
    </cfRule>
  </conditionalFormatting>
  <conditionalFormatting sqref="F69">
    <cfRule type="cellIs" dxfId="495" priority="585" operator="between">
      <formula>0</formula>
      <formula>5000</formula>
    </cfRule>
    <cfRule type="cellIs" dxfId="494" priority="586" operator="equal">
      <formula>"-"</formula>
    </cfRule>
    <cfRule type="cellIs" dxfId="493" priority="587" operator="equal">
      <formula>"O"</formula>
    </cfRule>
    <cfRule type="cellIs" dxfId="492" priority="588" operator="equal">
      <formula>"S"</formula>
    </cfRule>
  </conditionalFormatting>
  <conditionalFormatting sqref="E56 E59:E62">
    <cfRule type="cellIs" dxfId="491" priority="577" operator="between">
      <formula>0</formula>
      <formula>5000</formula>
    </cfRule>
    <cfRule type="cellIs" dxfId="490" priority="578" operator="equal">
      <formula>"-"</formula>
    </cfRule>
    <cfRule type="cellIs" dxfId="489" priority="579" operator="equal">
      <formula>"O"</formula>
    </cfRule>
    <cfRule type="cellIs" dxfId="488" priority="580" operator="equal">
      <formula>"S"</formula>
    </cfRule>
  </conditionalFormatting>
  <conditionalFormatting sqref="F62">
    <cfRule type="cellIs" dxfId="487" priority="569" operator="between">
      <formula>0</formula>
      <formula>5000</formula>
    </cfRule>
    <cfRule type="cellIs" dxfId="486" priority="570" operator="equal">
      <formula>"-"</formula>
    </cfRule>
    <cfRule type="cellIs" dxfId="485" priority="571" operator="equal">
      <formula>"O"</formula>
    </cfRule>
    <cfRule type="cellIs" dxfId="484" priority="572" operator="equal">
      <formula>"S"</formula>
    </cfRule>
  </conditionalFormatting>
  <conditionalFormatting sqref="F60:F62">
    <cfRule type="cellIs" dxfId="483" priority="553" operator="between">
      <formula>0</formula>
      <formula>5000</formula>
    </cfRule>
    <cfRule type="cellIs" dxfId="482" priority="554" operator="equal">
      <formula>"-"</formula>
    </cfRule>
    <cfRule type="cellIs" dxfId="481" priority="555" operator="equal">
      <formula>"O"</formula>
    </cfRule>
    <cfRule type="cellIs" dxfId="480" priority="556" operator="equal">
      <formula>"S"</formula>
    </cfRule>
  </conditionalFormatting>
  <conditionalFormatting sqref="D60:D62">
    <cfRule type="cellIs" dxfId="479" priority="549" operator="between">
      <formula>0</formula>
      <formula>5000</formula>
    </cfRule>
    <cfRule type="cellIs" dxfId="478" priority="550" operator="equal">
      <formula>"-"</formula>
    </cfRule>
    <cfRule type="cellIs" dxfId="477" priority="551" operator="equal">
      <formula>"O"</formula>
    </cfRule>
    <cfRule type="cellIs" dxfId="476" priority="552" operator="equal">
      <formula>"S"</formula>
    </cfRule>
  </conditionalFormatting>
  <conditionalFormatting sqref="E60:E62">
    <cfRule type="cellIs" dxfId="475" priority="545" operator="between">
      <formula>0</formula>
      <formula>5000</formula>
    </cfRule>
    <cfRule type="cellIs" dxfId="474" priority="546" operator="equal">
      <formula>"-"</formula>
    </cfRule>
    <cfRule type="cellIs" dxfId="473" priority="547" operator="equal">
      <formula>"O"</formula>
    </cfRule>
    <cfRule type="cellIs" dxfId="472" priority="548" operator="equal">
      <formula>"S"</formula>
    </cfRule>
  </conditionalFormatting>
  <conditionalFormatting sqref="D59:F59">
    <cfRule type="cellIs" dxfId="471" priority="313" operator="between">
      <formula>0</formula>
      <formula>5000</formula>
    </cfRule>
    <cfRule type="cellIs" dxfId="470" priority="314" operator="equal">
      <formula>"-"</formula>
    </cfRule>
    <cfRule type="cellIs" dxfId="469" priority="315" operator="equal">
      <formula>"O"</formula>
    </cfRule>
    <cfRule type="cellIs" dxfId="468" priority="316" operator="equal">
      <formula>"S"</formula>
    </cfRule>
  </conditionalFormatting>
  <conditionalFormatting sqref="F61:F62">
    <cfRule type="cellIs" dxfId="467" priority="209" operator="between">
      <formula>0</formula>
      <formula>5000</formula>
    </cfRule>
    <cfRule type="cellIs" dxfId="466" priority="210" operator="equal">
      <formula>"-"</formula>
    </cfRule>
    <cfRule type="cellIs" dxfId="465" priority="211" operator="equal">
      <formula>"O"</formula>
    </cfRule>
    <cfRule type="cellIs" dxfId="464" priority="212" operator="equal">
      <formula>"S"</formula>
    </cfRule>
  </conditionalFormatting>
  <conditionalFormatting sqref="D61:D62">
    <cfRule type="cellIs" dxfId="463" priority="217" operator="between">
      <formula>0</formula>
      <formula>5000</formula>
    </cfRule>
    <cfRule type="cellIs" dxfId="462" priority="218" operator="equal">
      <formula>"-"</formula>
    </cfRule>
    <cfRule type="cellIs" dxfId="461" priority="219" operator="equal">
      <formula>"O"</formula>
    </cfRule>
    <cfRule type="cellIs" dxfId="460" priority="220" operator="equal">
      <formula>"S"</formula>
    </cfRule>
  </conditionalFormatting>
  <conditionalFormatting sqref="E61:E62">
    <cfRule type="cellIs" dxfId="459" priority="213" operator="between">
      <formula>0</formula>
      <formula>5000</formula>
    </cfRule>
    <cfRule type="cellIs" dxfId="458" priority="214" operator="equal">
      <formula>"-"</formula>
    </cfRule>
    <cfRule type="cellIs" dxfId="457" priority="215" operator="equal">
      <formula>"O"</formula>
    </cfRule>
    <cfRule type="cellIs" dxfId="456" priority="216" operator="equal">
      <formula>"S"</formula>
    </cfRule>
  </conditionalFormatting>
  <conditionalFormatting sqref="G59:I62">
    <cfRule type="cellIs" dxfId="455" priority="173" operator="between">
      <formula>0</formula>
      <formula>5000</formula>
    </cfRule>
    <cfRule type="cellIs" dxfId="454" priority="174" operator="equal">
      <formula>"-"</formula>
    </cfRule>
    <cfRule type="cellIs" dxfId="453" priority="175" operator="equal">
      <formula>"O"</formula>
    </cfRule>
    <cfRule type="cellIs" dxfId="452" priority="176" operator="equal">
      <formula>"S"</formula>
    </cfRule>
  </conditionalFormatting>
  <conditionalFormatting sqref="D59:D62">
    <cfRule type="cellIs" dxfId="451" priority="161" operator="between">
      <formula>0</formula>
      <formula>5000</formula>
    </cfRule>
    <cfRule type="cellIs" dxfId="450" priority="162" operator="equal">
      <formula>"-"</formula>
    </cfRule>
    <cfRule type="cellIs" dxfId="449" priority="163" operator="equal">
      <formula>"O"</formula>
    </cfRule>
    <cfRule type="cellIs" dxfId="448" priority="164" operator="equal">
      <formula>"S"</formula>
    </cfRule>
  </conditionalFormatting>
  <conditionalFormatting sqref="E59:E62">
    <cfRule type="cellIs" dxfId="447" priority="157" operator="between">
      <formula>0</formula>
      <formula>5000</formula>
    </cfRule>
    <cfRule type="cellIs" dxfId="446" priority="158" operator="equal">
      <formula>"-"</formula>
    </cfRule>
    <cfRule type="cellIs" dxfId="445" priority="159" operator="equal">
      <formula>"O"</formula>
    </cfRule>
    <cfRule type="cellIs" dxfId="444" priority="160" operator="equal">
      <formula>"S"</formula>
    </cfRule>
  </conditionalFormatting>
  <conditionalFormatting sqref="F59:F62">
    <cfRule type="cellIs" dxfId="443" priority="165" operator="between">
      <formula>0</formula>
      <formula>5000</formula>
    </cfRule>
    <cfRule type="cellIs" dxfId="442" priority="166" operator="equal">
      <formula>"-"</formula>
    </cfRule>
    <cfRule type="cellIs" dxfId="441" priority="167" operator="equal">
      <formula>"O"</formula>
    </cfRule>
    <cfRule type="cellIs" dxfId="440" priority="168" operator="equal">
      <formula>"S"</formula>
    </cfRule>
  </conditionalFormatting>
  <conditionalFormatting sqref="G59:I62">
    <cfRule type="cellIs" dxfId="439" priority="129" operator="between">
      <formula>0</formula>
      <formula>5000</formula>
    </cfRule>
    <cfRule type="cellIs" dxfId="438" priority="130" operator="equal">
      <formula>"-"</formula>
    </cfRule>
    <cfRule type="cellIs" dxfId="437" priority="131" operator="equal">
      <formula>"O"</formula>
    </cfRule>
    <cfRule type="cellIs" dxfId="436" priority="132" operator="equal">
      <formula>"S"</formula>
    </cfRule>
  </conditionalFormatting>
  <conditionalFormatting sqref="D59:D62">
    <cfRule type="cellIs" dxfId="435" priority="117" operator="between">
      <formula>0</formula>
      <formula>5000</formula>
    </cfRule>
    <cfRule type="cellIs" dxfId="434" priority="118" operator="equal">
      <formula>"-"</formula>
    </cfRule>
    <cfRule type="cellIs" dxfId="433" priority="119" operator="equal">
      <formula>"O"</formula>
    </cfRule>
    <cfRule type="cellIs" dxfId="432" priority="120" operator="equal">
      <formula>"S"</formula>
    </cfRule>
  </conditionalFormatting>
  <conditionalFormatting sqref="E59:E62">
    <cfRule type="cellIs" dxfId="431" priority="113" operator="between">
      <formula>0</formula>
      <formula>5000</formula>
    </cfRule>
    <cfRule type="cellIs" dxfId="430" priority="114" operator="equal">
      <formula>"-"</formula>
    </cfRule>
    <cfRule type="cellIs" dxfId="429" priority="115" operator="equal">
      <formula>"O"</formula>
    </cfRule>
    <cfRule type="cellIs" dxfId="428" priority="116" operator="equal">
      <formula>"S"</formula>
    </cfRule>
  </conditionalFormatting>
  <conditionalFormatting sqref="F59:F62">
    <cfRule type="cellIs" dxfId="427" priority="121" operator="between">
      <formula>0</formula>
      <formula>5000</formula>
    </cfRule>
    <cfRule type="cellIs" dxfId="426" priority="122" operator="equal">
      <formula>"-"</formula>
    </cfRule>
    <cfRule type="cellIs" dxfId="425" priority="123" operator="equal">
      <formula>"O"</formula>
    </cfRule>
    <cfRule type="cellIs" dxfId="424" priority="124" operator="equal">
      <formula>"S"</formula>
    </cfRule>
  </conditionalFormatting>
  <conditionalFormatting sqref="D25">
    <cfRule type="cellIs" dxfId="423" priority="109" operator="between">
      <formula>0</formula>
      <formula>5000</formula>
    </cfRule>
    <cfRule type="cellIs" dxfId="422" priority="110" operator="equal">
      <formula>"-"</formula>
    </cfRule>
    <cfRule type="cellIs" dxfId="421" priority="111" operator="equal">
      <formula>"O"</formula>
    </cfRule>
    <cfRule type="cellIs" dxfId="420" priority="112" operator="equal">
      <formula>"S"</formula>
    </cfRule>
  </conditionalFormatting>
  <conditionalFormatting sqref="D57">
    <cfRule type="cellIs" dxfId="419" priority="85" operator="between">
      <formula>0</formula>
      <formula>5000</formula>
    </cfRule>
    <cfRule type="cellIs" dxfId="418" priority="86" operator="equal">
      <formula>"-"</formula>
    </cfRule>
    <cfRule type="cellIs" dxfId="417" priority="87" operator="equal">
      <formula>"O"</formula>
    </cfRule>
    <cfRule type="cellIs" dxfId="416" priority="88" operator="equal">
      <formula>"S"</formula>
    </cfRule>
  </conditionalFormatting>
  <conditionalFormatting sqref="E57">
    <cfRule type="cellIs" dxfId="415" priority="81" operator="between">
      <formula>0</formula>
      <formula>5000</formula>
    </cfRule>
    <cfRule type="cellIs" dxfId="414" priority="82" operator="equal">
      <formula>"-"</formula>
    </cfRule>
    <cfRule type="cellIs" dxfId="413" priority="83" operator="equal">
      <formula>"O"</formula>
    </cfRule>
    <cfRule type="cellIs" dxfId="412" priority="84" operator="equal">
      <formula>"S"</formula>
    </cfRule>
  </conditionalFormatting>
  <conditionalFormatting sqref="F57">
    <cfRule type="cellIs" dxfId="411" priority="77" operator="between">
      <formula>0</formula>
      <formula>5000</formula>
    </cfRule>
    <cfRule type="cellIs" dxfId="410" priority="78" operator="equal">
      <formula>"-"</formula>
    </cfRule>
    <cfRule type="cellIs" dxfId="409" priority="79" operator="equal">
      <formula>"O"</formula>
    </cfRule>
    <cfRule type="cellIs" dxfId="408" priority="80" operator="equal">
      <formula>"S"</formula>
    </cfRule>
  </conditionalFormatting>
  <conditionalFormatting sqref="D57">
    <cfRule type="cellIs" dxfId="407" priority="73" operator="between">
      <formula>0</formula>
      <formula>5000</formula>
    </cfRule>
    <cfRule type="cellIs" dxfId="406" priority="74" operator="equal">
      <formula>"-"</formula>
    </cfRule>
    <cfRule type="cellIs" dxfId="405" priority="75" operator="equal">
      <formula>"O"</formula>
    </cfRule>
    <cfRule type="cellIs" dxfId="404" priority="76" operator="equal">
      <formula>"S"</formula>
    </cfRule>
  </conditionalFormatting>
  <conditionalFormatting sqref="E57">
    <cfRule type="cellIs" dxfId="403" priority="69" operator="between">
      <formula>0</formula>
      <formula>5000</formula>
    </cfRule>
    <cfRule type="cellIs" dxfId="402" priority="70" operator="equal">
      <formula>"-"</formula>
    </cfRule>
    <cfRule type="cellIs" dxfId="401" priority="71" operator="equal">
      <formula>"O"</formula>
    </cfRule>
    <cfRule type="cellIs" dxfId="400" priority="72" operator="equal">
      <formula>"S"</formula>
    </cfRule>
  </conditionalFormatting>
  <conditionalFormatting sqref="G91:I91">
    <cfRule type="cellIs" dxfId="399" priority="65" operator="between">
      <formula>0</formula>
      <formula>5000</formula>
    </cfRule>
    <cfRule type="cellIs" dxfId="398" priority="66" operator="equal">
      <formula>"-"</formula>
    </cfRule>
    <cfRule type="cellIs" dxfId="397" priority="67" operator="equal">
      <formula>"O"</formula>
    </cfRule>
    <cfRule type="cellIs" dxfId="396" priority="68" operator="equal">
      <formula>"S"</formula>
    </cfRule>
  </conditionalFormatting>
  <conditionalFormatting sqref="D91">
    <cfRule type="cellIs" dxfId="395" priority="49" operator="between">
      <formula>0</formula>
      <formula>5000</formula>
    </cfRule>
    <cfRule type="cellIs" dxfId="394" priority="50" operator="equal">
      <formula>"-"</formula>
    </cfRule>
    <cfRule type="cellIs" dxfId="393" priority="51" operator="equal">
      <formula>"O"</formula>
    </cfRule>
    <cfRule type="cellIs" dxfId="392" priority="52" operator="equal">
      <formula>"S"</formula>
    </cfRule>
  </conditionalFormatting>
  <conditionalFormatting sqref="E91">
    <cfRule type="cellIs" dxfId="391" priority="45" operator="between">
      <formula>0</formula>
      <formula>5000</formula>
    </cfRule>
    <cfRule type="cellIs" dxfId="390" priority="46" operator="equal">
      <formula>"-"</formula>
    </cfRule>
    <cfRule type="cellIs" dxfId="389" priority="47" operator="equal">
      <formula>"O"</formula>
    </cfRule>
    <cfRule type="cellIs" dxfId="388" priority="48" operator="equal">
      <formula>"S"</formula>
    </cfRule>
  </conditionalFormatting>
  <conditionalFormatting sqref="F91">
    <cfRule type="cellIs" dxfId="387" priority="41" operator="between">
      <formula>0</formula>
      <formula>5000</formula>
    </cfRule>
    <cfRule type="cellIs" dxfId="386" priority="42" operator="equal">
      <formula>"-"</formula>
    </cfRule>
    <cfRule type="cellIs" dxfId="385" priority="43" operator="equal">
      <formula>"O"</formula>
    </cfRule>
    <cfRule type="cellIs" dxfId="384" priority="44" operator="equal">
      <formula>"S"</formula>
    </cfRule>
  </conditionalFormatting>
  <conditionalFormatting sqref="F58:I58">
    <cfRule type="cellIs" dxfId="383" priority="37" operator="between">
      <formula>0</formula>
      <formula>5000</formula>
    </cfRule>
    <cfRule type="cellIs" dxfId="382" priority="38" operator="equal">
      <formula>"-"</formula>
    </cfRule>
    <cfRule type="cellIs" dxfId="381" priority="39" operator="equal">
      <formula>"O"</formula>
    </cfRule>
    <cfRule type="cellIs" dxfId="380" priority="40" operator="equal">
      <formula>"S"</formula>
    </cfRule>
  </conditionalFormatting>
  <conditionalFormatting sqref="D58">
    <cfRule type="cellIs" dxfId="379" priority="33" operator="between">
      <formula>0</formula>
      <formula>5000</formula>
    </cfRule>
    <cfRule type="cellIs" dxfId="378" priority="34" operator="equal">
      <formula>"-"</formula>
    </cfRule>
    <cfRule type="cellIs" dxfId="377" priority="35" operator="equal">
      <formula>"O"</formula>
    </cfRule>
    <cfRule type="cellIs" dxfId="376" priority="36" operator="equal">
      <formula>"S"</formula>
    </cfRule>
  </conditionalFormatting>
  <conditionalFormatting sqref="E58">
    <cfRule type="cellIs" dxfId="375" priority="29" operator="between">
      <formula>0</formula>
      <formula>5000</formula>
    </cfRule>
    <cfRule type="cellIs" dxfId="374" priority="30" operator="equal">
      <formula>"-"</formula>
    </cfRule>
    <cfRule type="cellIs" dxfId="373" priority="31" operator="equal">
      <formula>"O"</formula>
    </cfRule>
    <cfRule type="cellIs" dxfId="372" priority="32" operator="equal">
      <formula>"S"</formula>
    </cfRule>
  </conditionalFormatting>
  <conditionalFormatting sqref="F58">
    <cfRule type="cellIs" dxfId="371" priority="25" operator="between">
      <formula>0</formula>
      <formula>5000</formula>
    </cfRule>
    <cfRule type="cellIs" dxfId="370" priority="26" operator="equal">
      <formula>"-"</formula>
    </cfRule>
    <cfRule type="cellIs" dxfId="369" priority="27" operator="equal">
      <formula>"O"</formula>
    </cfRule>
    <cfRule type="cellIs" dxfId="368" priority="28" operator="equal">
      <formula>"S"</formula>
    </cfRule>
  </conditionalFormatting>
  <conditionalFormatting sqref="D58">
    <cfRule type="cellIs" dxfId="367" priority="21" operator="between">
      <formula>0</formula>
      <formula>5000</formula>
    </cfRule>
    <cfRule type="cellIs" dxfId="366" priority="22" operator="equal">
      <formula>"-"</formula>
    </cfRule>
    <cfRule type="cellIs" dxfId="365" priority="23" operator="equal">
      <formula>"O"</formula>
    </cfRule>
    <cfRule type="cellIs" dxfId="364" priority="24" operator="equal">
      <formula>"S"</formula>
    </cfRule>
  </conditionalFormatting>
  <conditionalFormatting sqref="E58">
    <cfRule type="cellIs" dxfId="363" priority="17" operator="between">
      <formula>0</formula>
      <formula>5000</formula>
    </cfRule>
    <cfRule type="cellIs" dxfId="362" priority="18" operator="equal">
      <formula>"-"</formula>
    </cfRule>
    <cfRule type="cellIs" dxfId="361" priority="19" operator="equal">
      <formula>"O"</formula>
    </cfRule>
    <cfRule type="cellIs" dxfId="360" priority="20" operator="equal">
      <formula>"S"</formula>
    </cfRule>
  </conditionalFormatting>
  <conditionalFormatting sqref="G71:I71">
    <cfRule type="cellIs" dxfId="359" priority="13" operator="between">
      <formula>0</formula>
      <formula>5000</formula>
    </cfRule>
    <cfRule type="cellIs" dxfId="358" priority="14" operator="equal">
      <formula>"-"</formula>
    </cfRule>
    <cfRule type="cellIs" dxfId="357" priority="15" operator="equal">
      <formula>"O"</formula>
    </cfRule>
    <cfRule type="cellIs" dxfId="356" priority="16" operator="equal">
      <formula>"S"</formula>
    </cfRule>
  </conditionalFormatting>
  <conditionalFormatting sqref="D71">
    <cfRule type="cellIs" dxfId="355" priority="9" operator="between">
      <formula>0</formula>
      <formula>5000</formula>
    </cfRule>
    <cfRule type="cellIs" dxfId="354" priority="10" operator="equal">
      <formula>"-"</formula>
    </cfRule>
    <cfRule type="cellIs" dxfId="353" priority="11" operator="equal">
      <formula>"O"</formula>
    </cfRule>
    <cfRule type="cellIs" dxfId="352" priority="12" operator="equal">
      <formula>"S"</formula>
    </cfRule>
  </conditionalFormatting>
  <conditionalFormatting sqref="E71">
    <cfRule type="cellIs" dxfId="351" priority="5" operator="between">
      <formula>0</formula>
      <formula>5000</formula>
    </cfRule>
    <cfRule type="cellIs" dxfId="350" priority="6" operator="equal">
      <formula>"-"</formula>
    </cfRule>
    <cfRule type="cellIs" dxfId="349" priority="7" operator="equal">
      <formula>"O"</formula>
    </cfRule>
    <cfRule type="cellIs" dxfId="348" priority="8" operator="equal">
      <formula>"S"</formula>
    </cfRule>
  </conditionalFormatting>
  <conditionalFormatting sqref="F71">
    <cfRule type="cellIs" dxfId="347" priority="1" operator="between">
      <formula>0</formula>
      <formula>5000</formula>
    </cfRule>
    <cfRule type="cellIs" dxfId="346" priority="2" operator="equal">
      <formula>"-"</formula>
    </cfRule>
    <cfRule type="cellIs" dxfId="345" priority="3" operator="equal">
      <formula>"O"</formula>
    </cfRule>
    <cfRule type="cellIs" dxfId="344"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O82"/>
  <sheetViews>
    <sheetView showGridLines="0" view="pageBreakPreview" zoomScale="50" zoomScaleNormal="70" zoomScaleSheetLayoutView="50" workbookViewId="0">
      <pane ySplit="8" topLeftCell="A33" activePane="bottomLeft" state="frozen"/>
      <selection activeCell="B25" sqref="B25"/>
      <selection pane="bottomLeft" activeCell="B37" sqref="B37"/>
    </sheetView>
  </sheetViews>
  <sheetFormatPr defaultColWidth="8" defaultRowHeight="20.399999999999999"/>
  <cols>
    <col min="1" max="1" width="14" style="2" customWidth="1"/>
    <col min="2" max="2" width="149" style="36" customWidth="1"/>
    <col min="3" max="3" width="14" style="2" customWidth="1"/>
    <col min="4" max="6" width="44.44140625" style="2" customWidth="1"/>
    <col min="7" max="9" width="20.109375" style="2" customWidth="1"/>
    <col min="10" max="10" width="12.109375" style="36" bestFit="1" customWidth="1"/>
    <col min="11" max="11" width="6.6640625" style="36" customWidth="1"/>
    <col min="12" max="12" width="9.109375" style="36" bestFit="1" customWidth="1"/>
    <col min="13" max="13" width="13.44140625" style="36" bestFit="1" customWidth="1"/>
    <col min="14" max="14" width="8" style="36"/>
    <col min="15" max="15" width="9.109375" style="36" bestFit="1" customWidth="1"/>
    <col min="16" max="16384" width="8" style="36"/>
  </cols>
  <sheetData>
    <row r="1" spans="1:15" ht="66.599999999999994" customHeight="1">
      <c r="A1" s="71"/>
      <c r="B1" s="71"/>
      <c r="C1" s="71"/>
      <c r="D1" s="102" t="s">
        <v>930</v>
      </c>
      <c r="E1" s="102" t="s">
        <v>930</v>
      </c>
      <c r="F1" s="102" t="s">
        <v>930</v>
      </c>
      <c r="H1" s="63"/>
      <c r="I1" s="74"/>
    </row>
    <row r="2" spans="1:15" ht="88.95" customHeight="1">
      <c r="A2" s="54"/>
      <c r="B2" s="51" t="str">
        <f>'PANDA VAN S4'!B2</f>
        <v>Ισχύς προτεινόμενου τιμοκαταλόγου λιανικής από 15/02/2023</v>
      </c>
      <c r="C2" s="54"/>
      <c r="D2" s="55" t="s">
        <v>948</v>
      </c>
      <c r="E2" s="55" t="s">
        <v>949</v>
      </c>
      <c r="F2" s="55" t="s">
        <v>950</v>
      </c>
      <c r="H2" s="75"/>
      <c r="I2" s="75"/>
    </row>
    <row r="3" spans="1:15" ht="25.2" customHeight="1">
      <c r="A3" s="55"/>
      <c r="B3" s="3" t="s">
        <v>207</v>
      </c>
      <c r="C3" s="55"/>
      <c r="D3" s="4">
        <f t="shared" ref="D3:F3" si="0">SUM(D4:D6)</f>
        <v>32654.063396000038</v>
      </c>
      <c r="E3" s="4">
        <f t="shared" si="0"/>
        <v>33539.663396000062</v>
      </c>
      <c r="F3" s="4">
        <f t="shared" si="0"/>
        <v>37856.963395999985</v>
      </c>
      <c r="H3" s="5" t="s">
        <v>214</v>
      </c>
      <c r="I3" s="6"/>
    </row>
    <row r="4" spans="1:15" ht="25.2" customHeight="1">
      <c r="A4" s="65"/>
      <c r="B4" s="13" t="s">
        <v>91</v>
      </c>
      <c r="C4" s="65"/>
      <c r="D4" s="26">
        <f t="shared" ref="D4:F4" si="1">(D6+227.72)*0.1</f>
        <v>2457.9429997014959</v>
      </c>
      <c r="E4" s="26">
        <f t="shared" si="1"/>
        <v>2524.0325519403032</v>
      </c>
      <c r="F4" s="26">
        <f t="shared" si="1"/>
        <v>2846.2191191044767</v>
      </c>
      <c r="H4" s="12" t="s">
        <v>343</v>
      </c>
      <c r="I4" s="13" t="s">
        <v>206</v>
      </c>
      <c r="J4" s="39"/>
      <c r="K4" s="39"/>
      <c r="L4" s="62"/>
    </row>
    <row r="5" spans="1:15" ht="25.2" customHeight="1">
      <c r="A5" s="65"/>
      <c r="B5" s="13" t="s">
        <v>15</v>
      </c>
      <c r="C5" s="65"/>
      <c r="D5" s="49">
        <f t="shared" ref="D5:F5" si="2">D6*0.24</f>
        <v>5844.410399283589</v>
      </c>
      <c r="E5" s="49">
        <f t="shared" si="2"/>
        <v>6003.0253246567272</v>
      </c>
      <c r="F5" s="49">
        <f t="shared" si="2"/>
        <v>6776.2730858507439</v>
      </c>
      <c r="H5" s="12">
        <v>123</v>
      </c>
      <c r="I5" s="13" t="s">
        <v>410</v>
      </c>
      <c r="J5" s="39"/>
      <c r="K5" s="39"/>
    </row>
    <row r="6" spans="1:15" s="42" customFormat="1" ht="25.2" customHeight="1">
      <c r="A6" s="66"/>
      <c r="B6" s="52" t="s">
        <v>208</v>
      </c>
      <c r="C6" s="66"/>
      <c r="D6" s="96">
        <v>24351.709997014954</v>
      </c>
      <c r="E6" s="96">
        <v>25012.60551940303</v>
      </c>
      <c r="F6" s="96">
        <v>28234.471191044766</v>
      </c>
      <c r="G6" s="18"/>
      <c r="H6" s="12" t="s">
        <v>95</v>
      </c>
      <c r="I6" s="13" t="s">
        <v>411</v>
      </c>
      <c r="J6" s="41"/>
      <c r="K6" s="41"/>
      <c r="M6" s="89"/>
    </row>
    <row r="7" spans="1:15" ht="25.2" customHeight="1">
      <c r="A7" s="55"/>
      <c r="B7" s="13" t="s">
        <v>412</v>
      </c>
      <c r="C7" s="55"/>
      <c r="D7" s="13" t="s">
        <v>650</v>
      </c>
      <c r="E7" s="13" t="s">
        <v>651</v>
      </c>
      <c r="F7" s="13" t="s">
        <v>652</v>
      </c>
    </row>
    <row r="8" spans="1:15" ht="49.95" customHeight="1">
      <c r="A8" s="55" t="s">
        <v>3</v>
      </c>
      <c r="B8" s="20" t="s">
        <v>213</v>
      </c>
      <c r="C8" s="55" t="s">
        <v>3</v>
      </c>
      <c r="D8" s="20" t="s">
        <v>188</v>
      </c>
      <c r="E8" s="20" t="s">
        <v>188</v>
      </c>
      <c r="F8" s="20" t="s">
        <v>188</v>
      </c>
      <c r="G8" s="20" t="s">
        <v>187</v>
      </c>
      <c r="H8" s="20" t="s">
        <v>192</v>
      </c>
      <c r="I8" s="20" t="s">
        <v>193</v>
      </c>
      <c r="O8" s="62"/>
    </row>
    <row r="9" spans="1:15" ht="25.2" customHeight="1">
      <c r="A9" s="21" t="s">
        <v>953</v>
      </c>
      <c r="B9" s="59" t="s">
        <v>954</v>
      </c>
      <c r="C9" s="21" t="s">
        <v>953</v>
      </c>
      <c r="D9" s="76" t="s">
        <v>343</v>
      </c>
      <c r="E9" s="76" t="s">
        <v>343</v>
      </c>
      <c r="F9" s="76" t="s">
        <v>343</v>
      </c>
      <c r="G9" s="49" t="s">
        <v>95</v>
      </c>
      <c r="H9" s="77" t="s">
        <v>95</v>
      </c>
      <c r="I9" s="77" t="s">
        <v>95</v>
      </c>
      <c r="J9" s="79"/>
      <c r="K9" s="79"/>
      <c r="L9" s="78"/>
      <c r="M9" s="78"/>
    </row>
    <row r="10" spans="1:15" ht="25.2" customHeight="1">
      <c r="A10" s="21" t="s">
        <v>26</v>
      </c>
      <c r="B10" s="59" t="s">
        <v>653</v>
      </c>
      <c r="C10" s="21" t="s">
        <v>26</v>
      </c>
      <c r="D10" s="76" t="s">
        <v>343</v>
      </c>
      <c r="E10" s="76" t="s">
        <v>343</v>
      </c>
      <c r="F10" s="76" t="s">
        <v>343</v>
      </c>
      <c r="G10" s="49" t="s">
        <v>95</v>
      </c>
      <c r="H10" s="77" t="s">
        <v>95</v>
      </c>
      <c r="I10" s="77" t="s">
        <v>95</v>
      </c>
      <c r="J10" s="79"/>
      <c r="K10" s="79"/>
      <c r="L10" s="78"/>
      <c r="M10" s="78"/>
    </row>
    <row r="11" spans="1:15" ht="25.2" customHeight="1">
      <c r="A11" s="21" t="s">
        <v>8</v>
      </c>
      <c r="B11" s="59" t="s">
        <v>654</v>
      </c>
      <c r="C11" s="21" t="s">
        <v>8</v>
      </c>
      <c r="D11" s="76" t="s">
        <v>343</v>
      </c>
      <c r="E11" s="76" t="s">
        <v>343</v>
      </c>
      <c r="F11" s="76" t="s">
        <v>343</v>
      </c>
      <c r="G11" s="49" t="s">
        <v>95</v>
      </c>
      <c r="H11" s="77" t="s">
        <v>95</v>
      </c>
      <c r="I11" s="77" t="s">
        <v>95</v>
      </c>
      <c r="J11" s="79"/>
      <c r="K11" s="79"/>
      <c r="L11" s="78"/>
      <c r="M11" s="78"/>
    </row>
    <row r="12" spans="1:15" ht="25.2" customHeight="1">
      <c r="A12" s="21" t="s">
        <v>655</v>
      </c>
      <c r="B12" s="59" t="s">
        <v>656</v>
      </c>
      <c r="C12" s="21" t="s">
        <v>655</v>
      </c>
      <c r="D12" s="76" t="s">
        <v>343</v>
      </c>
      <c r="E12" s="76" t="s">
        <v>343</v>
      </c>
      <c r="F12" s="76" t="s">
        <v>343</v>
      </c>
      <c r="G12" s="49" t="s">
        <v>95</v>
      </c>
      <c r="H12" s="77" t="s">
        <v>95</v>
      </c>
      <c r="I12" s="77" t="s">
        <v>95</v>
      </c>
      <c r="J12" s="79"/>
      <c r="K12" s="79"/>
      <c r="L12" s="78"/>
      <c r="M12" s="78"/>
    </row>
    <row r="13" spans="1:15" ht="25.2" customHeight="1">
      <c r="A13" s="21" t="s">
        <v>136</v>
      </c>
      <c r="B13" s="59" t="s">
        <v>657</v>
      </c>
      <c r="C13" s="21" t="s">
        <v>136</v>
      </c>
      <c r="D13" s="76" t="s">
        <v>343</v>
      </c>
      <c r="E13" s="76" t="s">
        <v>343</v>
      </c>
      <c r="F13" s="76" t="s">
        <v>343</v>
      </c>
      <c r="G13" s="49" t="s">
        <v>95</v>
      </c>
      <c r="H13" s="77" t="s">
        <v>95</v>
      </c>
      <c r="I13" s="77" t="s">
        <v>95</v>
      </c>
      <c r="J13" s="79"/>
      <c r="K13" s="79"/>
      <c r="L13" s="78"/>
      <c r="M13" s="78"/>
    </row>
    <row r="14" spans="1:15" ht="25.2" customHeight="1">
      <c r="A14" s="21" t="s">
        <v>658</v>
      </c>
      <c r="B14" s="59" t="s">
        <v>659</v>
      </c>
      <c r="C14" s="21" t="s">
        <v>658</v>
      </c>
      <c r="D14" s="76" t="s">
        <v>343</v>
      </c>
      <c r="E14" s="76" t="s">
        <v>343</v>
      </c>
      <c r="F14" s="76" t="s">
        <v>343</v>
      </c>
      <c r="G14" s="49" t="s">
        <v>95</v>
      </c>
      <c r="H14" s="77" t="s">
        <v>95</v>
      </c>
      <c r="I14" s="77" t="s">
        <v>95</v>
      </c>
      <c r="J14" s="79"/>
      <c r="K14" s="79"/>
      <c r="L14" s="78"/>
      <c r="M14" s="78"/>
    </row>
    <row r="15" spans="1:15" ht="25.2" customHeight="1">
      <c r="A15" s="21" t="s">
        <v>157</v>
      </c>
      <c r="B15" s="59" t="s">
        <v>226</v>
      </c>
      <c r="C15" s="21" t="s">
        <v>157</v>
      </c>
      <c r="D15" s="76" t="s">
        <v>343</v>
      </c>
      <c r="E15" s="76" t="s">
        <v>343</v>
      </c>
      <c r="F15" s="76" t="s">
        <v>343</v>
      </c>
      <c r="G15" s="49" t="s">
        <v>95</v>
      </c>
      <c r="H15" s="77" t="s">
        <v>95</v>
      </c>
      <c r="I15" s="77" t="s">
        <v>95</v>
      </c>
      <c r="J15" s="79"/>
      <c r="K15" s="79"/>
      <c r="L15" s="78"/>
      <c r="M15" s="78"/>
    </row>
    <row r="16" spans="1:15" ht="25.2" customHeight="1">
      <c r="A16" s="21" t="s">
        <v>660</v>
      </c>
      <c r="B16" s="59" t="s">
        <v>661</v>
      </c>
      <c r="C16" s="21" t="s">
        <v>660</v>
      </c>
      <c r="D16" s="76">
        <f>SUM($G16+$H16+$I16)</f>
        <v>89.994399999999985</v>
      </c>
      <c r="E16" s="76">
        <f>SUM($G16+$H16+$I16)</f>
        <v>89.994399999999985</v>
      </c>
      <c r="F16" s="76" t="s">
        <v>343</v>
      </c>
      <c r="G16" s="49">
        <v>67.16</v>
      </c>
      <c r="H16" s="77">
        <f>G16*0.24</f>
        <v>16.118399999999998</v>
      </c>
      <c r="I16" s="77">
        <f>G16*0.1</f>
        <v>6.7160000000000002</v>
      </c>
      <c r="J16" s="79"/>
      <c r="K16" s="79"/>
      <c r="L16" s="78"/>
      <c r="M16" s="78"/>
    </row>
    <row r="17" spans="1:13" ht="25.2" customHeight="1">
      <c r="A17" s="21" t="s">
        <v>662</v>
      </c>
      <c r="B17" s="59" t="s">
        <v>663</v>
      </c>
      <c r="C17" s="21" t="s">
        <v>662</v>
      </c>
      <c r="D17" s="76" t="s">
        <v>343</v>
      </c>
      <c r="E17" s="76" t="s">
        <v>343</v>
      </c>
      <c r="F17" s="76" t="s">
        <v>343</v>
      </c>
      <c r="G17" s="49" t="s">
        <v>95</v>
      </c>
      <c r="H17" s="77" t="s">
        <v>95</v>
      </c>
      <c r="I17" s="77" t="s">
        <v>95</v>
      </c>
      <c r="J17" s="79"/>
      <c r="K17" s="79"/>
      <c r="L17" s="78"/>
      <c r="M17" s="78"/>
    </row>
    <row r="18" spans="1:13" ht="25.2" customHeight="1">
      <c r="A18" s="21" t="s">
        <v>441</v>
      </c>
      <c r="B18" s="59" t="s">
        <v>664</v>
      </c>
      <c r="C18" s="21" t="s">
        <v>441</v>
      </c>
      <c r="D18" s="76" t="s">
        <v>343</v>
      </c>
      <c r="E18" s="76" t="s">
        <v>343</v>
      </c>
      <c r="F18" s="76" t="s">
        <v>343</v>
      </c>
      <c r="G18" s="49" t="s">
        <v>95</v>
      </c>
      <c r="H18" s="77" t="s">
        <v>95</v>
      </c>
      <c r="I18" s="77" t="s">
        <v>95</v>
      </c>
      <c r="J18" s="79"/>
      <c r="K18" s="79"/>
      <c r="L18" s="78"/>
      <c r="M18" s="78"/>
    </row>
    <row r="19" spans="1:13" ht="25.2" customHeight="1">
      <c r="A19" s="21" t="s">
        <v>665</v>
      </c>
      <c r="B19" s="59" t="s">
        <v>666</v>
      </c>
      <c r="C19" s="21" t="s">
        <v>665</v>
      </c>
      <c r="D19" s="76" t="s">
        <v>343</v>
      </c>
      <c r="E19" s="76" t="s">
        <v>343</v>
      </c>
      <c r="F19" s="76" t="s">
        <v>343</v>
      </c>
      <c r="G19" s="49" t="s">
        <v>95</v>
      </c>
      <c r="H19" s="77" t="s">
        <v>95</v>
      </c>
      <c r="I19" s="77" t="s">
        <v>95</v>
      </c>
      <c r="J19" s="79"/>
      <c r="K19" s="79"/>
      <c r="L19" s="78"/>
      <c r="M19" s="78"/>
    </row>
    <row r="20" spans="1:13" ht="25.2" customHeight="1">
      <c r="A20" s="21" t="s">
        <v>110</v>
      </c>
      <c r="B20" s="59" t="s">
        <v>667</v>
      </c>
      <c r="C20" s="21" t="s">
        <v>110</v>
      </c>
      <c r="D20" s="76" t="s">
        <v>343</v>
      </c>
      <c r="E20" s="76" t="s">
        <v>343</v>
      </c>
      <c r="F20" s="76" t="s">
        <v>343</v>
      </c>
      <c r="G20" s="49" t="s">
        <v>95</v>
      </c>
      <c r="H20" s="77" t="s">
        <v>95</v>
      </c>
      <c r="I20" s="77" t="s">
        <v>95</v>
      </c>
      <c r="J20" s="79"/>
      <c r="K20" s="79"/>
      <c r="L20" s="78"/>
      <c r="M20" s="78"/>
    </row>
    <row r="21" spans="1:13" ht="25.2" customHeight="1">
      <c r="A21" s="21" t="s">
        <v>668</v>
      </c>
      <c r="B21" s="59" t="s">
        <v>669</v>
      </c>
      <c r="C21" s="21" t="s">
        <v>668</v>
      </c>
      <c r="D21" s="76" t="s">
        <v>343</v>
      </c>
      <c r="E21" s="76" t="s">
        <v>343</v>
      </c>
      <c r="F21" s="76" t="s">
        <v>343</v>
      </c>
      <c r="G21" s="49" t="s">
        <v>95</v>
      </c>
      <c r="H21" s="77" t="s">
        <v>95</v>
      </c>
      <c r="I21" s="77" t="s">
        <v>95</v>
      </c>
      <c r="J21" s="79"/>
      <c r="K21" s="79"/>
      <c r="L21" s="78"/>
      <c r="M21" s="78"/>
    </row>
    <row r="22" spans="1:13" ht="25.2" customHeight="1">
      <c r="A22" s="21" t="s">
        <v>40</v>
      </c>
      <c r="B22" s="59" t="s">
        <v>670</v>
      </c>
      <c r="C22" s="21" t="s">
        <v>40</v>
      </c>
      <c r="D22" s="76" t="s">
        <v>343</v>
      </c>
      <c r="E22" s="76" t="s">
        <v>343</v>
      </c>
      <c r="F22" s="76" t="s">
        <v>343</v>
      </c>
      <c r="G22" s="49" t="s">
        <v>95</v>
      </c>
      <c r="H22" s="77" t="s">
        <v>95</v>
      </c>
      <c r="I22" s="77" t="s">
        <v>95</v>
      </c>
      <c r="J22" s="79"/>
      <c r="K22" s="79"/>
      <c r="L22" s="78"/>
      <c r="M22" s="78"/>
    </row>
    <row r="23" spans="1:13" ht="45" customHeight="1">
      <c r="A23" s="21" t="s">
        <v>53</v>
      </c>
      <c r="B23" s="59" t="s">
        <v>671</v>
      </c>
      <c r="C23" s="21" t="s">
        <v>53</v>
      </c>
      <c r="D23" s="76" t="s">
        <v>343</v>
      </c>
      <c r="E23" s="76" t="s">
        <v>343</v>
      </c>
      <c r="F23" s="76" t="s">
        <v>343</v>
      </c>
      <c r="G23" s="49" t="s">
        <v>95</v>
      </c>
      <c r="H23" s="77" t="s">
        <v>95</v>
      </c>
      <c r="I23" s="77" t="s">
        <v>95</v>
      </c>
      <c r="J23" s="79"/>
      <c r="K23" s="79"/>
      <c r="L23" s="78"/>
      <c r="M23" s="78"/>
    </row>
    <row r="24" spans="1:13" ht="45" customHeight="1">
      <c r="A24" s="21" t="s">
        <v>672</v>
      </c>
      <c r="B24" s="59" t="s">
        <v>673</v>
      </c>
      <c r="C24" s="21" t="s">
        <v>672</v>
      </c>
      <c r="D24" s="76" t="s">
        <v>343</v>
      </c>
      <c r="E24" s="76" t="s">
        <v>343</v>
      </c>
      <c r="F24" s="76" t="s">
        <v>343</v>
      </c>
      <c r="G24" s="49" t="s">
        <v>95</v>
      </c>
      <c r="H24" s="77" t="s">
        <v>95</v>
      </c>
      <c r="I24" s="77" t="s">
        <v>95</v>
      </c>
      <c r="J24" s="79"/>
      <c r="K24" s="79"/>
      <c r="L24" s="78"/>
      <c r="M24" s="78"/>
    </row>
    <row r="25" spans="1:13" ht="24.6" customHeight="1">
      <c r="A25" s="21" t="s">
        <v>154</v>
      </c>
      <c r="B25" s="59" t="s">
        <v>674</v>
      </c>
      <c r="C25" s="21" t="s">
        <v>154</v>
      </c>
      <c r="D25" s="76" t="s">
        <v>343</v>
      </c>
      <c r="E25" s="76" t="s">
        <v>343</v>
      </c>
      <c r="F25" s="76" t="s">
        <v>343</v>
      </c>
      <c r="G25" s="49" t="s">
        <v>95</v>
      </c>
      <c r="H25" s="77" t="s">
        <v>95</v>
      </c>
      <c r="I25" s="77" t="s">
        <v>95</v>
      </c>
      <c r="J25" s="79"/>
      <c r="K25" s="79"/>
      <c r="L25" s="78"/>
      <c r="M25" s="78"/>
    </row>
    <row r="26" spans="1:13" ht="45" customHeight="1">
      <c r="A26" s="21" t="s">
        <v>675</v>
      </c>
      <c r="B26" s="59" t="s">
        <v>676</v>
      </c>
      <c r="C26" s="21" t="s">
        <v>675</v>
      </c>
      <c r="D26" s="76" t="s">
        <v>343</v>
      </c>
      <c r="E26" s="76" t="s">
        <v>343</v>
      </c>
      <c r="F26" s="76" t="s">
        <v>343</v>
      </c>
      <c r="G26" s="49" t="s">
        <v>95</v>
      </c>
      <c r="H26" s="77" t="s">
        <v>95</v>
      </c>
      <c r="I26" s="77" t="s">
        <v>95</v>
      </c>
      <c r="J26" s="79"/>
      <c r="K26" s="79"/>
      <c r="L26" s="78"/>
      <c r="M26" s="78"/>
    </row>
    <row r="27" spans="1:13" ht="25.2" customHeight="1">
      <c r="A27" s="21" t="s">
        <v>677</v>
      </c>
      <c r="B27" s="59" t="s">
        <v>678</v>
      </c>
      <c r="C27" s="21" t="s">
        <v>677</v>
      </c>
      <c r="D27" s="76" t="s">
        <v>343</v>
      </c>
      <c r="E27" s="76" t="s">
        <v>343</v>
      </c>
      <c r="F27" s="76" t="s">
        <v>343</v>
      </c>
      <c r="G27" s="49" t="s">
        <v>95</v>
      </c>
      <c r="H27" s="77" t="s">
        <v>95</v>
      </c>
      <c r="I27" s="77" t="s">
        <v>95</v>
      </c>
      <c r="J27" s="79"/>
      <c r="K27" s="79"/>
      <c r="L27" s="78"/>
      <c r="M27" s="78"/>
    </row>
    <row r="28" spans="1:13" ht="25.2" customHeight="1">
      <c r="A28" s="21" t="s">
        <v>13</v>
      </c>
      <c r="B28" s="59" t="s">
        <v>679</v>
      </c>
      <c r="C28" s="21" t="s">
        <v>13</v>
      </c>
      <c r="D28" s="76" t="s">
        <v>343</v>
      </c>
      <c r="E28" s="76" t="s">
        <v>343</v>
      </c>
      <c r="F28" s="76" t="s">
        <v>343</v>
      </c>
      <c r="G28" s="49" t="s">
        <v>95</v>
      </c>
      <c r="H28" s="77" t="s">
        <v>95</v>
      </c>
      <c r="I28" s="77" t="s">
        <v>95</v>
      </c>
      <c r="J28" s="79"/>
      <c r="K28" s="79"/>
      <c r="L28" s="78"/>
      <c r="M28" s="78"/>
    </row>
    <row r="29" spans="1:13" ht="25.2" customHeight="1">
      <c r="A29" s="21" t="s">
        <v>680</v>
      </c>
      <c r="B29" s="59" t="s">
        <v>681</v>
      </c>
      <c r="C29" s="21" t="s">
        <v>680</v>
      </c>
      <c r="D29" s="76" t="s">
        <v>343</v>
      </c>
      <c r="E29" s="76" t="s">
        <v>343</v>
      </c>
      <c r="F29" s="76" t="s">
        <v>343</v>
      </c>
      <c r="G29" s="49" t="s">
        <v>95</v>
      </c>
      <c r="H29" s="77" t="s">
        <v>95</v>
      </c>
      <c r="I29" s="77" t="s">
        <v>95</v>
      </c>
      <c r="J29" s="79"/>
      <c r="K29" s="79"/>
      <c r="L29" s="78"/>
      <c r="M29" s="78"/>
    </row>
    <row r="30" spans="1:13" ht="25.2" customHeight="1">
      <c r="A30" s="21" t="s">
        <v>33</v>
      </c>
      <c r="B30" s="59" t="s">
        <v>682</v>
      </c>
      <c r="C30" s="21" t="s">
        <v>33</v>
      </c>
      <c r="D30" s="76" t="s">
        <v>343</v>
      </c>
      <c r="E30" s="76" t="s">
        <v>343</v>
      </c>
      <c r="F30" s="76" t="s">
        <v>343</v>
      </c>
      <c r="G30" s="49" t="s">
        <v>95</v>
      </c>
      <c r="H30" s="77" t="s">
        <v>95</v>
      </c>
      <c r="I30" s="77" t="s">
        <v>95</v>
      </c>
      <c r="J30" s="79"/>
      <c r="K30" s="79"/>
      <c r="L30" s="78"/>
      <c r="M30" s="78"/>
    </row>
    <row r="31" spans="1:13" ht="25.2" customHeight="1">
      <c r="A31" s="21" t="s">
        <v>683</v>
      </c>
      <c r="B31" s="59" t="s">
        <v>684</v>
      </c>
      <c r="C31" s="21" t="s">
        <v>683</v>
      </c>
      <c r="D31" s="76" t="s">
        <v>343</v>
      </c>
      <c r="E31" s="76" t="s">
        <v>343</v>
      </c>
      <c r="F31" s="76" t="s">
        <v>343</v>
      </c>
      <c r="G31" s="49" t="s">
        <v>95</v>
      </c>
      <c r="H31" s="77" t="s">
        <v>95</v>
      </c>
      <c r="I31" s="77" t="s">
        <v>95</v>
      </c>
      <c r="J31" s="79"/>
      <c r="K31" s="79"/>
      <c r="L31" s="78"/>
      <c r="M31" s="78"/>
    </row>
    <row r="32" spans="1:13" ht="25.2" customHeight="1">
      <c r="A32" s="21" t="s">
        <v>685</v>
      </c>
      <c r="B32" s="59" t="s">
        <v>686</v>
      </c>
      <c r="C32" s="21" t="s">
        <v>685</v>
      </c>
      <c r="D32" s="76" t="s">
        <v>343</v>
      </c>
      <c r="E32" s="76" t="s">
        <v>343</v>
      </c>
      <c r="F32" s="76" t="s">
        <v>343</v>
      </c>
      <c r="G32" s="49" t="s">
        <v>95</v>
      </c>
      <c r="H32" s="77" t="s">
        <v>95</v>
      </c>
      <c r="I32" s="77" t="s">
        <v>95</v>
      </c>
      <c r="J32" s="79"/>
      <c r="K32" s="79"/>
      <c r="L32" s="78"/>
      <c r="M32" s="78"/>
    </row>
    <row r="33" spans="1:13" ht="25.2" customHeight="1">
      <c r="A33" s="21" t="s">
        <v>687</v>
      </c>
      <c r="B33" s="59" t="s">
        <v>688</v>
      </c>
      <c r="C33" s="21" t="s">
        <v>687</v>
      </c>
      <c r="D33" s="76" t="s">
        <v>343</v>
      </c>
      <c r="E33" s="76" t="s">
        <v>343</v>
      </c>
      <c r="F33" s="76" t="s">
        <v>343</v>
      </c>
      <c r="G33" s="49" t="s">
        <v>95</v>
      </c>
      <c r="H33" s="77" t="s">
        <v>95</v>
      </c>
      <c r="I33" s="77" t="s">
        <v>95</v>
      </c>
      <c r="J33" s="79"/>
      <c r="K33" s="79"/>
      <c r="L33" s="78"/>
      <c r="M33" s="78"/>
    </row>
    <row r="34" spans="1:13" ht="25.2" customHeight="1">
      <c r="A34" s="21" t="s">
        <v>689</v>
      </c>
      <c r="B34" s="59" t="s">
        <v>690</v>
      </c>
      <c r="C34" s="21" t="s">
        <v>689</v>
      </c>
      <c r="D34" s="76" t="s">
        <v>343</v>
      </c>
      <c r="E34" s="76" t="s">
        <v>343</v>
      </c>
      <c r="F34" s="76" t="s">
        <v>343</v>
      </c>
      <c r="G34" s="49" t="s">
        <v>95</v>
      </c>
      <c r="H34" s="77" t="s">
        <v>95</v>
      </c>
      <c r="I34" s="77" t="s">
        <v>95</v>
      </c>
      <c r="J34" s="79"/>
      <c r="K34" s="79"/>
      <c r="L34" s="78"/>
      <c r="M34" s="78"/>
    </row>
    <row r="35" spans="1:13" ht="25.2" customHeight="1">
      <c r="A35" s="21" t="s">
        <v>112</v>
      </c>
      <c r="B35" s="59" t="s">
        <v>691</v>
      </c>
      <c r="C35" s="21" t="s">
        <v>112</v>
      </c>
      <c r="D35" s="76" t="s">
        <v>343</v>
      </c>
      <c r="E35" s="76" t="s">
        <v>343</v>
      </c>
      <c r="F35" s="76" t="s">
        <v>343</v>
      </c>
      <c r="G35" s="49" t="s">
        <v>95</v>
      </c>
      <c r="H35" s="77" t="s">
        <v>95</v>
      </c>
      <c r="I35" s="77" t="s">
        <v>95</v>
      </c>
      <c r="J35" s="79"/>
      <c r="K35" s="79"/>
      <c r="L35" s="78"/>
      <c r="M35" s="78"/>
    </row>
    <row r="36" spans="1:13" ht="25.2" customHeight="1">
      <c r="A36" s="21" t="s">
        <v>692</v>
      </c>
      <c r="B36" s="59" t="s">
        <v>693</v>
      </c>
      <c r="C36" s="21" t="s">
        <v>692</v>
      </c>
      <c r="D36" s="76" t="s">
        <v>343</v>
      </c>
      <c r="E36" s="76" t="s">
        <v>343</v>
      </c>
      <c r="F36" s="76" t="s">
        <v>343</v>
      </c>
      <c r="G36" s="49" t="s">
        <v>95</v>
      </c>
      <c r="H36" s="77" t="s">
        <v>95</v>
      </c>
      <c r="I36" s="77" t="s">
        <v>95</v>
      </c>
      <c r="J36" s="79"/>
      <c r="K36" s="79"/>
      <c r="L36" s="78"/>
      <c r="M36" s="78"/>
    </row>
    <row r="37" spans="1:13" ht="25.2" customHeight="1">
      <c r="A37" s="21" t="s">
        <v>694</v>
      </c>
      <c r="B37" s="59" t="s">
        <v>695</v>
      </c>
      <c r="C37" s="21" t="s">
        <v>694</v>
      </c>
      <c r="D37" s="76" t="s">
        <v>343</v>
      </c>
      <c r="E37" s="76" t="s">
        <v>343</v>
      </c>
      <c r="F37" s="76" t="s">
        <v>95</v>
      </c>
      <c r="G37" s="49"/>
      <c r="H37" s="77"/>
      <c r="I37" s="77"/>
      <c r="J37" s="79"/>
      <c r="K37" s="79"/>
      <c r="L37" s="78"/>
      <c r="M37" s="78"/>
    </row>
    <row r="38" spans="1:13" ht="25.2" customHeight="1">
      <c r="A38" s="21" t="s">
        <v>697</v>
      </c>
      <c r="B38" s="59" t="s">
        <v>822</v>
      </c>
      <c r="C38" s="21" t="s">
        <v>697</v>
      </c>
      <c r="D38" s="76" t="s">
        <v>343</v>
      </c>
      <c r="E38" s="76" t="s">
        <v>343</v>
      </c>
      <c r="F38" s="76" t="s">
        <v>343</v>
      </c>
      <c r="G38" s="49" t="s">
        <v>95</v>
      </c>
      <c r="H38" s="77" t="s">
        <v>95</v>
      </c>
      <c r="I38" s="77" t="s">
        <v>95</v>
      </c>
      <c r="J38" s="79"/>
      <c r="K38" s="79"/>
      <c r="L38" s="78"/>
      <c r="M38" s="78"/>
    </row>
    <row r="39" spans="1:13" ht="25.2" customHeight="1">
      <c r="A39" s="21" t="s">
        <v>147</v>
      </c>
      <c r="B39" s="59" t="s">
        <v>698</v>
      </c>
      <c r="C39" s="21" t="s">
        <v>147</v>
      </c>
      <c r="D39" s="76" t="s">
        <v>343</v>
      </c>
      <c r="E39" s="76" t="s">
        <v>343</v>
      </c>
      <c r="F39" s="76" t="s">
        <v>343</v>
      </c>
      <c r="G39" s="49" t="s">
        <v>95</v>
      </c>
      <c r="H39" s="77" t="s">
        <v>95</v>
      </c>
      <c r="I39" s="77" t="s">
        <v>95</v>
      </c>
      <c r="J39" s="79"/>
      <c r="K39" s="79"/>
      <c r="L39" s="78"/>
      <c r="M39" s="78"/>
    </row>
    <row r="40" spans="1:13" ht="25.2" customHeight="1">
      <c r="A40" s="21" t="s">
        <v>764</v>
      </c>
      <c r="B40" s="59" t="s">
        <v>366</v>
      </c>
      <c r="C40" s="21" t="s">
        <v>764</v>
      </c>
      <c r="D40" s="76" t="s">
        <v>95</v>
      </c>
      <c r="E40" s="76" t="s">
        <v>95</v>
      </c>
      <c r="F40" s="76">
        <f>SUM($G40+$H40+$I40)</f>
        <v>89.994399999999985</v>
      </c>
      <c r="G40" s="49">
        <v>67.16</v>
      </c>
      <c r="H40" s="77">
        <f t="shared" ref="H40:H49" si="3">G40*0.24</f>
        <v>16.118399999999998</v>
      </c>
      <c r="I40" s="77">
        <f t="shared" ref="I40:I49" si="4">G40*0.1</f>
        <v>6.7160000000000002</v>
      </c>
      <c r="J40" s="79"/>
      <c r="K40" s="79"/>
      <c r="L40" s="78"/>
      <c r="M40" s="78"/>
    </row>
    <row r="41" spans="1:13" ht="25.2" customHeight="1">
      <c r="A41" s="21" t="s">
        <v>696</v>
      </c>
      <c r="B41" s="110" t="s">
        <v>939</v>
      </c>
      <c r="C41" s="21" t="s">
        <v>696</v>
      </c>
      <c r="D41" s="76">
        <f t="shared" ref="D41:D49" si="5">SUM($G41+$H41+$I41)</f>
        <v>49.995400000000004</v>
      </c>
      <c r="E41" s="76">
        <f t="shared" ref="E41:E49" si="6">SUM($G41+$H41+$I41)</f>
        <v>49.995400000000004</v>
      </c>
      <c r="F41" s="76" t="s">
        <v>343</v>
      </c>
      <c r="G41" s="49">
        <v>37.31</v>
      </c>
      <c r="H41" s="77">
        <f t="shared" si="3"/>
        <v>8.9543999999999997</v>
      </c>
      <c r="I41" s="77">
        <f t="shared" si="4"/>
        <v>3.7310000000000003</v>
      </c>
      <c r="J41" s="79"/>
      <c r="K41" s="79"/>
      <c r="L41" s="78"/>
      <c r="M41" s="78"/>
    </row>
    <row r="42" spans="1:13" ht="25.2" customHeight="1">
      <c r="A42" s="21" t="s">
        <v>10</v>
      </c>
      <c r="B42" s="110" t="s">
        <v>940</v>
      </c>
      <c r="C42" s="21" t="s">
        <v>10</v>
      </c>
      <c r="D42" s="76">
        <f t="shared" si="5"/>
        <v>89.994399999999985</v>
      </c>
      <c r="E42" s="76">
        <f t="shared" si="6"/>
        <v>89.994399999999985</v>
      </c>
      <c r="F42" s="76">
        <f t="shared" ref="F42:F49" si="7">SUM($G42+$H42+$I42)</f>
        <v>89.994399999999985</v>
      </c>
      <c r="G42" s="49">
        <v>67.16</v>
      </c>
      <c r="H42" s="77">
        <f t="shared" si="3"/>
        <v>16.118399999999998</v>
      </c>
      <c r="I42" s="77">
        <f t="shared" si="4"/>
        <v>6.7160000000000002</v>
      </c>
      <c r="J42" s="79"/>
      <c r="K42" s="79"/>
      <c r="L42" s="78"/>
      <c r="M42" s="78"/>
    </row>
    <row r="43" spans="1:13" ht="48" customHeight="1">
      <c r="A43" s="21" t="s">
        <v>513</v>
      </c>
      <c r="B43" s="110" t="s">
        <v>941</v>
      </c>
      <c r="C43" s="21" t="s">
        <v>513</v>
      </c>
      <c r="D43" s="76">
        <f t="shared" si="5"/>
        <v>339.9982</v>
      </c>
      <c r="E43" s="76">
        <f t="shared" si="6"/>
        <v>339.9982</v>
      </c>
      <c r="F43" s="76">
        <f t="shared" si="7"/>
        <v>339.9982</v>
      </c>
      <c r="G43" s="49">
        <v>253.73</v>
      </c>
      <c r="H43" s="77">
        <f t="shared" si="3"/>
        <v>60.895199999999996</v>
      </c>
      <c r="I43" s="77">
        <f t="shared" si="4"/>
        <v>25.373000000000001</v>
      </c>
      <c r="J43" s="79"/>
      <c r="K43" s="79"/>
      <c r="L43" s="78"/>
      <c r="M43" s="78"/>
    </row>
    <row r="44" spans="1:13" ht="45" customHeight="1">
      <c r="A44" s="21" t="s">
        <v>711</v>
      </c>
      <c r="B44" s="110" t="s">
        <v>942</v>
      </c>
      <c r="C44" s="21" t="s">
        <v>711</v>
      </c>
      <c r="D44" s="76">
        <f t="shared" si="5"/>
        <v>840.00580000000002</v>
      </c>
      <c r="E44" s="76">
        <f t="shared" si="6"/>
        <v>840.00580000000002</v>
      </c>
      <c r="F44" s="76">
        <f t="shared" si="7"/>
        <v>840.00580000000002</v>
      </c>
      <c r="G44" s="49">
        <v>626.87</v>
      </c>
      <c r="H44" s="77">
        <f t="shared" si="3"/>
        <v>150.44880000000001</v>
      </c>
      <c r="I44" s="77">
        <f t="shared" si="4"/>
        <v>62.687000000000005</v>
      </c>
      <c r="J44" s="79"/>
      <c r="K44" s="79"/>
      <c r="L44" s="78"/>
      <c r="M44" s="78"/>
    </row>
    <row r="45" spans="1:13" ht="49.95" customHeight="1">
      <c r="A45" s="21" t="s">
        <v>25</v>
      </c>
      <c r="B45" s="110" t="s">
        <v>943</v>
      </c>
      <c r="C45" s="21" t="s">
        <v>25</v>
      </c>
      <c r="D45" s="76">
        <f t="shared" si="5"/>
        <v>239.994</v>
      </c>
      <c r="E45" s="76">
        <f t="shared" si="6"/>
        <v>239.994</v>
      </c>
      <c r="F45" s="76">
        <f t="shared" si="7"/>
        <v>239.994</v>
      </c>
      <c r="G45" s="49">
        <v>179.1</v>
      </c>
      <c r="H45" s="77">
        <f t="shared" si="3"/>
        <v>42.983999999999995</v>
      </c>
      <c r="I45" s="77">
        <f t="shared" si="4"/>
        <v>17.91</v>
      </c>
      <c r="J45" s="79"/>
      <c r="K45" s="79"/>
      <c r="L45" s="78"/>
      <c r="M45" s="78"/>
    </row>
    <row r="46" spans="1:13" ht="25.2" customHeight="1">
      <c r="A46" s="21" t="s">
        <v>106</v>
      </c>
      <c r="B46" s="110" t="s">
        <v>944</v>
      </c>
      <c r="C46" s="21" t="s">
        <v>106</v>
      </c>
      <c r="D46" s="76">
        <f t="shared" si="5"/>
        <v>105.00239999999999</v>
      </c>
      <c r="E46" s="76">
        <f t="shared" si="6"/>
        <v>105.00239999999999</v>
      </c>
      <c r="F46" s="76">
        <f t="shared" si="7"/>
        <v>105.00239999999999</v>
      </c>
      <c r="G46" s="49">
        <v>78.36</v>
      </c>
      <c r="H46" s="77">
        <f t="shared" si="3"/>
        <v>18.8064</v>
      </c>
      <c r="I46" s="77">
        <f t="shared" si="4"/>
        <v>7.8360000000000003</v>
      </c>
      <c r="J46" s="79"/>
      <c r="K46" s="79"/>
      <c r="L46" s="78"/>
      <c r="M46" s="78"/>
    </row>
    <row r="47" spans="1:13" ht="25.2" customHeight="1">
      <c r="A47" s="21" t="s">
        <v>741</v>
      </c>
      <c r="B47" s="110" t="s">
        <v>945</v>
      </c>
      <c r="C47" s="21" t="s">
        <v>741</v>
      </c>
      <c r="D47" s="76">
        <f t="shared" si="5"/>
        <v>430.00599999999991</v>
      </c>
      <c r="E47" s="76">
        <f t="shared" si="6"/>
        <v>430.00599999999991</v>
      </c>
      <c r="F47" s="76">
        <f t="shared" si="7"/>
        <v>430.00599999999991</v>
      </c>
      <c r="G47" s="49">
        <v>320.89999999999998</v>
      </c>
      <c r="H47" s="77">
        <f t="shared" si="3"/>
        <v>77.015999999999991</v>
      </c>
      <c r="I47" s="77">
        <f t="shared" si="4"/>
        <v>32.089999999999996</v>
      </c>
      <c r="J47" s="79"/>
      <c r="K47" s="79"/>
      <c r="L47" s="78"/>
      <c r="M47" s="78"/>
    </row>
    <row r="48" spans="1:13" ht="25.2" customHeight="1">
      <c r="A48" s="21" t="s">
        <v>756</v>
      </c>
      <c r="B48" s="110" t="s">
        <v>946</v>
      </c>
      <c r="C48" s="21" t="s">
        <v>756</v>
      </c>
      <c r="D48" s="76">
        <f t="shared" si="5"/>
        <v>49.995400000000004</v>
      </c>
      <c r="E48" s="76">
        <f t="shared" si="6"/>
        <v>49.995400000000004</v>
      </c>
      <c r="F48" s="76">
        <f t="shared" si="7"/>
        <v>49.995400000000004</v>
      </c>
      <c r="G48" s="49">
        <v>37.31</v>
      </c>
      <c r="H48" s="77">
        <f t="shared" si="3"/>
        <v>8.9543999999999997</v>
      </c>
      <c r="I48" s="77">
        <f t="shared" si="4"/>
        <v>3.7310000000000003</v>
      </c>
      <c r="J48" s="79"/>
      <c r="K48" s="79"/>
      <c r="L48" s="78"/>
      <c r="M48" s="78"/>
    </row>
    <row r="49" spans="1:13" ht="25.2" customHeight="1">
      <c r="A49" s="21" t="s">
        <v>761</v>
      </c>
      <c r="B49" s="110" t="s">
        <v>947</v>
      </c>
      <c r="C49" s="21" t="s">
        <v>761</v>
      </c>
      <c r="D49" s="76">
        <f t="shared" si="5"/>
        <v>49.995400000000004</v>
      </c>
      <c r="E49" s="76">
        <f t="shared" si="6"/>
        <v>49.995400000000004</v>
      </c>
      <c r="F49" s="76">
        <f t="shared" si="7"/>
        <v>49.995400000000004</v>
      </c>
      <c r="G49" s="49">
        <v>37.31</v>
      </c>
      <c r="H49" s="77">
        <f t="shared" si="3"/>
        <v>8.9543999999999997</v>
      </c>
      <c r="I49" s="77">
        <f t="shared" si="4"/>
        <v>3.7310000000000003</v>
      </c>
      <c r="J49" s="79"/>
      <c r="K49" s="79"/>
      <c r="L49" s="78"/>
      <c r="M49" s="78"/>
    </row>
    <row r="50" spans="1:13" ht="25.2" customHeight="1">
      <c r="A50" s="21" t="s">
        <v>699</v>
      </c>
      <c r="B50" s="59" t="s">
        <v>700</v>
      </c>
      <c r="C50" s="21" t="s">
        <v>699</v>
      </c>
      <c r="D50" s="76">
        <f>SUM($G50+$H50+$I50)</f>
        <v>140.00320000000002</v>
      </c>
      <c r="E50" s="76">
        <f>SUM($G50+$H50+$I50)</f>
        <v>140.00320000000002</v>
      </c>
      <c r="F50" s="76">
        <f>SUM($G50+$H50+$I50)</f>
        <v>140.00320000000002</v>
      </c>
      <c r="G50" s="49">
        <v>104.48</v>
      </c>
      <c r="H50" s="77">
        <f t="shared" ref="H50:H77" si="8">G50*0.24</f>
        <v>25.075199999999999</v>
      </c>
      <c r="I50" s="77">
        <f t="shared" ref="I50:I77" si="9">G50*0.1</f>
        <v>10.448</v>
      </c>
      <c r="J50" s="79"/>
      <c r="K50" s="79"/>
      <c r="L50" s="78"/>
      <c r="M50" s="78"/>
    </row>
    <row r="51" spans="1:13" ht="25.2" customHeight="1">
      <c r="A51" s="21" t="s">
        <v>704</v>
      </c>
      <c r="B51" s="59" t="s">
        <v>783</v>
      </c>
      <c r="C51" s="21" t="s">
        <v>704</v>
      </c>
      <c r="D51" s="76" t="s">
        <v>95</v>
      </c>
      <c r="E51" s="76" t="s">
        <v>95</v>
      </c>
      <c r="F51" s="76">
        <f t="shared" ref="F51:F58" si="10">SUM($G51+$H51+$I51)</f>
        <v>409.99979999999999</v>
      </c>
      <c r="G51" s="49">
        <v>305.97000000000003</v>
      </c>
      <c r="H51" s="77">
        <f t="shared" si="8"/>
        <v>73.4328</v>
      </c>
      <c r="I51" s="77">
        <f t="shared" si="9"/>
        <v>30.597000000000005</v>
      </c>
      <c r="J51" s="79"/>
      <c r="K51" s="79"/>
      <c r="L51" s="78"/>
      <c r="M51" s="78"/>
    </row>
    <row r="52" spans="1:13" ht="25.2" customHeight="1">
      <c r="A52" s="21" t="s">
        <v>705</v>
      </c>
      <c r="B52" s="59" t="s">
        <v>784</v>
      </c>
      <c r="C52" s="21" t="s">
        <v>705</v>
      </c>
      <c r="D52" s="76">
        <f t="shared" ref="D52:E55" si="11">SUM($G52+$H52+$I52)</f>
        <v>49.995400000000004</v>
      </c>
      <c r="E52" s="76">
        <f t="shared" si="11"/>
        <v>49.995400000000004</v>
      </c>
      <c r="F52" s="76">
        <f t="shared" si="10"/>
        <v>49.995400000000004</v>
      </c>
      <c r="G52" s="49">
        <v>37.31</v>
      </c>
      <c r="H52" s="77">
        <f t="shared" si="8"/>
        <v>8.9543999999999997</v>
      </c>
      <c r="I52" s="77">
        <f t="shared" si="9"/>
        <v>3.7310000000000003</v>
      </c>
      <c r="J52" s="79"/>
      <c r="K52" s="79"/>
      <c r="L52" s="78"/>
      <c r="M52" s="78"/>
    </row>
    <row r="53" spans="1:13" ht="25.2" customHeight="1">
      <c r="A53" s="21" t="s">
        <v>706</v>
      </c>
      <c r="B53" s="59" t="s">
        <v>707</v>
      </c>
      <c r="C53" s="21" t="s">
        <v>706</v>
      </c>
      <c r="D53" s="76">
        <f t="shared" si="11"/>
        <v>330.0018</v>
      </c>
      <c r="E53" s="76">
        <f t="shared" si="11"/>
        <v>330.0018</v>
      </c>
      <c r="F53" s="76">
        <f t="shared" si="10"/>
        <v>330.0018</v>
      </c>
      <c r="G53" s="49">
        <v>246.27</v>
      </c>
      <c r="H53" s="77">
        <f t="shared" si="8"/>
        <v>59.104799999999997</v>
      </c>
      <c r="I53" s="77">
        <f t="shared" si="9"/>
        <v>24.627000000000002</v>
      </c>
      <c r="J53" s="79"/>
      <c r="K53" s="79"/>
      <c r="L53" s="78"/>
      <c r="M53" s="78"/>
    </row>
    <row r="54" spans="1:13" ht="25.2" customHeight="1">
      <c r="A54" s="21" t="s">
        <v>97</v>
      </c>
      <c r="B54" s="59" t="s">
        <v>708</v>
      </c>
      <c r="C54" s="21" t="s">
        <v>97</v>
      </c>
      <c r="D54" s="76">
        <f t="shared" si="11"/>
        <v>180.00220000000002</v>
      </c>
      <c r="E54" s="76">
        <f t="shared" si="11"/>
        <v>180.00220000000002</v>
      </c>
      <c r="F54" s="76">
        <f t="shared" si="10"/>
        <v>180.00220000000002</v>
      </c>
      <c r="G54" s="49">
        <v>134.33000000000001</v>
      </c>
      <c r="H54" s="77">
        <f t="shared" si="8"/>
        <v>32.239200000000004</v>
      </c>
      <c r="I54" s="77">
        <f t="shared" si="9"/>
        <v>13.433000000000002</v>
      </c>
      <c r="J54" s="79"/>
      <c r="K54" s="79"/>
      <c r="L54" s="78"/>
      <c r="M54" s="78"/>
    </row>
    <row r="55" spans="1:13" ht="24.6" customHeight="1">
      <c r="A55" s="21" t="s">
        <v>709</v>
      </c>
      <c r="B55" s="59" t="s">
        <v>710</v>
      </c>
      <c r="C55" s="21" t="s">
        <v>709</v>
      </c>
      <c r="D55" s="76">
        <f t="shared" si="11"/>
        <v>140.00320000000002</v>
      </c>
      <c r="E55" s="76">
        <f t="shared" si="11"/>
        <v>140.00320000000002</v>
      </c>
      <c r="F55" s="76">
        <f t="shared" si="10"/>
        <v>140.00320000000002</v>
      </c>
      <c r="G55" s="49">
        <v>104.48</v>
      </c>
      <c r="H55" s="77">
        <f t="shared" si="8"/>
        <v>25.075199999999999</v>
      </c>
      <c r="I55" s="77">
        <f t="shared" si="9"/>
        <v>10.448</v>
      </c>
      <c r="J55" s="79"/>
      <c r="K55" s="79"/>
      <c r="L55" s="78"/>
      <c r="M55" s="78"/>
    </row>
    <row r="56" spans="1:13" ht="25.2" customHeight="1">
      <c r="A56" s="21" t="s">
        <v>714</v>
      </c>
      <c r="B56" s="59" t="s">
        <v>715</v>
      </c>
      <c r="C56" s="21" t="s">
        <v>714</v>
      </c>
      <c r="D56" s="76">
        <f t="shared" ref="D56:D58" si="12">SUM($G56+$H56+$I56)</f>
        <v>180.00220000000002</v>
      </c>
      <c r="E56" s="76">
        <f t="shared" ref="E56:E58" si="13">SUM($G56+$H56+$I56)</f>
        <v>180.00220000000002</v>
      </c>
      <c r="F56" s="76">
        <f t="shared" si="10"/>
        <v>180.00220000000002</v>
      </c>
      <c r="G56" s="49">
        <v>134.33000000000001</v>
      </c>
      <c r="H56" s="77">
        <f t="shared" si="8"/>
        <v>32.239200000000004</v>
      </c>
      <c r="I56" s="77">
        <f t="shared" si="9"/>
        <v>13.433000000000002</v>
      </c>
      <c r="J56" s="79"/>
      <c r="K56" s="79"/>
      <c r="L56" s="78"/>
      <c r="M56" s="78"/>
    </row>
    <row r="57" spans="1:13" ht="45" customHeight="1">
      <c r="A57" s="21" t="s">
        <v>716</v>
      </c>
      <c r="B57" s="59" t="s">
        <v>717</v>
      </c>
      <c r="C57" s="21" t="s">
        <v>716</v>
      </c>
      <c r="D57" s="76">
        <f t="shared" si="12"/>
        <v>89.994399999999985</v>
      </c>
      <c r="E57" s="76">
        <f t="shared" si="13"/>
        <v>89.994399999999985</v>
      </c>
      <c r="F57" s="76">
        <f t="shared" si="10"/>
        <v>89.994399999999985</v>
      </c>
      <c r="G57" s="49">
        <v>67.16</v>
      </c>
      <c r="H57" s="77">
        <f t="shared" si="8"/>
        <v>16.118399999999998</v>
      </c>
      <c r="I57" s="77">
        <f t="shared" si="9"/>
        <v>6.7160000000000002</v>
      </c>
      <c r="J57" s="79"/>
      <c r="K57" s="79"/>
      <c r="L57" s="78"/>
      <c r="M57" s="78"/>
    </row>
    <row r="58" spans="1:13" ht="25.2" customHeight="1">
      <c r="A58" s="21" t="s">
        <v>718</v>
      </c>
      <c r="B58" s="59" t="s">
        <v>719</v>
      </c>
      <c r="C58" s="21" t="s">
        <v>718</v>
      </c>
      <c r="D58" s="76">
        <f t="shared" si="12"/>
        <v>1290.0046</v>
      </c>
      <c r="E58" s="76">
        <f t="shared" si="13"/>
        <v>1290.0046</v>
      </c>
      <c r="F58" s="76">
        <f t="shared" si="10"/>
        <v>1290.0046</v>
      </c>
      <c r="G58" s="49">
        <v>962.69</v>
      </c>
      <c r="H58" s="77">
        <f t="shared" si="8"/>
        <v>231.04560000000001</v>
      </c>
      <c r="I58" s="77">
        <f t="shared" si="9"/>
        <v>96.269000000000005</v>
      </c>
      <c r="J58" s="79"/>
      <c r="K58" s="79"/>
      <c r="L58" s="78"/>
      <c r="M58" s="78"/>
    </row>
    <row r="59" spans="1:13" ht="25.2" customHeight="1">
      <c r="A59" s="21" t="s">
        <v>720</v>
      </c>
      <c r="B59" s="59" t="s">
        <v>785</v>
      </c>
      <c r="C59" s="21" t="s">
        <v>720</v>
      </c>
      <c r="D59" s="76" t="s">
        <v>95</v>
      </c>
      <c r="E59" s="76" t="s">
        <v>95</v>
      </c>
      <c r="F59" s="76" t="s">
        <v>95</v>
      </c>
      <c r="G59" s="49">
        <v>835.82</v>
      </c>
      <c r="H59" s="77">
        <f t="shared" si="8"/>
        <v>200.5968</v>
      </c>
      <c r="I59" s="77">
        <f t="shared" si="9"/>
        <v>83.582000000000008</v>
      </c>
      <c r="J59" s="79"/>
      <c r="K59" s="79"/>
      <c r="L59" s="78"/>
      <c r="M59" s="78"/>
    </row>
    <row r="60" spans="1:13" ht="25.2" customHeight="1">
      <c r="A60" s="21" t="s">
        <v>721</v>
      </c>
      <c r="B60" s="59" t="s">
        <v>722</v>
      </c>
      <c r="C60" s="21" t="s">
        <v>721</v>
      </c>
      <c r="D60" s="76">
        <f>SUM($G60+$H60+$I60)</f>
        <v>1290.0046</v>
      </c>
      <c r="E60" s="76">
        <f>SUM($G60+$H60+$I60)</f>
        <v>1290.0046</v>
      </c>
      <c r="F60" s="76">
        <f>SUM($G60+$H60+$I60)</f>
        <v>1290.0046</v>
      </c>
      <c r="G60" s="49">
        <v>962.69</v>
      </c>
      <c r="H60" s="77">
        <f t="shared" si="8"/>
        <v>231.04560000000001</v>
      </c>
      <c r="I60" s="77">
        <f t="shared" si="9"/>
        <v>96.269000000000005</v>
      </c>
      <c r="J60" s="79"/>
      <c r="K60" s="79"/>
      <c r="L60" s="78"/>
      <c r="M60" s="78"/>
    </row>
    <row r="61" spans="1:13" ht="25.2" customHeight="1">
      <c r="A61" s="21" t="s">
        <v>723</v>
      </c>
      <c r="B61" s="59" t="s">
        <v>724</v>
      </c>
      <c r="C61" s="21" t="s">
        <v>723</v>
      </c>
      <c r="D61" s="76" t="s">
        <v>95</v>
      </c>
      <c r="E61" s="76" t="s">
        <v>95</v>
      </c>
      <c r="F61" s="76">
        <f>SUM($G61+$H61+$I61)</f>
        <v>639.99739999999997</v>
      </c>
      <c r="G61" s="49">
        <v>477.61</v>
      </c>
      <c r="H61" s="77">
        <f t="shared" si="8"/>
        <v>114.6264</v>
      </c>
      <c r="I61" s="77">
        <f t="shared" si="9"/>
        <v>47.761000000000003</v>
      </c>
      <c r="J61" s="79"/>
      <c r="K61" s="79"/>
      <c r="L61" s="78"/>
      <c r="M61" s="78"/>
    </row>
    <row r="62" spans="1:13" ht="25.2" customHeight="1">
      <c r="A62" s="21" t="s">
        <v>725</v>
      </c>
      <c r="B62" s="59" t="s">
        <v>726</v>
      </c>
      <c r="C62" s="21" t="s">
        <v>725</v>
      </c>
      <c r="D62" s="76">
        <f>SUM($G62+$H62+$I62)</f>
        <v>409.99979999999999</v>
      </c>
      <c r="E62" s="76">
        <f>SUM($G62+$H62+$I62)</f>
        <v>409.99979999999999</v>
      </c>
      <c r="F62" s="76" t="s">
        <v>95</v>
      </c>
      <c r="G62" s="49">
        <v>305.97000000000003</v>
      </c>
      <c r="H62" s="77">
        <f t="shared" si="8"/>
        <v>73.4328</v>
      </c>
      <c r="I62" s="77">
        <f t="shared" si="9"/>
        <v>30.597000000000005</v>
      </c>
      <c r="J62" s="79"/>
      <c r="K62" s="79"/>
      <c r="L62" s="78"/>
      <c r="M62" s="78"/>
    </row>
    <row r="63" spans="1:13" ht="25.2" customHeight="1">
      <c r="A63" s="21" t="s">
        <v>727</v>
      </c>
      <c r="B63" s="59" t="s">
        <v>728</v>
      </c>
      <c r="C63" s="21" t="s">
        <v>727</v>
      </c>
      <c r="D63" s="76">
        <f>SUM($G63+$H63+$I63)</f>
        <v>89.994399999999985</v>
      </c>
      <c r="E63" s="76">
        <f>SUM($G63+$H63+$I63)</f>
        <v>89.994399999999985</v>
      </c>
      <c r="F63" s="76">
        <f t="shared" ref="F63:F70" si="14">SUM($G63+$H63+$I63)</f>
        <v>89.994399999999985</v>
      </c>
      <c r="G63" s="49">
        <v>67.16</v>
      </c>
      <c r="H63" s="77">
        <f t="shared" si="8"/>
        <v>16.118399999999998</v>
      </c>
      <c r="I63" s="77">
        <f t="shared" si="9"/>
        <v>6.7160000000000002</v>
      </c>
      <c r="J63" s="79"/>
      <c r="K63" s="79"/>
      <c r="L63" s="78"/>
      <c r="M63" s="78"/>
    </row>
    <row r="64" spans="1:13" ht="25.2" customHeight="1">
      <c r="A64" s="21" t="s">
        <v>729</v>
      </c>
      <c r="B64" s="59" t="s">
        <v>730</v>
      </c>
      <c r="C64" s="21" t="s">
        <v>729</v>
      </c>
      <c r="D64" s="76" t="s">
        <v>95</v>
      </c>
      <c r="E64" s="76">
        <f t="shared" ref="E64:E70" si="15">SUM($G64+$H64+$I64)</f>
        <v>489.99780000000004</v>
      </c>
      <c r="F64" s="76">
        <f t="shared" si="14"/>
        <v>489.99780000000004</v>
      </c>
      <c r="G64" s="49">
        <v>365.67</v>
      </c>
      <c r="H64" s="77">
        <f t="shared" si="8"/>
        <v>87.760800000000003</v>
      </c>
      <c r="I64" s="77">
        <f t="shared" si="9"/>
        <v>36.567</v>
      </c>
      <c r="J64" s="79"/>
      <c r="K64" s="79"/>
      <c r="L64" s="78"/>
      <c r="M64" s="78"/>
    </row>
    <row r="65" spans="1:13" ht="25.2" customHeight="1">
      <c r="A65" s="21" t="s">
        <v>471</v>
      </c>
      <c r="B65" s="59" t="s">
        <v>787</v>
      </c>
      <c r="C65" s="21" t="s">
        <v>471</v>
      </c>
      <c r="D65" s="76">
        <f t="shared" ref="D65:D70" si="16">SUM($G65+$H65+$I65)</f>
        <v>239.994</v>
      </c>
      <c r="E65" s="76">
        <f t="shared" si="15"/>
        <v>239.994</v>
      </c>
      <c r="F65" s="76">
        <f t="shared" si="14"/>
        <v>239.994</v>
      </c>
      <c r="G65" s="49">
        <v>179.1</v>
      </c>
      <c r="H65" s="77">
        <f t="shared" si="8"/>
        <v>42.983999999999995</v>
      </c>
      <c r="I65" s="77">
        <f t="shared" si="9"/>
        <v>17.91</v>
      </c>
      <c r="J65" s="79"/>
      <c r="K65" s="79"/>
      <c r="L65" s="78"/>
      <c r="M65" s="78"/>
    </row>
    <row r="66" spans="1:13" ht="25.2" customHeight="1">
      <c r="A66" s="21" t="s">
        <v>731</v>
      </c>
      <c r="B66" s="59" t="s">
        <v>788</v>
      </c>
      <c r="C66" s="21" t="s">
        <v>731</v>
      </c>
      <c r="D66" s="76">
        <f t="shared" si="16"/>
        <v>239.994</v>
      </c>
      <c r="E66" s="76">
        <f t="shared" si="15"/>
        <v>239.994</v>
      </c>
      <c r="F66" s="76">
        <f t="shared" si="14"/>
        <v>239.994</v>
      </c>
      <c r="G66" s="49">
        <v>179.1</v>
      </c>
      <c r="H66" s="77">
        <f t="shared" si="8"/>
        <v>42.983999999999995</v>
      </c>
      <c r="I66" s="77">
        <f t="shared" si="9"/>
        <v>17.91</v>
      </c>
      <c r="J66" s="79"/>
      <c r="K66" s="79"/>
      <c r="L66" s="78"/>
      <c r="M66" s="78"/>
    </row>
    <row r="67" spans="1:13" ht="25.2" customHeight="1">
      <c r="A67" s="21" t="s">
        <v>732</v>
      </c>
      <c r="B67" s="59" t="s">
        <v>733</v>
      </c>
      <c r="C67" s="21" t="s">
        <v>732</v>
      </c>
      <c r="D67" s="76">
        <f t="shared" si="16"/>
        <v>49.995400000000004</v>
      </c>
      <c r="E67" s="76">
        <f t="shared" si="15"/>
        <v>49.995400000000004</v>
      </c>
      <c r="F67" s="76">
        <f t="shared" si="14"/>
        <v>49.995400000000004</v>
      </c>
      <c r="G67" s="49">
        <v>37.31</v>
      </c>
      <c r="H67" s="77">
        <f t="shared" si="8"/>
        <v>8.9543999999999997</v>
      </c>
      <c r="I67" s="77">
        <f t="shared" si="9"/>
        <v>3.7310000000000003</v>
      </c>
      <c r="J67" s="79"/>
      <c r="K67" s="79"/>
      <c r="L67" s="78"/>
      <c r="M67" s="78"/>
    </row>
    <row r="68" spans="1:13" ht="25.2" customHeight="1">
      <c r="A68" s="21" t="s">
        <v>734</v>
      </c>
      <c r="B68" s="59" t="s">
        <v>789</v>
      </c>
      <c r="C68" s="21" t="s">
        <v>734</v>
      </c>
      <c r="D68" s="76">
        <f t="shared" si="16"/>
        <v>239.994</v>
      </c>
      <c r="E68" s="76">
        <f t="shared" si="15"/>
        <v>239.994</v>
      </c>
      <c r="F68" s="76">
        <f t="shared" si="14"/>
        <v>239.994</v>
      </c>
      <c r="G68" s="49">
        <v>179.1</v>
      </c>
      <c r="H68" s="77">
        <f t="shared" si="8"/>
        <v>42.983999999999995</v>
      </c>
      <c r="I68" s="77">
        <f t="shared" si="9"/>
        <v>17.91</v>
      </c>
      <c r="J68" s="79"/>
      <c r="K68" s="79"/>
      <c r="L68" s="78"/>
      <c r="M68" s="78"/>
    </row>
    <row r="69" spans="1:13" ht="25.2" customHeight="1">
      <c r="A69" s="21" t="s">
        <v>123</v>
      </c>
      <c r="B69" s="59" t="s">
        <v>735</v>
      </c>
      <c r="C69" s="21" t="s">
        <v>123</v>
      </c>
      <c r="D69" s="76">
        <f t="shared" si="16"/>
        <v>89.994399999999985</v>
      </c>
      <c r="E69" s="76">
        <f t="shared" si="15"/>
        <v>89.994399999999985</v>
      </c>
      <c r="F69" s="76">
        <f t="shared" si="14"/>
        <v>89.994399999999985</v>
      </c>
      <c r="G69" s="49">
        <v>67.16</v>
      </c>
      <c r="H69" s="77">
        <f t="shared" si="8"/>
        <v>16.118399999999998</v>
      </c>
      <c r="I69" s="77">
        <f t="shared" si="9"/>
        <v>6.7160000000000002</v>
      </c>
      <c r="J69" s="79"/>
      <c r="K69" s="79"/>
      <c r="L69" s="78"/>
      <c r="M69" s="78"/>
    </row>
    <row r="70" spans="1:13" ht="25.2" customHeight="1">
      <c r="A70" s="21" t="s">
        <v>736</v>
      </c>
      <c r="B70" s="59" t="s">
        <v>737</v>
      </c>
      <c r="C70" s="21" t="s">
        <v>736</v>
      </c>
      <c r="D70" s="76">
        <f t="shared" si="16"/>
        <v>330.0018</v>
      </c>
      <c r="E70" s="76">
        <f t="shared" si="15"/>
        <v>330.0018</v>
      </c>
      <c r="F70" s="76">
        <f t="shared" si="14"/>
        <v>330.0018</v>
      </c>
      <c r="G70" s="49">
        <v>246.27</v>
      </c>
      <c r="H70" s="77">
        <f t="shared" si="8"/>
        <v>59.104799999999997</v>
      </c>
      <c r="I70" s="77">
        <f t="shared" si="9"/>
        <v>24.627000000000002</v>
      </c>
      <c r="J70" s="79"/>
      <c r="K70" s="79"/>
      <c r="L70" s="78"/>
      <c r="M70" s="78"/>
    </row>
    <row r="71" spans="1:13" ht="25.2" customHeight="1">
      <c r="A71" s="21" t="s">
        <v>738</v>
      </c>
      <c r="B71" s="59" t="s">
        <v>786</v>
      </c>
      <c r="C71" s="21" t="s">
        <v>738</v>
      </c>
      <c r="D71" s="76">
        <f t="shared" ref="D71:D72" si="17">SUM($G71+$H71+$I71)</f>
        <v>180.00220000000002</v>
      </c>
      <c r="E71" s="76">
        <f t="shared" ref="E71:E78" si="18">SUM($G71+$H71+$I71)</f>
        <v>180.00220000000002</v>
      </c>
      <c r="F71" s="76">
        <f t="shared" ref="F71:F78" si="19">SUM($G71+$H71+$I71)</f>
        <v>180.00220000000002</v>
      </c>
      <c r="G71" s="49">
        <v>134.33000000000001</v>
      </c>
      <c r="H71" s="77">
        <f t="shared" si="8"/>
        <v>32.239200000000004</v>
      </c>
      <c r="I71" s="77">
        <f t="shared" si="9"/>
        <v>13.433000000000002</v>
      </c>
      <c r="J71" s="79"/>
      <c r="K71" s="79"/>
      <c r="L71" s="78"/>
      <c r="M71" s="78"/>
    </row>
    <row r="72" spans="1:13" ht="25.2" customHeight="1">
      <c r="A72" s="21" t="s">
        <v>739</v>
      </c>
      <c r="B72" s="59" t="s">
        <v>740</v>
      </c>
      <c r="C72" s="21" t="s">
        <v>739</v>
      </c>
      <c r="D72" s="76">
        <f t="shared" si="17"/>
        <v>330.0018</v>
      </c>
      <c r="E72" s="76">
        <f t="shared" si="18"/>
        <v>330.0018</v>
      </c>
      <c r="F72" s="76">
        <f t="shared" si="19"/>
        <v>330.0018</v>
      </c>
      <c r="G72" s="49">
        <v>246.27</v>
      </c>
      <c r="H72" s="77">
        <f t="shared" si="8"/>
        <v>59.104799999999997</v>
      </c>
      <c r="I72" s="77">
        <f t="shared" si="9"/>
        <v>24.627000000000002</v>
      </c>
      <c r="J72" s="79"/>
      <c r="K72" s="79"/>
      <c r="L72" s="78"/>
      <c r="M72" s="78"/>
    </row>
    <row r="73" spans="1:13" ht="25.2" customHeight="1">
      <c r="A73" s="21" t="s">
        <v>750</v>
      </c>
      <c r="B73" s="59" t="s">
        <v>751</v>
      </c>
      <c r="C73" s="21" t="s">
        <v>750</v>
      </c>
      <c r="D73" s="76">
        <f>SUM($G73+$H73+$I73)</f>
        <v>140.00320000000002</v>
      </c>
      <c r="E73" s="76">
        <f t="shared" si="18"/>
        <v>140.00320000000002</v>
      </c>
      <c r="F73" s="76">
        <f t="shared" si="19"/>
        <v>140.00320000000002</v>
      </c>
      <c r="G73" s="49">
        <v>104.48</v>
      </c>
      <c r="H73" s="77">
        <f t="shared" si="8"/>
        <v>25.075199999999999</v>
      </c>
      <c r="I73" s="77">
        <f t="shared" si="9"/>
        <v>10.448</v>
      </c>
      <c r="J73" s="79"/>
      <c r="K73" s="79"/>
      <c r="L73" s="78"/>
      <c r="M73" s="78"/>
    </row>
    <row r="74" spans="1:13" ht="25.2" customHeight="1">
      <c r="A74" s="21" t="s">
        <v>752</v>
      </c>
      <c r="B74" s="59" t="s">
        <v>753</v>
      </c>
      <c r="C74" s="21" t="s">
        <v>752</v>
      </c>
      <c r="D74" s="76">
        <f>SUM($G74+$H74+$I74)</f>
        <v>140.00320000000002</v>
      </c>
      <c r="E74" s="76">
        <f t="shared" si="18"/>
        <v>140.00320000000002</v>
      </c>
      <c r="F74" s="76">
        <f t="shared" si="19"/>
        <v>140.00320000000002</v>
      </c>
      <c r="G74" s="49">
        <v>104.48</v>
      </c>
      <c r="H74" s="77">
        <f t="shared" si="8"/>
        <v>25.075199999999999</v>
      </c>
      <c r="I74" s="77">
        <f t="shared" si="9"/>
        <v>10.448</v>
      </c>
      <c r="J74" s="79"/>
      <c r="K74" s="79"/>
      <c r="L74" s="78"/>
      <c r="M74" s="78"/>
    </row>
    <row r="75" spans="1:13" ht="45" customHeight="1">
      <c r="A75" s="21" t="s">
        <v>754</v>
      </c>
      <c r="B75" s="59" t="s">
        <v>755</v>
      </c>
      <c r="C75" s="21" t="s">
        <v>754</v>
      </c>
      <c r="D75" s="76">
        <f>SUM($G75+$H75+$I75)</f>
        <v>409.99979999999999</v>
      </c>
      <c r="E75" s="76">
        <f t="shared" si="18"/>
        <v>409.99979999999999</v>
      </c>
      <c r="F75" s="76">
        <f t="shared" si="19"/>
        <v>409.99979999999999</v>
      </c>
      <c r="G75" s="49">
        <v>305.97000000000003</v>
      </c>
      <c r="H75" s="77">
        <f t="shared" si="8"/>
        <v>73.4328</v>
      </c>
      <c r="I75" s="77">
        <f t="shared" si="9"/>
        <v>30.597000000000005</v>
      </c>
      <c r="J75" s="79"/>
      <c r="K75" s="79"/>
      <c r="L75" s="78"/>
      <c r="M75" s="78"/>
    </row>
    <row r="76" spans="1:13" ht="25.2" customHeight="1">
      <c r="A76" s="21" t="s">
        <v>757</v>
      </c>
      <c r="B76" s="59" t="s">
        <v>758</v>
      </c>
      <c r="C76" s="21" t="s">
        <v>757</v>
      </c>
      <c r="D76" s="76">
        <f t="shared" ref="D76:D78" si="20">SUM($G76+$H76+$I76)</f>
        <v>89.994399999999985</v>
      </c>
      <c r="E76" s="76">
        <f t="shared" si="18"/>
        <v>89.994399999999985</v>
      </c>
      <c r="F76" s="76">
        <f t="shared" si="19"/>
        <v>89.994399999999985</v>
      </c>
      <c r="G76" s="49">
        <v>67.16</v>
      </c>
      <c r="H76" s="77">
        <f t="shared" si="8"/>
        <v>16.118399999999998</v>
      </c>
      <c r="I76" s="77">
        <f t="shared" si="9"/>
        <v>6.7160000000000002</v>
      </c>
      <c r="J76" s="79"/>
      <c r="K76" s="79"/>
      <c r="L76" s="78"/>
      <c r="M76" s="78"/>
    </row>
    <row r="77" spans="1:13" ht="24.6" customHeight="1">
      <c r="A77" s="21" t="s">
        <v>759</v>
      </c>
      <c r="B77" s="59" t="s">
        <v>760</v>
      </c>
      <c r="C77" s="21" t="s">
        <v>759</v>
      </c>
      <c r="D77" s="76">
        <f t="shared" si="20"/>
        <v>840.00580000000002</v>
      </c>
      <c r="E77" s="76">
        <f t="shared" si="18"/>
        <v>840.00580000000002</v>
      </c>
      <c r="F77" s="76">
        <f t="shared" si="19"/>
        <v>840.00580000000002</v>
      </c>
      <c r="G77" s="49">
        <v>626.87</v>
      </c>
      <c r="H77" s="77">
        <f t="shared" si="8"/>
        <v>150.44880000000001</v>
      </c>
      <c r="I77" s="77">
        <f t="shared" si="9"/>
        <v>62.687000000000005</v>
      </c>
      <c r="J77" s="79"/>
      <c r="K77" s="79"/>
      <c r="L77" s="78"/>
      <c r="M77" s="78"/>
    </row>
    <row r="78" spans="1:13" ht="25.2" customHeight="1">
      <c r="A78" s="21" t="s">
        <v>762</v>
      </c>
      <c r="B78" s="59" t="s">
        <v>763</v>
      </c>
      <c r="C78" s="21" t="s">
        <v>762</v>
      </c>
      <c r="D78" s="76">
        <f t="shared" si="20"/>
        <v>140.00320000000002</v>
      </c>
      <c r="E78" s="76">
        <f t="shared" si="18"/>
        <v>140.00320000000002</v>
      </c>
      <c r="F78" s="76">
        <f t="shared" si="19"/>
        <v>140.00320000000002</v>
      </c>
      <c r="G78" s="49">
        <v>104.48</v>
      </c>
      <c r="H78" s="77">
        <f t="shared" ref="H78" si="21">G78*0.24</f>
        <v>25.075199999999999</v>
      </c>
      <c r="I78" s="77">
        <f t="shared" ref="I78" si="22">G78*0.1</f>
        <v>10.448</v>
      </c>
      <c r="J78" s="79"/>
      <c r="K78" s="79"/>
      <c r="L78" s="78"/>
      <c r="M78" s="78"/>
    </row>
    <row r="79" spans="1:13" ht="25.2" customHeight="1">
      <c r="A79" s="27" t="s">
        <v>244</v>
      </c>
    </row>
    <row r="80" spans="1:13" ht="25.2" customHeight="1">
      <c r="A80" s="60" t="s">
        <v>194</v>
      </c>
    </row>
    <row r="81" spans="1:1" ht="25.2" customHeight="1">
      <c r="A81" s="60" t="s">
        <v>195</v>
      </c>
    </row>
    <row r="82" spans="1:1" ht="25.2" customHeight="1">
      <c r="A82" s="60" t="s">
        <v>203</v>
      </c>
    </row>
  </sheetData>
  <conditionalFormatting sqref="D52:D54 D67:E69 F66:F69 F16:F17 D20:F25 D27:F37 E52:E55 D17:E17 D56:F56 D9:F15 D78:F78 D71:F74 F53:F55 D18:F18 D43:F46 D48:E50 F48:F49 D39:F41">
    <cfRule type="cellIs" dxfId="343" priority="1902" stopIfTrue="1" operator="equal">
      <formula>"-"</formula>
    </cfRule>
    <cfRule type="cellIs" dxfId="342" priority="1903" stopIfTrue="1" operator="equal">
      <formula>"Std"</formula>
    </cfRule>
  </conditionalFormatting>
  <conditionalFormatting sqref="D52:D54 D67:E69 F66:F69 F16:F17 D20:F25 D27:F37 E52:E55 D17:E17 D56:F56 D9:F15 D78:F78 D71:F74 F53:F55 D18:F18 D43:F46 D48:E50 F48:F49 D39:F41">
    <cfRule type="cellIs" dxfId="341" priority="1901" stopIfTrue="1" operator="between">
      <formula>0</formula>
      <formula>5000</formula>
    </cfRule>
  </conditionalFormatting>
  <conditionalFormatting sqref="E21">
    <cfRule type="cellIs" dxfId="340" priority="1886" stopIfTrue="1" operator="equal">
      <formula>"-"</formula>
    </cfRule>
    <cfRule type="cellIs" dxfId="339" priority="1887" stopIfTrue="1" operator="equal">
      <formula>"Std"</formula>
    </cfRule>
  </conditionalFormatting>
  <conditionalFormatting sqref="E21">
    <cfRule type="cellIs" dxfId="338" priority="1885" stopIfTrue="1" operator="between">
      <formula>0</formula>
      <formula>5000</formula>
    </cfRule>
  </conditionalFormatting>
  <conditionalFormatting sqref="H4:H6">
    <cfRule type="cellIs" dxfId="337" priority="1895" stopIfTrue="1" operator="between">
      <formula>0</formula>
      <formula>5000</formula>
    </cfRule>
  </conditionalFormatting>
  <conditionalFormatting sqref="H4:H6">
    <cfRule type="cellIs" dxfId="336" priority="1896" stopIfTrue="1" operator="equal">
      <formula>"-"</formula>
    </cfRule>
    <cfRule type="cellIs" dxfId="335" priority="1897" stopIfTrue="1" operator="equal">
      <formula>"Std"</formula>
    </cfRule>
  </conditionalFormatting>
  <conditionalFormatting sqref="E3">
    <cfRule type="cellIs" dxfId="334" priority="1893" stopIfTrue="1" operator="equal">
      <formula>"-"</formula>
    </cfRule>
    <cfRule type="cellIs" dxfId="333" priority="1894" stopIfTrue="1" operator="equal">
      <formula>"Std"</formula>
    </cfRule>
  </conditionalFormatting>
  <conditionalFormatting sqref="D3">
    <cfRule type="cellIs" dxfId="332" priority="1888" stopIfTrue="1" operator="equal">
      <formula>"-"</formula>
    </cfRule>
    <cfRule type="cellIs" dxfId="331" priority="1889" stopIfTrue="1" operator="equal">
      <formula>"Std"</formula>
    </cfRule>
  </conditionalFormatting>
  <conditionalFormatting sqref="D21">
    <cfRule type="cellIs" dxfId="330" priority="1883" stopIfTrue="1" operator="equal">
      <formula>"-"</formula>
    </cfRule>
    <cfRule type="cellIs" dxfId="329" priority="1884" stopIfTrue="1" operator="equal">
      <formula>"Std"</formula>
    </cfRule>
  </conditionalFormatting>
  <conditionalFormatting sqref="D21">
    <cfRule type="cellIs" dxfId="328" priority="1882" stopIfTrue="1" operator="between">
      <formula>0</formula>
      <formula>5000</formula>
    </cfRule>
  </conditionalFormatting>
  <conditionalFormatting sqref="E36">
    <cfRule type="cellIs" dxfId="327" priority="1880" stopIfTrue="1" operator="equal">
      <formula>"-"</formula>
    </cfRule>
    <cfRule type="cellIs" dxfId="326" priority="1881" stopIfTrue="1" operator="equal">
      <formula>"Std"</formula>
    </cfRule>
  </conditionalFormatting>
  <conditionalFormatting sqref="E36">
    <cfRule type="cellIs" dxfId="325" priority="1879" stopIfTrue="1" operator="between">
      <formula>0</formula>
      <formula>5000</formula>
    </cfRule>
  </conditionalFormatting>
  <conditionalFormatting sqref="D36">
    <cfRule type="cellIs" dxfId="324" priority="1877" stopIfTrue="1" operator="equal">
      <formula>"-"</formula>
    </cfRule>
    <cfRule type="cellIs" dxfId="323" priority="1878" stopIfTrue="1" operator="equal">
      <formula>"Std"</formula>
    </cfRule>
  </conditionalFormatting>
  <conditionalFormatting sqref="D36">
    <cfRule type="cellIs" dxfId="322" priority="1876" stopIfTrue="1" operator="between">
      <formula>0</formula>
      <formula>5000</formula>
    </cfRule>
  </conditionalFormatting>
  <conditionalFormatting sqref="E37">
    <cfRule type="cellIs" dxfId="321" priority="1874" stopIfTrue="1" operator="equal">
      <formula>"-"</formula>
    </cfRule>
    <cfRule type="cellIs" dxfId="320" priority="1875" stopIfTrue="1" operator="equal">
      <formula>"Std"</formula>
    </cfRule>
  </conditionalFormatting>
  <conditionalFormatting sqref="E37">
    <cfRule type="cellIs" dxfId="319" priority="1873" stopIfTrue="1" operator="between">
      <formula>0</formula>
      <formula>5000</formula>
    </cfRule>
  </conditionalFormatting>
  <conditionalFormatting sqref="D28:E28">
    <cfRule type="cellIs" dxfId="318" priority="1865" stopIfTrue="1" operator="equal">
      <formula>"-"</formula>
    </cfRule>
    <cfRule type="cellIs" dxfId="317" priority="1866" stopIfTrue="1" operator="equal">
      <formula>"Std"</formula>
    </cfRule>
  </conditionalFormatting>
  <conditionalFormatting sqref="D28:E28">
    <cfRule type="cellIs" dxfId="316" priority="1864" stopIfTrue="1" operator="between">
      <formula>0</formula>
      <formula>5000</formula>
    </cfRule>
  </conditionalFormatting>
  <conditionalFormatting sqref="D33:E33">
    <cfRule type="cellIs" dxfId="315" priority="1862" stopIfTrue="1" operator="equal">
      <formula>"-"</formula>
    </cfRule>
    <cfRule type="cellIs" dxfId="314" priority="1863" stopIfTrue="1" operator="equal">
      <formula>"Std"</formula>
    </cfRule>
  </conditionalFormatting>
  <conditionalFormatting sqref="D33:E33">
    <cfRule type="cellIs" dxfId="313" priority="1861" stopIfTrue="1" operator="between">
      <formula>0</formula>
      <formula>5000</formula>
    </cfRule>
  </conditionalFormatting>
  <conditionalFormatting sqref="E39:E41 E43:E46 E48:E49">
    <cfRule type="cellIs" dxfId="312" priority="1853" stopIfTrue="1" operator="equal">
      <formula>"-"</formula>
    </cfRule>
    <cfRule type="cellIs" dxfId="311" priority="1854" stopIfTrue="1" operator="equal">
      <formula>"Std"</formula>
    </cfRule>
  </conditionalFormatting>
  <conditionalFormatting sqref="E39:E41 E43:E46 E48:E49">
    <cfRule type="cellIs" dxfId="310" priority="1852" stopIfTrue="1" operator="between">
      <formula>0</formula>
      <formula>5000</formula>
    </cfRule>
  </conditionalFormatting>
  <conditionalFormatting sqref="D53">
    <cfRule type="cellIs" dxfId="309" priority="1859" stopIfTrue="1" operator="equal">
      <formula>"-"</formula>
    </cfRule>
    <cfRule type="cellIs" dxfId="308" priority="1860" stopIfTrue="1" operator="equal">
      <formula>"Std"</formula>
    </cfRule>
  </conditionalFormatting>
  <conditionalFormatting sqref="D53">
    <cfRule type="cellIs" dxfId="307" priority="1858" stopIfTrue="1" operator="between">
      <formula>0</formula>
      <formula>5000</formula>
    </cfRule>
  </conditionalFormatting>
  <conditionalFormatting sqref="D39:D41 D43:D46 D48:D49">
    <cfRule type="cellIs" dxfId="306" priority="1856" stopIfTrue="1" operator="equal">
      <formula>"-"</formula>
    </cfRule>
    <cfRule type="cellIs" dxfId="305" priority="1857" stopIfTrue="1" operator="equal">
      <formula>"Std"</formula>
    </cfRule>
  </conditionalFormatting>
  <conditionalFormatting sqref="D39:D41 D43:D46 D48:D49">
    <cfRule type="cellIs" dxfId="304" priority="1855" stopIfTrue="1" operator="between">
      <formula>0</formula>
      <formula>5000</formula>
    </cfRule>
  </conditionalFormatting>
  <conditionalFormatting sqref="D52:E52">
    <cfRule type="cellIs" dxfId="303" priority="1850" stopIfTrue="1" operator="equal">
      <formula>"-"</formula>
    </cfRule>
    <cfRule type="cellIs" dxfId="302" priority="1851" stopIfTrue="1" operator="equal">
      <formula>"Std"</formula>
    </cfRule>
  </conditionalFormatting>
  <conditionalFormatting sqref="D52:E52">
    <cfRule type="cellIs" dxfId="301" priority="1849" stopIfTrue="1" operator="between">
      <formula>0</formula>
      <formula>5000</formula>
    </cfRule>
  </conditionalFormatting>
  <conditionalFormatting sqref="F21">
    <cfRule type="cellIs" dxfId="300" priority="1842" stopIfTrue="1" operator="equal">
      <formula>"-"</formula>
    </cfRule>
    <cfRule type="cellIs" dxfId="299" priority="1843" stopIfTrue="1" operator="equal">
      <formula>"Std"</formula>
    </cfRule>
  </conditionalFormatting>
  <conditionalFormatting sqref="F21">
    <cfRule type="cellIs" dxfId="298" priority="1841" stopIfTrue="1" operator="between">
      <formula>0</formula>
      <formula>5000</formula>
    </cfRule>
  </conditionalFormatting>
  <conditionalFormatting sqref="F3">
    <cfRule type="cellIs" dxfId="297" priority="1844" stopIfTrue="1" operator="equal">
      <formula>"-"</formula>
    </cfRule>
    <cfRule type="cellIs" dxfId="296" priority="1845" stopIfTrue="1" operator="equal">
      <formula>"Std"</formula>
    </cfRule>
  </conditionalFormatting>
  <conditionalFormatting sqref="F36">
    <cfRule type="cellIs" dxfId="295" priority="1839" stopIfTrue="1" operator="equal">
      <formula>"-"</formula>
    </cfRule>
    <cfRule type="cellIs" dxfId="294" priority="1840" stopIfTrue="1" operator="equal">
      <formula>"Std"</formula>
    </cfRule>
  </conditionalFormatting>
  <conditionalFormatting sqref="F36">
    <cfRule type="cellIs" dxfId="293" priority="1838" stopIfTrue="1" operator="between">
      <formula>0</formula>
      <formula>5000</formula>
    </cfRule>
  </conditionalFormatting>
  <conditionalFormatting sqref="F28">
    <cfRule type="cellIs" dxfId="292" priority="1830" stopIfTrue="1" operator="equal">
      <formula>"-"</formula>
    </cfRule>
    <cfRule type="cellIs" dxfId="291" priority="1831" stopIfTrue="1" operator="equal">
      <formula>"Std"</formula>
    </cfRule>
  </conditionalFormatting>
  <conditionalFormatting sqref="F28">
    <cfRule type="cellIs" dxfId="290" priority="1829" stopIfTrue="1" operator="between">
      <formula>0</formula>
      <formula>5000</formula>
    </cfRule>
  </conditionalFormatting>
  <conditionalFormatting sqref="F33">
    <cfRule type="cellIs" dxfId="289" priority="1827" stopIfTrue="1" operator="equal">
      <formula>"-"</formula>
    </cfRule>
    <cfRule type="cellIs" dxfId="288" priority="1828" stopIfTrue="1" operator="equal">
      <formula>"Std"</formula>
    </cfRule>
  </conditionalFormatting>
  <conditionalFormatting sqref="F33">
    <cfRule type="cellIs" dxfId="287" priority="1826" stopIfTrue="1" operator="between">
      <formula>0</formula>
      <formula>5000</formula>
    </cfRule>
  </conditionalFormatting>
  <conditionalFormatting sqref="F39:F41 F43:F46 F48:F49">
    <cfRule type="cellIs" dxfId="286" priority="1824" stopIfTrue="1" operator="equal">
      <formula>"-"</formula>
    </cfRule>
    <cfRule type="cellIs" dxfId="285" priority="1825" stopIfTrue="1" operator="equal">
      <formula>"Std"</formula>
    </cfRule>
  </conditionalFormatting>
  <conditionalFormatting sqref="F39:F41 F43:F46 F48:F49">
    <cfRule type="cellIs" dxfId="284" priority="1823" stopIfTrue="1" operator="between">
      <formula>0</formula>
      <formula>5000</formula>
    </cfRule>
  </conditionalFormatting>
  <conditionalFormatting sqref="D16">
    <cfRule type="cellIs" dxfId="283" priority="1821" stopIfTrue="1" operator="equal">
      <formula>"-"</formula>
    </cfRule>
    <cfRule type="cellIs" dxfId="282" priority="1822" stopIfTrue="1" operator="equal">
      <formula>"Std"</formula>
    </cfRule>
  </conditionalFormatting>
  <conditionalFormatting sqref="D16">
    <cfRule type="cellIs" dxfId="281" priority="1820" stopIfTrue="1" operator="between">
      <formula>0</formula>
      <formula>5000</formula>
    </cfRule>
  </conditionalFormatting>
  <conditionalFormatting sqref="E16">
    <cfRule type="cellIs" dxfId="280" priority="1818" stopIfTrue="1" operator="equal">
      <formula>"-"</formula>
    </cfRule>
    <cfRule type="cellIs" dxfId="279" priority="1819" stopIfTrue="1" operator="equal">
      <formula>"Std"</formula>
    </cfRule>
  </conditionalFormatting>
  <conditionalFormatting sqref="E16">
    <cfRule type="cellIs" dxfId="278" priority="1817" stopIfTrue="1" operator="between">
      <formula>0</formula>
      <formula>5000</formula>
    </cfRule>
  </conditionalFormatting>
  <conditionalFormatting sqref="D41">
    <cfRule type="cellIs" dxfId="277" priority="1812" stopIfTrue="1" operator="equal">
      <formula>"-"</formula>
    </cfRule>
    <cfRule type="cellIs" dxfId="276" priority="1813" stopIfTrue="1" operator="equal">
      <formula>"Std"</formula>
    </cfRule>
  </conditionalFormatting>
  <conditionalFormatting sqref="D41">
    <cfRule type="cellIs" dxfId="275" priority="1811" stopIfTrue="1" operator="between">
      <formula>0</formula>
      <formula>5000</formula>
    </cfRule>
  </conditionalFormatting>
  <conditionalFormatting sqref="E41">
    <cfRule type="cellIs" dxfId="274" priority="1809" stopIfTrue="1" operator="equal">
      <formula>"-"</formula>
    </cfRule>
    <cfRule type="cellIs" dxfId="273" priority="1810" stopIfTrue="1" operator="equal">
      <formula>"Std"</formula>
    </cfRule>
  </conditionalFormatting>
  <conditionalFormatting sqref="E41">
    <cfRule type="cellIs" dxfId="272" priority="1808" stopIfTrue="1" operator="between">
      <formula>0</formula>
      <formula>5000</formula>
    </cfRule>
  </conditionalFormatting>
  <conditionalFormatting sqref="F50">
    <cfRule type="cellIs" dxfId="271" priority="1797" stopIfTrue="1" operator="equal">
      <formula>"-"</formula>
    </cfRule>
    <cfRule type="cellIs" dxfId="270" priority="1798" stopIfTrue="1" operator="equal">
      <formula>"Std"</formula>
    </cfRule>
  </conditionalFormatting>
  <conditionalFormatting sqref="F50">
    <cfRule type="cellIs" dxfId="269" priority="1796" stopIfTrue="1" operator="between">
      <formula>0</formula>
      <formula>5000</formula>
    </cfRule>
  </conditionalFormatting>
  <conditionalFormatting sqref="F52">
    <cfRule type="cellIs" dxfId="268" priority="1788" stopIfTrue="1" operator="equal">
      <formula>"-"</formula>
    </cfRule>
    <cfRule type="cellIs" dxfId="267" priority="1789" stopIfTrue="1" operator="equal">
      <formula>"Std"</formula>
    </cfRule>
  </conditionalFormatting>
  <conditionalFormatting sqref="F52">
    <cfRule type="cellIs" dxfId="266" priority="1787" stopIfTrue="1" operator="between">
      <formula>0</formula>
      <formula>5000</formula>
    </cfRule>
  </conditionalFormatting>
  <conditionalFormatting sqref="E58:F63">
    <cfRule type="cellIs" dxfId="265" priority="1785" stopIfTrue="1" operator="equal">
      <formula>"-"</formula>
    </cfRule>
    <cfRule type="cellIs" dxfId="264" priority="1786" stopIfTrue="1" operator="equal">
      <formula>"Std"</formula>
    </cfRule>
  </conditionalFormatting>
  <conditionalFormatting sqref="E58:F63">
    <cfRule type="cellIs" dxfId="263" priority="1784" stopIfTrue="1" operator="between">
      <formula>0</formula>
      <formula>5000</formula>
    </cfRule>
  </conditionalFormatting>
  <conditionalFormatting sqref="D58:D65">
    <cfRule type="cellIs" dxfId="262" priority="1782" stopIfTrue="1" operator="equal">
      <formula>"-"</formula>
    </cfRule>
    <cfRule type="cellIs" dxfId="261" priority="1783" stopIfTrue="1" operator="equal">
      <formula>"Std"</formula>
    </cfRule>
  </conditionalFormatting>
  <conditionalFormatting sqref="D58:D65">
    <cfRule type="cellIs" dxfId="260" priority="1781" stopIfTrue="1" operator="between">
      <formula>0</formula>
      <formula>5000</formula>
    </cfRule>
  </conditionalFormatting>
  <conditionalFormatting sqref="E64:F65">
    <cfRule type="cellIs" dxfId="259" priority="1779" stopIfTrue="1" operator="equal">
      <formula>"-"</formula>
    </cfRule>
    <cfRule type="cellIs" dxfId="258" priority="1780" stopIfTrue="1" operator="equal">
      <formula>"Std"</formula>
    </cfRule>
  </conditionalFormatting>
  <conditionalFormatting sqref="E64:F65">
    <cfRule type="cellIs" dxfId="257" priority="1778" stopIfTrue="1" operator="between">
      <formula>0</formula>
      <formula>5000</formula>
    </cfRule>
  </conditionalFormatting>
  <conditionalFormatting sqref="E66">
    <cfRule type="cellIs" dxfId="256" priority="1770" stopIfTrue="1" operator="equal">
      <formula>"-"</formula>
    </cfRule>
    <cfRule type="cellIs" dxfId="255" priority="1771" stopIfTrue="1" operator="equal">
      <formula>"Std"</formula>
    </cfRule>
  </conditionalFormatting>
  <conditionalFormatting sqref="E66">
    <cfRule type="cellIs" dxfId="254" priority="1769" stopIfTrue="1" operator="between">
      <formula>0</formula>
      <formula>5000</formula>
    </cfRule>
  </conditionalFormatting>
  <conditionalFormatting sqref="D66">
    <cfRule type="cellIs" dxfId="253" priority="1767" stopIfTrue="1" operator="equal">
      <formula>"-"</formula>
    </cfRule>
    <cfRule type="cellIs" dxfId="252" priority="1768" stopIfTrue="1" operator="equal">
      <formula>"Std"</formula>
    </cfRule>
  </conditionalFormatting>
  <conditionalFormatting sqref="D66">
    <cfRule type="cellIs" dxfId="251" priority="1766" stopIfTrue="1" operator="between">
      <formula>0</formula>
      <formula>5000</formula>
    </cfRule>
  </conditionalFormatting>
  <conditionalFormatting sqref="D76:F77">
    <cfRule type="cellIs" dxfId="250" priority="1764" stopIfTrue="1" operator="equal">
      <formula>"-"</formula>
    </cfRule>
    <cfRule type="cellIs" dxfId="249" priority="1765" stopIfTrue="1" operator="equal">
      <formula>"Std"</formula>
    </cfRule>
  </conditionalFormatting>
  <conditionalFormatting sqref="D76:F77">
    <cfRule type="cellIs" dxfId="248" priority="1763" stopIfTrue="1" operator="between">
      <formula>0</formula>
      <formula>5000</formula>
    </cfRule>
  </conditionalFormatting>
  <conditionalFormatting sqref="D26:F26">
    <cfRule type="cellIs" dxfId="247" priority="1761" stopIfTrue="1" operator="equal">
      <formula>"-"</formula>
    </cfRule>
    <cfRule type="cellIs" dxfId="246" priority="1762" stopIfTrue="1" operator="equal">
      <formula>"Std"</formula>
    </cfRule>
  </conditionalFormatting>
  <conditionalFormatting sqref="D26:F26">
    <cfRule type="cellIs" dxfId="245" priority="1760" stopIfTrue="1" operator="between">
      <formula>0</formula>
      <formula>5000</formula>
    </cfRule>
  </conditionalFormatting>
  <conditionalFormatting sqref="D44:F46 D48:F49">
    <cfRule type="cellIs" dxfId="244" priority="1740" stopIfTrue="1" operator="equal">
      <formula>"-"</formula>
    </cfRule>
    <cfRule type="cellIs" dxfId="243" priority="1741" stopIfTrue="1" operator="equal">
      <formula>"Std"</formula>
    </cfRule>
  </conditionalFormatting>
  <conditionalFormatting sqref="D44:F46 D48:F49">
    <cfRule type="cellIs" dxfId="242" priority="1739" stopIfTrue="1" operator="between">
      <formula>0</formula>
      <formula>5000</formula>
    </cfRule>
  </conditionalFormatting>
  <conditionalFormatting sqref="D57:F57">
    <cfRule type="cellIs" dxfId="241" priority="1722" stopIfTrue="1" operator="equal">
      <formula>"-"</formula>
    </cfRule>
    <cfRule type="cellIs" dxfId="240" priority="1723" stopIfTrue="1" operator="equal">
      <formula>"Std"</formula>
    </cfRule>
  </conditionalFormatting>
  <conditionalFormatting sqref="D57:F57">
    <cfRule type="cellIs" dxfId="239" priority="1721" stopIfTrue="1" operator="between">
      <formula>0</formula>
      <formula>5000</formula>
    </cfRule>
  </conditionalFormatting>
  <conditionalFormatting sqref="D49:F49">
    <cfRule type="cellIs" dxfId="238" priority="1349" stopIfTrue="1" operator="equal">
      <formula>"-"</formula>
    </cfRule>
    <cfRule type="cellIs" dxfId="237" priority="1350" stopIfTrue="1" operator="equal">
      <formula>"Std"</formula>
    </cfRule>
  </conditionalFormatting>
  <conditionalFormatting sqref="D49:F49">
    <cfRule type="cellIs" dxfId="236" priority="1348" stopIfTrue="1" operator="between">
      <formula>0</formula>
      <formula>5000</formula>
    </cfRule>
  </conditionalFormatting>
  <conditionalFormatting sqref="D43:F46 D48:F49">
    <cfRule type="cellIs" dxfId="235" priority="1394" stopIfTrue="1" operator="equal">
      <formula>"-"</formula>
    </cfRule>
    <cfRule type="cellIs" dxfId="234" priority="1395" stopIfTrue="1" operator="equal">
      <formula>"Std"</formula>
    </cfRule>
  </conditionalFormatting>
  <conditionalFormatting sqref="D43:F46 D48:F49">
    <cfRule type="cellIs" dxfId="233" priority="1393" stopIfTrue="1" operator="between">
      <formula>0</formula>
      <formula>5000</formula>
    </cfRule>
  </conditionalFormatting>
  <conditionalFormatting sqref="D45:F46 D48:F49">
    <cfRule type="cellIs" dxfId="232" priority="1385" stopIfTrue="1" operator="equal">
      <formula>"-"</formula>
    </cfRule>
    <cfRule type="cellIs" dxfId="231" priority="1386" stopIfTrue="1" operator="equal">
      <formula>"Std"</formula>
    </cfRule>
  </conditionalFormatting>
  <conditionalFormatting sqref="D45:F46 D48:F49">
    <cfRule type="cellIs" dxfId="230" priority="1384" stopIfTrue="1" operator="between">
      <formula>0</formula>
      <formula>5000</formula>
    </cfRule>
  </conditionalFormatting>
  <conditionalFormatting sqref="D46:F46 D48:F49">
    <cfRule type="cellIs" dxfId="229" priority="1376" stopIfTrue="1" operator="equal">
      <formula>"-"</formula>
    </cfRule>
    <cfRule type="cellIs" dxfId="228" priority="1377" stopIfTrue="1" operator="equal">
      <formula>"Std"</formula>
    </cfRule>
  </conditionalFormatting>
  <conditionalFormatting sqref="D46:F46 D48:F49">
    <cfRule type="cellIs" dxfId="227" priority="1375" stopIfTrue="1" operator="between">
      <formula>0</formula>
      <formula>5000</formula>
    </cfRule>
  </conditionalFormatting>
  <conditionalFormatting sqref="D48:F49">
    <cfRule type="cellIs" dxfId="226" priority="1370" stopIfTrue="1" operator="equal">
      <formula>"-"</formula>
    </cfRule>
    <cfRule type="cellIs" dxfId="225" priority="1371" stopIfTrue="1" operator="equal">
      <formula>"Std"</formula>
    </cfRule>
  </conditionalFormatting>
  <conditionalFormatting sqref="D48:F49">
    <cfRule type="cellIs" dxfId="224" priority="1369" stopIfTrue="1" operator="between">
      <formula>0</formula>
      <formula>5000</formula>
    </cfRule>
  </conditionalFormatting>
  <conditionalFormatting sqref="D48:F49">
    <cfRule type="cellIs" dxfId="223" priority="1358" stopIfTrue="1" operator="equal">
      <formula>"-"</formula>
    </cfRule>
    <cfRule type="cellIs" dxfId="222" priority="1359" stopIfTrue="1" operator="equal">
      <formula>"Std"</formula>
    </cfRule>
  </conditionalFormatting>
  <conditionalFormatting sqref="D48:F49">
    <cfRule type="cellIs" dxfId="221" priority="1357" stopIfTrue="1" operator="between">
      <formula>0</formula>
      <formula>5000</formula>
    </cfRule>
  </conditionalFormatting>
  <conditionalFormatting sqref="D43:E46 D48:E49">
    <cfRule type="cellIs" dxfId="220" priority="1197" stopIfTrue="1" operator="equal">
      <formula>"-"</formula>
    </cfRule>
    <cfRule type="cellIs" dxfId="219" priority="1198" stopIfTrue="1" operator="equal">
      <formula>"Std"</formula>
    </cfRule>
  </conditionalFormatting>
  <conditionalFormatting sqref="D43:E46 D48:E49">
    <cfRule type="cellIs" dxfId="218" priority="1196" stopIfTrue="1" operator="between">
      <formula>0</formula>
      <formula>5000</formula>
    </cfRule>
  </conditionalFormatting>
  <conditionalFormatting sqref="F43:F46 F48:F49">
    <cfRule type="cellIs" dxfId="217" priority="1191" stopIfTrue="1" operator="equal">
      <formula>"-"</formula>
    </cfRule>
    <cfRule type="cellIs" dxfId="216" priority="1192" stopIfTrue="1" operator="equal">
      <formula>"Std"</formula>
    </cfRule>
  </conditionalFormatting>
  <conditionalFormatting sqref="F43:F46 F48:F49">
    <cfRule type="cellIs" dxfId="215" priority="1190" stopIfTrue="1" operator="between">
      <formula>0</formula>
      <formula>5000</formula>
    </cfRule>
  </conditionalFormatting>
  <conditionalFormatting sqref="D19:F19">
    <cfRule type="cellIs" dxfId="214" priority="344" stopIfTrue="1" operator="equal">
      <formula>"-"</formula>
    </cfRule>
    <cfRule type="cellIs" dxfId="213" priority="345" stopIfTrue="1" operator="equal">
      <formula>"Std"</formula>
    </cfRule>
  </conditionalFormatting>
  <conditionalFormatting sqref="D19:F19">
    <cfRule type="cellIs" dxfId="212" priority="343" stopIfTrue="1" operator="between">
      <formula>0</formula>
      <formula>5000</formula>
    </cfRule>
  </conditionalFormatting>
  <conditionalFormatting sqref="D55">
    <cfRule type="cellIs" dxfId="211" priority="185" stopIfTrue="1" operator="equal">
      <formula>"-"</formula>
    </cfRule>
    <cfRule type="cellIs" dxfId="210" priority="186" stopIfTrue="1" operator="equal">
      <formula>"Std"</formula>
    </cfRule>
  </conditionalFormatting>
  <conditionalFormatting sqref="D55">
    <cfRule type="cellIs" dxfId="209" priority="184" stopIfTrue="1" operator="between">
      <formula>0</formula>
      <formula>5000</formula>
    </cfRule>
  </conditionalFormatting>
  <conditionalFormatting sqref="D75:F75">
    <cfRule type="cellIs" dxfId="208" priority="128" stopIfTrue="1" operator="equal">
      <formula>"-"</formula>
    </cfRule>
    <cfRule type="cellIs" dxfId="207" priority="129" stopIfTrue="1" operator="equal">
      <formula>"Std"</formula>
    </cfRule>
  </conditionalFormatting>
  <conditionalFormatting sqref="D75:F75">
    <cfRule type="cellIs" dxfId="206" priority="127" stopIfTrue="1" operator="between">
      <formula>0</formula>
      <formula>5000</formula>
    </cfRule>
  </conditionalFormatting>
  <conditionalFormatting sqref="D42:F42">
    <cfRule type="cellIs" dxfId="205" priority="71" stopIfTrue="1" operator="equal">
      <formula>"-"</formula>
    </cfRule>
    <cfRule type="cellIs" dxfId="204" priority="72" stopIfTrue="1" operator="equal">
      <formula>"Std"</formula>
    </cfRule>
  </conditionalFormatting>
  <conditionalFormatting sqref="D42:F42">
    <cfRule type="cellIs" dxfId="203" priority="70" stopIfTrue="1" operator="between">
      <formula>0</formula>
      <formula>5000</formula>
    </cfRule>
  </conditionalFormatting>
  <conditionalFormatting sqref="E42">
    <cfRule type="cellIs" dxfId="202" priority="65" stopIfTrue="1" operator="equal">
      <formula>"-"</formula>
    </cfRule>
    <cfRule type="cellIs" dxfId="201" priority="66" stopIfTrue="1" operator="equal">
      <formula>"Std"</formula>
    </cfRule>
  </conditionalFormatting>
  <conditionalFormatting sqref="E42">
    <cfRule type="cellIs" dxfId="200" priority="64" stopIfTrue="1" operator="between">
      <formula>0</formula>
      <formula>5000</formula>
    </cfRule>
  </conditionalFormatting>
  <conditionalFormatting sqref="D42">
    <cfRule type="cellIs" dxfId="199" priority="68" stopIfTrue="1" operator="equal">
      <formula>"-"</formula>
    </cfRule>
    <cfRule type="cellIs" dxfId="198" priority="69" stopIfTrue="1" operator="equal">
      <formula>"Std"</formula>
    </cfRule>
  </conditionalFormatting>
  <conditionalFormatting sqref="D42">
    <cfRule type="cellIs" dxfId="197" priority="67" stopIfTrue="1" operator="between">
      <formula>0</formula>
      <formula>5000</formula>
    </cfRule>
  </conditionalFormatting>
  <conditionalFormatting sqref="F42">
    <cfRule type="cellIs" dxfId="196" priority="62" stopIfTrue="1" operator="equal">
      <formula>"-"</formula>
    </cfRule>
    <cfRule type="cellIs" dxfId="195" priority="63" stopIfTrue="1" operator="equal">
      <formula>"Std"</formula>
    </cfRule>
  </conditionalFormatting>
  <conditionalFormatting sqref="F42">
    <cfRule type="cellIs" dxfId="194" priority="61" stopIfTrue="1" operator="between">
      <formula>0</formula>
      <formula>5000</formula>
    </cfRule>
  </conditionalFormatting>
  <conditionalFormatting sqref="D42">
    <cfRule type="cellIs" dxfId="193" priority="59" stopIfTrue="1" operator="equal">
      <formula>"-"</formula>
    </cfRule>
    <cfRule type="cellIs" dxfId="192" priority="60" stopIfTrue="1" operator="equal">
      <formula>"Std"</formula>
    </cfRule>
  </conditionalFormatting>
  <conditionalFormatting sqref="D42">
    <cfRule type="cellIs" dxfId="191" priority="58" stopIfTrue="1" operator="between">
      <formula>0</formula>
      <formula>5000</formula>
    </cfRule>
  </conditionalFormatting>
  <conditionalFormatting sqref="E42">
    <cfRule type="cellIs" dxfId="190" priority="56" stopIfTrue="1" operator="equal">
      <formula>"-"</formula>
    </cfRule>
    <cfRule type="cellIs" dxfId="189" priority="57" stopIfTrue="1" operator="equal">
      <formula>"Std"</formula>
    </cfRule>
  </conditionalFormatting>
  <conditionalFormatting sqref="E42">
    <cfRule type="cellIs" dxfId="188" priority="55" stopIfTrue="1" operator="between">
      <formula>0</formula>
      <formula>5000</formula>
    </cfRule>
  </conditionalFormatting>
  <conditionalFormatting sqref="D47:F47">
    <cfRule type="cellIs" dxfId="187" priority="50" stopIfTrue="1" operator="equal">
      <formula>"-"</formula>
    </cfRule>
    <cfRule type="cellIs" dxfId="186" priority="51" stopIfTrue="1" operator="equal">
      <formula>"Std"</formula>
    </cfRule>
  </conditionalFormatting>
  <conditionalFormatting sqref="D47:F47">
    <cfRule type="cellIs" dxfId="185" priority="49" stopIfTrue="1" operator="between">
      <formula>0</formula>
      <formula>5000</formula>
    </cfRule>
  </conditionalFormatting>
  <conditionalFormatting sqref="E47">
    <cfRule type="cellIs" dxfId="184" priority="44" stopIfTrue="1" operator="equal">
      <formula>"-"</formula>
    </cfRule>
    <cfRule type="cellIs" dxfId="183" priority="45" stopIfTrue="1" operator="equal">
      <formula>"Std"</formula>
    </cfRule>
  </conditionalFormatting>
  <conditionalFormatting sqref="E47">
    <cfRule type="cellIs" dxfId="182" priority="43" stopIfTrue="1" operator="between">
      <formula>0</formula>
      <formula>5000</formula>
    </cfRule>
  </conditionalFormatting>
  <conditionalFormatting sqref="D47">
    <cfRule type="cellIs" dxfId="181" priority="47" stopIfTrue="1" operator="equal">
      <formula>"-"</formula>
    </cfRule>
    <cfRule type="cellIs" dxfId="180" priority="48" stopIfTrue="1" operator="equal">
      <formula>"Std"</formula>
    </cfRule>
  </conditionalFormatting>
  <conditionalFormatting sqref="D47">
    <cfRule type="cellIs" dxfId="179" priority="46" stopIfTrue="1" operator="between">
      <formula>0</formula>
      <formula>5000</formula>
    </cfRule>
  </conditionalFormatting>
  <conditionalFormatting sqref="F47">
    <cfRule type="cellIs" dxfId="178" priority="41" stopIfTrue="1" operator="equal">
      <formula>"-"</formula>
    </cfRule>
    <cfRule type="cellIs" dxfId="177" priority="42" stopIfTrue="1" operator="equal">
      <formula>"Std"</formula>
    </cfRule>
  </conditionalFormatting>
  <conditionalFormatting sqref="F47">
    <cfRule type="cellIs" dxfId="176" priority="40" stopIfTrue="1" operator="between">
      <formula>0</formula>
      <formula>5000</formula>
    </cfRule>
  </conditionalFormatting>
  <conditionalFormatting sqref="D47:F47">
    <cfRule type="cellIs" dxfId="175" priority="38" stopIfTrue="1" operator="equal">
      <formula>"-"</formula>
    </cfRule>
    <cfRule type="cellIs" dxfId="174" priority="39" stopIfTrue="1" operator="equal">
      <formula>"Std"</formula>
    </cfRule>
  </conditionalFormatting>
  <conditionalFormatting sqref="D47:F47">
    <cfRule type="cellIs" dxfId="173" priority="37" stopIfTrue="1" operator="between">
      <formula>0</formula>
      <formula>5000</formula>
    </cfRule>
  </conditionalFormatting>
  <conditionalFormatting sqref="D47:F47">
    <cfRule type="cellIs" dxfId="172" priority="35" stopIfTrue="1" operator="equal">
      <formula>"-"</formula>
    </cfRule>
    <cfRule type="cellIs" dxfId="171" priority="36" stopIfTrue="1" operator="equal">
      <formula>"Std"</formula>
    </cfRule>
  </conditionalFormatting>
  <conditionalFormatting sqref="D47:F47">
    <cfRule type="cellIs" dxfId="170" priority="34" stopIfTrue="1" operator="between">
      <formula>0</formula>
      <formula>5000</formula>
    </cfRule>
  </conditionalFormatting>
  <conditionalFormatting sqref="D47:F47">
    <cfRule type="cellIs" dxfId="169" priority="32" stopIfTrue="1" operator="equal">
      <formula>"-"</formula>
    </cfRule>
    <cfRule type="cellIs" dxfId="168" priority="33" stopIfTrue="1" operator="equal">
      <formula>"Std"</formula>
    </cfRule>
  </conditionalFormatting>
  <conditionalFormatting sqref="D47:F47">
    <cfRule type="cellIs" dxfId="167" priority="31" stopIfTrue="1" operator="between">
      <formula>0</formula>
      <formula>5000</formula>
    </cfRule>
  </conditionalFormatting>
  <conditionalFormatting sqref="D47:F47">
    <cfRule type="cellIs" dxfId="166" priority="29" stopIfTrue="1" operator="equal">
      <formula>"-"</formula>
    </cfRule>
    <cfRule type="cellIs" dxfId="165" priority="30" stopIfTrue="1" operator="equal">
      <formula>"Std"</formula>
    </cfRule>
  </conditionalFormatting>
  <conditionalFormatting sqref="D47:F47">
    <cfRule type="cellIs" dxfId="164" priority="28" stopIfTrue="1" operator="between">
      <formula>0</formula>
      <formula>5000</formula>
    </cfRule>
  </conditionalFormatting>
  <conditionalFormatting sqref="D47:E47">
    <cfRule type="cellIs" dxfId="163" priority="26" stopIfTrue="1" operator="equal">
      <formula>"-"</formula>
    </cfRule>
    <cfRule type="cellIs" dxfId="162" priority="27" stopIfTrue="1" operator="equal">
      <formula>"Std"</formula>
    </cfRule>
  </conditionalFormatting>
  <conditionalFormatting sqref="D47:E47">
    <cfRule type="cellIs" dxfId="161" priority="25" stopIfTrue="1" operator="between">
      <formula>0</formula>
      <formula>5000</formula>
    </cfRule>
  </conditionalFormatting>
  <conditionalFormatting sqref="F47">
    <cfRule type="cellIs" dxfId="160" priority="23" stopIfTrue="1" operator="equal">
      <formula>"-"</formula>
    </cfRule>
    <cfRule type="cellIs" dxfId="159" priority="24" stopIfTrue="1" operator="equal">
      <formula>"Std"</formula>
    </cfRule>
  </conditionalFormatting>
  <conditionalFormatting sqref="F47">
    <cfRule type="cellIs" dxfId="158" priority="22" stopIfTrue="1" operator="between">
      <formula>0</formula>
      <formula>5000</formula>
    </cfRule>
  </conditionalFormatting>
  <conditionalFormatting sqref="D51:E51">
    <cfRule type="cellIs" dxfId="157" priority="20" stopIfTrue="1" operator="equal">
      <formula>"-"</formula>
    </cfRule>
    <cfRule type="cellIs" dxfId="156" priority="21" stopIfTrue="1" operator="equal">
      <formula>"Std"</formula>
    </cfRule>
  </conditionalFormatting>
  <conditionalFormatting sqref="D51:E51">
    <cfRule type="cellIs" dxfId="155" priority="19" stopIfTrue="1" operator="between">
      <formula>0</formula>
      <formula>5000</formula>
    </cfRule>
  </conditionalFormatting>
  <conditionalFormatting sqref="F51">
    <cfRule type="cellIs" dxfId="154" priority="17" stopIfTrue="1" operator="equal">
      <formula>"-"</formula>
    </cfRule>
    <cfRule type="cellIs" dxfId="153" priority="18" stopIfTrue="1" operator="equal">
      <formula>"Std"</formula>
    </cfRule>
  </conditionalFormatting>
  <conditionalFormatting sqref="F51">
    <cfRule type="cellIs" dxfId="152" priority="16" stopIfTrue="1" operator="between">
      <formula>0</formula>
      <formula>5000</formula>
    </cfRule>
  </conditionalFormatting>
  <conditionalFormatting sqref="D70:F70">
    <cfRule type="cellIs" dxfId="151" priority="14" stopIfTrue="1" operator="equal">
      <formula>"-"</formula>
    </cfRule>
    <cfRule type="cellIs" dxfId="150" priority="15" stopIfTrue="1" operator="equal">
      <formula>"Std"</formula>
    </cfRule>
  </conditionalFormatting>
  <conditionalFormatting sqref="D70:F70">
    <cfRule type="cellIs" dxfId="149" priority="13" stopIfTrue="1" operator="between">
      <formula>0</formula>
      <formula>5000</formula>
    </cfRule>
  </conditionalFormatting>
  <conditionalFormatting sqref="D38:F38">
    <cfRule type="cellIs" dxfId="148" priority="11" stopIfTrue="1" operator="equal">
      <formula>"-"</formula>
    </cfRule>
    <cfRule type="cellIs" dxfId="147" priority="12" stopIfTrue="1" operator="equal">
      <formula>"Std"</formula>
    </cfRule>
  </conditionalFormatting>
  <conditionalFormatting sqref="D38:F38">
    <cfRule type="cellIs" dxfId="146" priority="10" stopIfTrue="1" operator="between">
      <formula>0</formula>
      <formula>5000</formula>
    </cfRule>
  </conditionalFormatting>
  <conditionalFormatting sqref="E38">
    <cfRule type="cellIs" dxfId="145" priority="5" stopIfTrue="1" operator="equal">
      <formula>"-"</formula>
    </cfRule>
    <cfRule type="cellIs" dxfId="144" priority="6" stopIfTrue="1" operator="equal">
      <formula>"Std"</formula>
    </cfRule>
  </conditionalFormatting>
  <conditionalFormatting sqref="E38">
    <cfRule type="cellIs" dxfId="143" priority="4" stopIfTrue="1" operator="between">
      <formula>0</formula>
      <formula>5000</formula>
    </cfRule>
  </conditionalFormatting>
  <conditionalFormatting sqref="D38">
    <cfRule type="cellIs" dxfId="142" priority="8" stopIfTrue="1" operator="equal">
      <formula>"-"</formula>
    </cfRule>
    <cfRule type="cellIs" dxfId="141" priority="9" stopIfTrue="1" operator="equal">
      <formula>"Std"</formula>
    </cfRule>
  </conditionalFormatting>
  <conditionalFormatting sqref="D38">
    <cfRule type="cellIs" dxfId="140" priority="7" stopIfTrue="1" operator="between">
      <formula>0</formula>
      <formula>5000</formula>
    </cfRule>
  </conditionalFormatting>
  <conditionalFormatting sqref="F38">
    <cfRule type="cellIs" dxfId="139" priority="2" stopIfTrue="1" operator="equal">
      <formula>"-"</formula>
    </cfRule>
    <cfRule type="cellIs" dxfId="138" priority="3" stopIfTrue="1" operator="equal">
      <formula>"Std"</formula>
    </cfRule>
  </conditionalFormatting>
  <conditionalFormatting sqref="F38">
    <cfRule type="cellIs" dxfId="13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9" activePane="bottomLeft" state="frozen"/>
      <selection activeCell="B25" sqref="B25"/>
      <selection pane="bottomLeft" activeCell="B23" sqref="B23"/>
    </sheetView>
  </sheetViews>
  <sheetFormatPr defaultColWidth="8" defaultRowHeight="20.399999999999999"/>
  <cols>
    <col min="1" max="1" width="14" style="2" customWidth="1"/>
    <col min="2" max="2" width="210.44140625" style="36" customWidth="1"/>
    <col min="3" max="3" width="14" style="2" customWidth="1"/>
    <col min="4" max="4" width="47.5546875" style="2" customWidth="1"/>
    <col min="5" max="7" width="20.6640625" style="2" customWidth="1"/>
    <col min="8" max="8" width="12.109375" style="36" bestFit="1" customWidth="1"/>
    <col min="9" max="9" width="14.33203125" style="36" customWidth="1"/>
    <col min="10" max="10" width="13.109375" style="36" customWidth="1"/>
    <col min="11" max="12" width="13.44140625" style="36" bestFit="1" customWidth="1"/>
    <col min="13" max="16384" width="8" style="36"/>
  </cols>
  <sheetData>
    <row r="1" spans="1:16" ht="49.95" customHeight="1">
      <c r="A1" s="71"/>
      <c r="B1" s="71"/>
      <c r="C1" s="71"/>
      <c r="D1" s="102" t="s">
        <v>930</v>
      </c>
      <c r="F1" s="63"/>
      <c r="G1" s="74"/>
    </row>
    <row r="2" spans="1:16" ht="49.95" customHeight="1">
      <c r="A2" s="54"/>
      <c r="B2" s="51" t="str">
        <f>'PANDA VAN S4'!B2</f>
        <v>Ισχύς προτεινόμενου τιμοκαταλόγου λιανικής από 15/02/2023</v>
      </c>
      <c r="C2" s="54"/>
      <c r="D2" s="55" t="s">
        <v>956</v>
      </c>
      <c r="F2" s="75"/>
      <c r="G2" s="75"/>
    </row>
    <row r="3" spans="1:16" ht="25.2" customHeight="1">
      <c r="A3" s="55"/>
      <c r="B3" s="3" t="s">
        <v>207</v>
      </c>
      <c r="C3" s="55"/>
      <c r="D3" s="4">
        <f t="shared" ref="D3" si="0">SUM(D4:D6)</f>
        <v>52250.4053136</v>
      </c>
      <c r="F3" s="5" t="s">
        <v>214</v>
      </c>
      <c r="G3" s="6"/>
    </row>
    <row r="4" spans="1:16" ht="25.2" customHeight="1">
      <c r="A4" s="65"/>
      <c r="B4" s="13" t="s">
        <v>91</v>
      </c>
      <c r="C4" s="65"/>
      <c r="D4" s="26"/>
      <c r="F4" s="12" t="s">
        <v>343</v>
      </c>
      <c r="G4" s="13" t="s">
        <v>206</v>
      </c>
      <c r="H4" s="39"/>
      <c r="I4" s="39"/>
    </row>
    <row r="5" spans="1:16" ht="25.2" customHeight="1">
      <c r="A5" s="65"/>
      <c r="B5" s="13" t="s">
        <v>15</v>
      </c>
      <c r="C5" s="65"/>
      <c r="D5" s="49">
        <f t="shared" ref="D5" si="1">D6*0.24</f>
        <v>10112.981673599999</v>
      </c>
      <c r="F5" s="12">
        <v>123</v>
      </c>
      <c r="G5" s="13" t="s">
        <v>410</v>
      </c>
      <c r="H5" s="39"/>
      <c r="I5" s="39"/>
    </row>
    <row r="6" spans="1:16" s="42" customFormat="1" ht="25.2" customHeight="1">
      <c r="A6" s="66"/>
      <c r="B6" s="52" t="s">
        <v>208</v>
      </c>
      <c r="C6" s="66"/>
      <c r="D6" s="96">
        <v>42137.423640000001</v>
      </c>
      <c r="E6" s="18"/>
      <c r="F6" s="12" t="s">
        <v>95</v>
      </c>
      <c r="G6" s="13" t="s">
        <v>411</v>
      </c>
      <c r="H6" s="41"/>
      <c r="I6" s="41"/>
    </row>
    <row r="7" spans="1:16" ht="25.2" customHeight="1">
      <c r="A7" s="55"/>
      <c r="B7" s="13" t="s">
        <v>412</v>
      </c>
      <c r="C7" s="55"/>
      <c r="D7" s="13">
        <v>5072220</v>
      </c>
    </row>
    <row r="8" spans="1:16" ht="49.95" customHeight="1">
      <c r="A8" s="55" t="s">
        <v>3</v>
      </c>
      <c r="B8" s="20" t="s">
        <v>213</v>
      </c>
      <c r="C8" s="55" t="s">
        <v>3</v>
      </c>
      <c r="D8" s="20" t="s">
        <v>188</v>
      </c>
      <c r="E8" s="20" t="s">
        <v>187</v>
      </c>
      <c r="F8" s="20" t="s">
        <v>192</v>
      </c>
      <c r="G8" s="20" t="s">
        <v>193</v>
      </c>
    </row>
    <row r="9" spans="1:16" s="62" customFormat="1" ht="23.4" customHeight="1">
      <c r="A9" s="21" t="s">
        <v>953</v>
      </c>
      <c r="B9" s="59" t="s">
        <v>955</v>
      </c>
      <c r="C9" s="21" t="s">
        <v>953</v>
      </c>
      <c r="D9" s="76" t="s">
        <v>343</v>
      </c>
      <c r="E9" s="77" t="s">
        <v>95</v>
      </c>
      <c r="F9" s="77" t="s">
        <v>95</v>
      </c>
      <c r="G9" s="77"/>
      <c r="H9" s="79"/>
      <c r="I9" s="79"/>
      <c r="J9" s="78"/>
      <c r="K9" s="78"/>
      <c r="M9" s="36"/>
      <c r="N9" s="36"/>
      <c r="O9" s="36"/>
      <c r="P9" s="36"/>
    </row>
    <row r="10" spans="1:16" s="62" customFormat="1" ht="23.4" customHeight="1">
      <c r="A10" s="21" t="s">
        <v>26</v>
      </c>
      <c r="B10" s="59" t="s">
        <v>653</v>
      </c>
      <c r="C10" s="21" t="s">
        <v>26</v>
      </c>
      <c r="D10" s="76" t="s">
        <v>343</v>
      </c>
      <c r="E10" s="77" t="s">
        <v>95</v>
      </c>
      <c r="F10" s="77" t="s">
        <v>95</v>
      </c>
      <c r="G10" s="77"/>
      <c r="H10" s="79"/>
      <c r="I10" s="79"/>
      <c r="J10" s="78"/>
      <c r="K10" s="78"/>
      <c r="M10" s="36"/>
      <c r="N10" s="36"/>
      <c r="O10" s="36"/>
      <c r="P10" s="36"/>
    </row>
    <row r="11" spans="1:16" ht="23.4" customHeight="1">
      <c r="A11" s="21" t="s">
        <v>8</v>
      </c>
      <c r="B11" s="59" t="s">
        <v>654</v>
      </c>
      <c r="C11" s="21" t="s">
        <v>8</v>
      </c>
      <c r="D11" s="76" t="s">
        <v>343</v>
      </c>
      <c r="E11" s="77" t="s">
        <v>95</v>
      </c>
      <c r="F11" s="77" t="s">
        <v>95</v>
      </c>
      <c r="G11" s="77"/>
      <c r="H11" s="79"/>
      <c r="I11" s="79"/>
      <c r="J11" s="78"/>
      <c r="K11" s="78"/>
    </row>
    <row r="12" spans="1:16" ht="23.4" customHeight="1">
      <c r="A12" s="21" t="s">
        <v>701</v>
      </c>
      <c r="B12" s="59" t="s">
        <v>702</v>
      </c>
      <c r="C12" s="21" t="s">
        <v>701</v>
      </c>
      <c r="D12" s="76" t="s">
        <v>343</v>
      </c>
      <c r="E12" s="77" t="s">
        <v>95</v>
      </c>
      <c r="F12" s="77" t="s">
        <v>95</v>
      </c>
      <c r="G12" s="77"/>
      <c r="H12" s="79"/>
      <c r="I12" s="79"/>
      <c r="J12" s="78"/>
      <c r="K12" s="78"/>
    </row>
    <row r="13" spans="1:16" ht="23.4" customHeight="1">
      <c r="A13" s="21" t="s">
        <v>655</v>
      </c>
      <c r="B13" s="59" t="s">
        <v>656</v>
      </c>
      <c r="C13" s="21" t="s">
        <v>655</v>
      </c>
      <c r="D13" s="76" t="s">
        <v>343</v>
      </c>
      <c r="E13" s="77" t="s">
        <v>95</v>
      </c>
      <c r="F13" s="77" t="s">
        <v>95</v>
      </c>
      <c r="G13" s="77"/>
      <c r="H13" s="79"/>
      <c r="I13" s="79"/>
    </row>
    <row r="14" spans="1:16" ht="23.4" customHeight="1">
      <c r="A14" s="21" t="s">
        <v>136</v>
      </c>
      <c r="B14" s="59" t="s">
        <v>657</v>
      </c>
      <c r="C14" s="21" t="s">
        <v>136</v>
      </c>
      <c r="D14" s="76" t="s">
        <v>343</v>
      </c>
      <c r="E14" s="77" t="s">
        <v>95</v>
      </c>
      <c r="F14" s="77" t="s">
        <v>95</v>
      </c>
      <c r="G14" s="77"/>
      <c r="H14" s="79"/>
      <c r="I14" s="79"/>
    </row>
    <row r="15" spans="1:16" ht="23.4" customHeight="1">
      <c r="A15" s="21" t="s">
        <v>658</v>
      </c>
      <c r="B15" s="59" t="s">
        <v>659</v>
      </c>
      <c r="C15" s="21" t="s">
        <v>658</v>
      </c>
      <c r="D15" s="76" t="s">
        <v>343</v>
      </c>
      <c r="E15" s="77" t="s">
        <v>95</v>
      </c>
      <c r="F15" s="77" t="s">
        <v>95</v>
      </c>
      <c r="G15" s="77"/>
      <c r="H15" s="79"/>
      <c r="I15" s="79"/>
      <c r="J15" s="78"/>
      <c r="K15" s="78"/>
    </row>
    <row r="16" spans="1:16" ht="23.4" customHeight="1">
      <c r="A16" s="21" t="s">
        <v>157</v>
      </c>
      <c r="B16" s="59" t="s">
        <v>226</v>
      </c>
      <c r="C16" s="21" t="s">
        <v>157</v>
      </c>
      <c r="D16" s="76" t="s">
        <v>343</v>
      </c>
      <c r="E16" s="77" t="s">
        <v>95</v>
      </c>
      <c r="F16" s="77" t="s">
        <v>95</v>
      </c>
      <c r="G16" s="77"/>
      <c r="H16" s="79"/>
      <c r="I16" s="79"/>
    </row>
    <row r="17" spans="1:11" ht="23.4" customHeight="1">
      <c r="A17" s="21" t="s">
        <v>660</v>
      </c>
      <c r="B17" s="59" t="s">
        <v>661</v>
      </c>
      <c r="C17" s="21" t="s">
        <v>660</v>
      </c>
      <c r="D17" s="76" t="s">
        <v>343</v>
      </c>
      <c r="E17" s="77" t="s">
        <v>95</v>
      </c>
      <c r="F17" s="77" t="s">
        <v>95</v>
      </c>
      <c r="G17" s="77"/>
      <c r="H17" s="79"/>
      <c r="I17" s="79"/>
      <c r="J17" s="78"/>
      <c r="K17" s="78"/>
    </row>
    <row r="18" spans="1:11" ht="23.4" customHeight="1">
      <c r="A18" s="21" t="s">
        <v>662</v>
      </c>
      <c r="B18" s="59" t="s">
        <v>663</v>
      </c>
      <c r="C18" s="21" t="s">
        <v>662</v>
      </c>
      <c r="D18" s="76" t="s">
        <v>343</v>
      </c>
      <c r="E18" s="77" t="s">
        <v>95</v>
      </c>
      <c r="F18" s="77" t="s">
        <v>95</v>
      </c>
      <c r="G18" s="77"/>
      <c r="H18" s="79"/>
      <c r="I18" s="79"/>
      <c r="J18" s="78"/>
      <c r="K18" s="78"/>
    </row>
    <row r="19" spans="1:11" ht="23.4" customHeight="1">
      <c r="A19" s="21" t="s">
        <v>765</v>
      </c>
      <c r="B19" s="59" t="s">
        <v>766</v>
      </c>
      <c r="C19" s="21" t="s">
        <v>765</v>
      </c>
      <c r="D19" s="76" t="s">
        <v>343</v>
      </c>
      <c r="E19" s="77" t="s">
        <v>95</v>
      </c>
      <c r="F19" s="77" t="s">
        <v>95</v>
      </c>
      <c r="G19" s="77"/>
      <c r="H19" s="79"/>
      <c r="I19" s="79"/>
      <c r="J19" s="78"/>
      <c r="K19" s="78"/>
    </row>
    <row r="20" spans="1:11" ht="23.4" customHeight="1">
      <c r="A20" s="21" t="s">
        <v>767</v>
      </c>
      <c r="B20" s="59" t="s">
        <v>768</v>
      </c>
      <c r="C20" s="21" t="s">
        <v>767</v>
      </c>
      <c r="D20" s="76" t="s">
        <v>343</v>
      </c>
      <c r="E20" s="77" t="s">
        <v>95</v>
      </c>
      <c r="F20" s="77" t="s">
        <v>95</v>
      </c>
      <c r="G20" s="77"/>
      <c r="H20" s="79"/>
      <c r="I20" s="79"/>
      <c r="J20" s="78"/>
      <c r="K20" s="78"/>
    </row>
    <row r="21" spans="1:11" ht="25.2" customHeight="1">
      <c r="A21" s="21" t="s">
        <v>394</v>
      </c>
      <c r="B21" s="59" t="s">
        <v>769</v>
      </c>
      <c r="C21" s="21" t="s">
        <v>394</v>
      </c>
      <c r="D21" s="76" t="s">
        <v>343</v>
      </c>
      <c r="E21" s="77" t="s">
        <v>95</v>
      </c>
      <c r="F21" s="77" t="s">
        <v>95</v>
      </c>
      <c r="G21" s="77"/>
      <c r="H21" s="79"/>
      <c r="I21" s="79"/>
    </row>
    <row r="22" spans="1:11" ht="25.2" customHeight="1">
      <c r="A22" s="21" t="s">
        <v>665</v>
      </c>
      <c r="B22" s="59" t="s">
        <v>666</v>
      </c>
      <c r="C22" s="21" t="s">
        <v>665</v>
      </c>
      <c r="D22" s="76" t="s">
        <v>343</v>
      </c>
      <c r="E22" s="77" t="s">
        <v>95</v>
      </c>
      <c r="F22" s="77" t="s">
        <v>95</v>
      </c>
      <c r="G22" s="77"/>
      <c r="H22" s="79"/>
      <c r="I22" s="79"/>
    </row>
    <row r="23" spans="1:11" ht="25.2" customHeight="1">
      <c r="A23" s="21" t="s">
        <v>110</v>
      </c>
      <c r="B23" s="59" t="s">
        <v>667</v>
      </c>
      <c r="C23" s="21" t="s">
        <v>110</v>
      </c>
      <c r="D23" s="76" t="s">
        <v>343</v>
      </c>
      <c r="E23" s="77" t="s">
        <v>95</v>
      </c>
      <c r="F23" s="77" t="s">
        <v>95</v>
      </c>
      <c r="G23" s="77"/>
    </row>
    <row r="24" spans="1:11" ht="25.2" customHeight="1">
      <c r="A24" s="21" t="s">
        <v>668</v>
      </c>
      <c r="B24" s="59" t="s">
        <v>669</v>
      </c>
      <c r="C24" s="21" t="s">
        <v>668</v>
      </c>
      <c r="D24" s="76" t="s">
        <v>343</v>
      </c>
      <c r="E24" s="77" t="s">
        <v>95</v>
      </c>
      <c r="F24" s="77" t="s">
        <v>95</v>
      </c>
      <c r="G24" s="77"/>
    </row>
    <row r="25" spans="1:11" ht="25.2" customHeight="1">
      <c r="A25" s="21" t="s">
        <v>40</v>
      </c>
      <c r="B25" s="59" t="s">
        <v>670</v>
      </c>
      <c r="C25" s="21" t="s">
        <v>40</v>
      </c>
      <c r="D25" s="76" t="s">
        <v>343</v>
      </c>
      <c r="E25" s="77" t="s">
        <v>95</v>
      </c>
      <c r="F25" s="77" t="s">
        <v>95</v>
      </c>
      <c r="G25" s="77"/>
    </row>
    <row r="26" spans="1:11" ht="25.2" customHeight="1">
      <c r="A26" s="21" t="s">
        <v>53</v>
      </c>
      <c r="B26" s="59" t="s">
        <v>671</v>
      </c>
      <c r="C26" s="21" t="s">
        <v>53</v>
      </c>
      <c r="D26" s="76" t="s">
        <v>343</v>
      </c>
      <c r="E26" s="77" t="s">
        <v>95</v>
      </c>
      <c r="F26" s="77" t="s">
        <v>95</v>
      </c>
      <c r="G26" s="77"/>
    </row>
    <row r="27" spans="1:11" ht="25.2" customHeight="1">
      <c r="A27" s="21" t="s">
        <v>672</v>
      </c>
      <c r="B27" s="59" t="s">
        <v>673</v>
      </c>
      <c r="C27" s="21" t="s">
        <v>672</v>
      </c>
      <c r="D27" s="76" t="s">
        <v>343</v>
      </c>
      <c r="E27" s="77" t="s">
        <v>95</v>
      </c>
      <c r="F27" s="77" t="s">
        <v>95</v>
      </c>
      <c r="G27" s="77"/>
    </row>
    <row r="28" spans="1:11" ht="25.2" customHeight="1">
      <c r="A28" s="21" t="s">
        <v>154</v>
      </c>
      <c r="B28" s="59" t="s">
        <v>674</v>
      </c>
      <c r="C28" s="21" t="s">
        <v>154</v>
      </c>
      <c r="D28" s="76" t="s">
        <v>343</v>
      </c>
      <c r="E28" s="77" t="s">
        <v>95</v>
      </c>
      <c r="F28" s="77" t="s">
        <v>95</v>
      </c>
      <c r="G28" s="77"/>
    </row>
    <row r="29" spans="1:11" ht="25.2" customHeight="1">
      <c r="A29" s="21" t="s">
        <v>675</v>
      </c>
      <c r="B29" s="59" t="s">
        <v>676</v>
      </c>
      <c r="C29" s="21" t="s">
        <v>675</v>
      </c>
      <c r="D29" s="76" t="s">
        <v>343</v>
      </c>
      <c r="E29" s="77" t="s">
        <v>95</v>
      </c>
      <c r="F29" s="77" t="s">
        <v>95</v>
      </c>
      <c r="G29" s="77"/>
    </row>
    <row r="30" spans="1:11" ht="25.2" customHeight="1">
      <c r="A30" s="21" t="s">
        <v>677</v>
      </c>
      <c r="B30" s="59" t="s">
        <v>678</v>
      </c>
      <c r="C30" s="21" t="s">
        <v>677</v>
      </c>
      <c r="D30" s="76" t="s">
        <v>343</v>
      </c>
      <c r="E30" s="77" t="s">
        <v>95</v>
      </c>
      <c r="F30" s="77" t="s">
        <v>95</v>
      </c>
      <c r="G30" s="77"/>
    </row>
    <row r="31" spans="1:11" ht="25.2" customHeight="1">
      <c r="A31" s="21" t="s">
        <v>13</v>
      </c>
      <c r="B31" s="59" t="s">
        <v>679</v>
      </c>
      <c r="C31" s="21" t="s">
        <v>13</v>
      </c>
      <c r="D31" s="76" t="s">
        <v>343</v>
      </c>
      <c r="E31" s="77" t="s">
        <v>95</v>
      </c>
      <c r="F31" s="77" t="s">
        <v>95</v>
      </c>
      <c r="G31" s="77"/>
    </row>
    <row r="32" spans="1:11" ht="25.2" customHeight="1">
      <c r="A32" s="21" t="s">
        <v>680</v>
      </c>
      <c r="B32" s="59" t="s">
        <v>681</v>
      </c>
      <c r="C32" s="21" t="s">
        <v>680</v>
      </c>
      <c r="D32" s="76" t="s">
        <v>343</v>
      </c>
      <c r="E32" s="77" t="s">
        <v>95</v>
      </c>
      <c r="F32" s="77" t="s">
        <v>95</v>
      </c>
      <c r="G32" s="77"/>
    </row>
    <row r="33" spans="1:11" ht="25.2" customHeight="1">
      <c r="A33" s="21" t="s">
        <v>33</v>
      </c>
      <c r="B33" s="59" t="s">
        <v>682</v>
      </c>
      <c r="C33" s="21" t="s">
        <v>33</v>
      </c>
      <c r="D33" s="76" t="s">
        <v>343</v>
      </c>
      <c r="E33" s="77" t="s">
        <v>95</v>
      </c>
      <c r="F33" s="77" t="s">
        <v>95</v>
      </c>
      <c r="G33" s="77"/>
    </row>
    <row r="34" spans="1:11" ht="25.2" customHeight="1">
      <c r="A34" s="21" t="s">
        <v>683</v>
      </c>
      <c r="B34" s="59" t="s">
        <v>684</v>
      </c>
      <c r="C34" s="21" t="s">
        <v>683</v>
      </c>
      <c r="D34" s="76" t="s">
        <v>343</v>
      </c>
      <c r="E34" s="77" t="s">
        <v>95</v>
      </c>
      <c r="F34" s="77" t="s">
        <v>95</v>
      </c>
      <c r="G34" s="77"/>
    </row>
    <row r="35" spans="1:11" ht="25.2" customHeight="1">
      <c r="A35" s="21" t="s">
        <v>685</v>
      </c>
      <c r="B35" s="59" t="s">
        <v>686</v>
      </c>
      <c r="C35" s="21" t="s">
        <v>685</v>
      </c>
      <c r="D35" s="76" t="s">
        <v>343</v>
      </c>
      <c r="E35" s="77" t="s">
        <v>95</v>
      </c>
      <c r="F35" s="77" t="s">
        <v>95</v>
      </c>
      <c r="G35" s="77"/>
      <c r="H35" s="78"/>
      <c r="I35" s="78"/>
      <c r="J35" s="78"/>
      <c r="K35" s="78"/>
    </row>
    <row r="36" spans="1:11" ht="25.2" customHeight="1">
      <c r="A36" s="21" t="s">
        <v>687</v>
      </c>
      <c r="B36" s="59" t="s">
        <v>688</v>
      </c>
      <c r="C36" s="21" t="s">
        <v>687</v>
      </c>
      <c r="D36" s="76" t="s">
        <v>343</v>
      </c>
      <c r="E36" s="77" t="s">
        <v>95</v>
      </c>
      <c r="F36" s="77" t="s">
        <v>95</v>
      </c>
      <c r="G36" s="77"/>
    </row>
    <row r="37" spans="1:11" ht="25.2" customHeight="1">
      <c r="A37" s="21" t="s">
        <v>112</v>
      </c>
      <c r="B37" s="59" t="s">
        <v>691</v>
      </c>
      <c r="C37" s="21" t="s">
        <v>112</v>
      </c>
      <c r="D37" s="76" t="s">
        <v>343</v>
      </c>
      <c r="E37" s="77" t="s">
        <v>95</v>
      </c>
      <c r="F37" s="77" t="s">
        <v>95</v>
      </c>
      <c r="G37" s="77"/>
    </row>
    <row r="38" spans="1:11" ht="25.2" customHeight="1">
      <c r="A38" s="21" t="s">
        <v>692</v>
      </c>
      <c r="B38" s="59" t="s">
        <v>693</v>
      </c>
      <c r="C38" s="21" t="s">
        <v>692</v>
      </c>
      <c r="D38" s="76" t="s">
        <v>343</v>
      </c>
      <c r="E38" s="77" t="s">
        <v>95</v>
      </c>
      <c r="F38" s="77" t="s">
        <v>95</v>
      </c>
      <c r="G38" s="77"/>
      <c r="H38" s="79"/>
      <c r="I38" s="79"/>
      <c r="J38" s="78"/>
      <c r="K38" s="78"/>
    </row>
    <row r="39" spans="1:11" ht="25.2" customHeight="1">
      <c r="A39" s="21" t="s">
        <v>770</v>
      </c>
      <c r="B39" s="59" t="s">
        <v>771</v>
      </c>
      <c r="C39" s="21" t="s">
        <v>770</v>
      </c>
      <c r="D39" s="76" t="s">
        <v>343</v>
      </c>
      <c r="E39" s="77" t="s">
        <v>95</v>
      </c>
      <c r="F39" s="77" t="s">
        <v>95</v>
      </c>
      <c r="G39" s="77"/>
      <c r="H39" s="79"/>
      <c r="I39" s="79"/>
      <c r="J39" s="78"/>
      <c r="K39" s="78"/>
    </row>
    <row r="40" spans="1:11" ht="25.2" customHeight="1">
      <c r="A40" s="21" t="s">
        <v>697</v>
      </c>
      <c r="B40" s="59" t="s">
        <v>822</v>
      </c>
      <c r="C40" s="21" t="s">
        <v>697</v>
      </c>
      <c r="D40" s="76" t="s">
        <v>343</v>
      </c>
      <c r="E40" s="77" t="s">
        <v>95</v>
      </c>
      <c r="F40" s="77" t="s">
        <v>95</v>
      </c>
      <c r="G40" s="77"/>
      <c r="H40" s="79"/>
      <c r="I40" s="79"/>
      <c r="J40" s="78"/>
      <c r="K40" s="78"/>
    </row>
    <row r="41" spans="1:11" ht="25.2" customHeight="1">
      <c r="A41" s="21" t="s">
        <v>147</v>
      </c>
      <c r="B41" s="59" t="s">
        <v>698</v>
      </c>
      <c r="C41" s="21" t="s">
        <v>147</v>
      </c>
      <c r="D41" s="76" t="s">
        <v>343</v>
      </c>
      <c r="E41" s="77" t="s">
        <v>95</v>
      </c>
      <c r="F41" s="77" t="s">
        <v>95</v>
      </c>
      <c r="G41" s="77"/>
      <c r="H41" s="79"/>
      <c r="I41" s="79"/>
      <c r="J41" s="78"/>
      <c r="K41" s="78"/>
    </row>
    <row r="42" spans="1:11" ht="25.2" customHeight="1">
      <c r="A42" s="21" t="s">
        <v>772</v>
      </c>
      <c r="B42" s="110" t="s">
        <v>952</v>
      </c>
      <c r="C42" s="21" t="s">
        <v>772</v>
      </c>
      <c r="D42" s="76">
        <f t="shared" ref="D42:D48" si="2">SUM($E42+$F42+$G42)</f>
        <v>300.00560000000002</v>
      </c>
      <c r="E42" s="49">
        <v>241.94</v>
      </c>
      <c r="F42" s="77">
        <f t="shared" ref="F42:F48" si="3">E42*0.24</f>
        <v>58.065599999999996</v>
      </c>
      <c r="G42" s="77"/>
      <c r="H42" s="79"/>
      <c r="I42" s="79"/>
      <c r="J42" s="78"/>
      <c r="K42" s="78"/>
    </row>
    <row r="43" spans="1:11" ht="25.2" customHeight="1">
      <c r="A43" s="21" t="s">
        <v>513</v>
      </c>
      <c r="B43" s="110" t="s">
        <v>941</v>
      </c>
      <c r="C43" s="21" t="s">
        <v>513</v>
      </c>
      <c r="D43" s="76">
        <f t="shared" si="2"/>
        <v>310</v>
      </c>
      <c r="E43" s="49">
        <v>250</v>
      </c>
      <c r="F43" s="77">
        <f t="shared" si="3"/>
        <v>60</v>
      </c>
      <c r="G43" s="77"/>
      <c r="H43" s="79"/>
      <c r="I43" s="79"/>
      <c r="J43" s="78"/>
      <c r="K43" s="78"/>
    </row>
    <row r="44" spans="1:11" ht="25.2" customHeight="1">
      <c r="A44" s="21" t="s">
        <v>711</v>
      </c>
      <c r="B44" s="110" t="s">
        <v>712</v>
      </c>
      <c r="C44" s="21" t="s">
        <v>711</v>
      </c>
      <c r="D44" s="76">
        <f t="shared" si="2"/>
        <v>777.31880000000001</v>
      </c>
      <c r="E44" s="49">
        <v>626.87</v>
      </c>
      <c r="F44" s="77">
        <f t="shared" si="3"/>
        <v>150.44880000000001</v>
      </c>
      <c r="G44" s="77"/>
      <c r="H44" s="79"/>
      <c r="I44" s="79"/>
    </row>
    <row r="45" spans="1:11" ht="25.2" customHeight="1">
      <c r="A45" s="21" t="s">
        <v>25</v>
      </c>
      <c r="B45" s="110" t="s">
        <v>943</v>
      </c>
      <c r="C45" s="21" t="s">
        <v>25</v>
      </c>
      <c r="D45" s="76">
        <f t="shared" si="2"/>
        <v>220.00079999999997</v>
      </c>
      <c r="E45" s="49">
        <v>177.42</v>
      </c>
      <c r="F45" s="77">
        <f t="shared" si="3"/>
        <v>42.580799999999996</v>
      </c>
      <c r="G45" s="77"/>
      <c r="H45" s="79"/>
      <c r="I45" s="79"/>
      <c r="J45" s="78"/>
      <c r="K45" s="78"/>
    </row>
    <row r="46" spans="1:11" ht="25.2" customHeight="1">
      <c r="A46" s="21" t="s">
        <v>106</v>
      </c>
      <c r="B46" s="110" t="s">
        <v>944</v>
      </c>
      <c r="C46" s="21" t="s">
        <v>106</v>
      </c>
      <c r="D46" s="76">
        <f t="shared" si="2"/>
        <v>100.006</v>
      </c>
      <c r="E46" s="49">
        <v>80.650000000000006</v>
      </c>
      <c r="F46" s="77">
        <f t="shared" si="3"/>
        <v>19.356000000000002</v>
      </c>
      <c r="G46" s="77"/>
    </row>
    <row r="47" spans="1:11" ht="25.2" customHeight="1">
      <c r="A47" s="21" t="s">
        <v>756</v>
      </c>
      <c r="B47" s="110" t="s">
        <v>946</v>
      </c>
      <c r="C47" s="21" t="s">
        <v>756</v>
      </c>
      <c r="D47" s="76">
        <f t="shared" si="2"/>
        <v>49.9968</v>
      </c>
      <c r="E47" s="49">
        <v>40.32</v>
      </c>
      <c r="F47" s="77">
        <f t="shared" si="3"/>
        <v>9.6768000000000001</v>
      </c>
      <c r="G47" s="77"/>
      <c r="H47" s="79"/>
      <c r="I47" s="79"/>
      <c r="J47" s="78"/>
      <c r="K47" s="78"/>
    </row>
    <row r="48" spans="1:11" ht="25.2" customHeight="1">
      <c r="A48" s="21" t="s">
        <v>761</v>
      </c>
      <c r="B48" s="110" t="s">
        <v>947</v>
      </c>
      <c r="C48" s="21" t="s">
        <v>761</v>
      </c>
      <c r="D48" s="76">
        <f t="shared" si="2"/>
        <v>49.9968</v>
      </c>
      <c r="E48" s="49">
        <v>40.32</v>
      </c>
      <c r="F48" s="77">
        <f t="shared" si="3"/>
        <v>9.6768000000000001</v>
      </c>
      <c r="G48" s="77"/>
      <c r="H48" s="79"/>
      <c r="I48" s="79"/>
      <c r="J48" s="78"/>
      <c r="K48" s="78"/>
    </row>
    <row r="49" spans="1:13" ht="25.2" customHeight="1">
      <c r="A49" s="21" t="s">
        <v>10</v>
      </c>
      <c r="B49" s="59" t="s">
        <v>703</v>
      </c>
      <c r="C49" s="21" t="s">
        <v>10</v>
      </c>
      <c r="D49" s="76">
        <f t="shared" ref="D49:D50" si="4">SUM($E49+$F49+$G49)</f>
        <v>83.278399999999991</v>
      </c>
      <c r="E49" s="49">
        <v>67.16</v>
      </c>
      <c r="F49" s="77">
        <f t="shared" ref="F49:F51" si="5">E49*0.24</f>
        <v>16.118399999999998</v>
      </c>
      <c r="G49" s="77"/>
      <c r="H49" s="79"/>
      <c r="I49" s="79"/>
      <c r="J49" s="78"/>
      <c r="K49" s="78"/>
      <c r="L49" s="79"/>
    </row>
    <row r="50" spans="1:13" ht="25.2" customHeight="1">
      <c r="A50" s="21" t="s">
        <v>97</v>
      </c>
      <c r="B50" s="59" t="s">
        <v>708</v>
      </c>
      <c r="C50" s="21" t="s">
        <v>97</v>
      </c>
      <c r="D50" s="76">
        <f t="shared" si="4"/>
        <v>166.56920000000002</v>
      </c>
      <c r="E50" s="49">
        <v>134.33000000000001</v>
      </c>
      <c r="F50" s="77">
        <f t="shared" si="5"/>
        <v>32.239200000000004</v>
      </c>
      <c r="G50" s="77"/>
      <c r="H50" s="79"/>
      <c r="I50" s="79"/>
    </row>
    <row r="51" spans="1:13" ht="25.2" customHeight="1">
      <c r="A51" s="21" t="s">
        <v>750</v>
      </c>
      <c r="B51" s="59" t="s">
        <v>751</v>
      </c>
      <c r="C51" s="21" t="s">
        <v>750</v>
      </c>
      <c r="D51" s="76">
        <f>SUM($E51+$F51+$G51)</f>
        <v>130.0016</v>
      </c>
      <c r="E51" s="49">
        <v>104.84</v>
      </c>
      <c r="F51" s="77">
        <f t="shared" si="5"/>
        <v>25.1616</v>
      </c>
      <c r="G51" s="77"/>
      <c r="H51" s="79"/>
      <c r="I51" s="79"/>
      <c r="J51" s="78"/>
      <c r="K51" s="78"/>
    </row>
    <row r="52" spans="1:13" ht="25.2" customHeight="1">
      <c r="A52" s="27" t="s">
        <v>244</v>
      </c>
      <c r="H52" s="2"/>
      <c r="I52" s="2"/>
      <c r="J52" s="2"/>
      <c r="K52" s="2"/>
      <c r="L52" s="2"/>
      <c r="M52" s="2"/>
    </row>
    <row r="53" spans="1:13" ht="25.2" customHeight="1">
      <c r="A53" s="60" t="s">
        <v>194</v>
      </c>
      <c r="H53" s="2"/>
      <c r="I53" s="2"/>
      <c r="J53" s="2"/>
      <c r="K53" s="2"/>
      <c r="L53" s="2"/>
      <c r="M53" s="2"/>
    </row>
    <row r="54" spans="1:13" ht="25.2" customHeight="1">
      <c r="A54" s="60" t="s">
        <v>195</v>
      </c>
      <c r="H54" s="2"/>
      <c r="I54" s="2"/>
      <c r="J54" s="2"/>
      <c r="K54" s="2"/>
      <c r="L54" s="2"/>
      <c r="M54" s="2"/>
    </row>
    <row r="55" spans="1:13" ht="25.2" customHeight="1">
      <c r="A55" s="60" t="s">
        <v>203</v>
      </c>
      <c r="H55" s="2"/>
      <c r="I55" s="2"/>
      <c r="J55" s="2"/>
      <c r="K55" s="2"/>
      <c r="L55" s="2"/>
      <c r="M55" s="2"/>
    </row>
  </sheetData>
  <conditionalFormatting sqref="D20:D21 D24:D25 D31 D33:D36 D28 D38:D40 D46:D48 D10:D17 D50:D51">
    <cfRule type="cellIs" dxfId="136" priority="760" stopIfTrue="1" operator="equal">
      <formula>"-"</formula>
    </cfRule>
    <cfRule type="cellIs" dxfId="135" priority="761" stopIfTrue="1" operator="equal">
      <formula>"Std"</formula>
    </cfRule>
  </conditionalFormatting>
  <conditionalFormatting sqref="D20:D21 D24:D25 D31 D33:D36 D28 D38:D40 D46:D48 D10:D17 D50:D51">
    <cfRule type="cellIs" dxfId="134" priority="759" stopIfTrue="1" operator="between">
      <formula>0</formula>
      <formula>5000</formula>
    </cfRule>
  </conditionalFormatting>
  <conditionalFormatting sqref="D23">
    <cfRule type="cellIs" dxfId="133" priority="744" stopIfTrue="1" operator="equal">
      <formula>"-"</formula>
    </cfRule>
    <cfRule type="cellIs" dxfId="132" priority="745" stopIfTrue="1" operator="equal">
      <formula>"Std"</formula>
    </cfRule>
  </conditionalFormatting>
  <conditionalFormatting sqref="D23">
    <cfRule type="cellIs" dxfId="131" priority="743" stopIfTrue="1" operator="between">
      <formula>0</formula>
      <formula>5000</formula>
    </cfRule>
  </conditionalFormatting>
  <conditionalFormatting sqref="D18:D19">
    <cfRule type="cellIs" dxfId="130" priority="757" stopIfTrue="1" operator="equal">
      <formula>"-"</formula>
    </cfRule>
    <cfRule type="cellIs" dxfId="129" priority="758" stopIfTrue="1" operator="equal">
      <formula>"Std"</formula>
    </cfRule>
  </conditionalFormatting>
  <conditionalFormatting sqref="D18:D19">
    <cfRule type="cellIs" dxfId="128" priority="756" stopIfTrue="1" operator="between">
      <formula>0</formula>
      <formula>5000</formula>
    </cfRule>
  </conditionalFormatting>
  <conditionalFormatting sqref="F4:F6">
    <cfRule type="cellIs" dxfId="127" priority="753" stopIfTrue="1" operator="between">
      <formula>0</formula>
      <formula>5000</formula>
    </cfRule>
  </conditionalFormatting>
  <conditionalFormatting sqref="F4:F6">
    <cfRule type="cellIs" dxfId="126" priority="754" stopIfTrue="1" operator="equal">
      <formula>"-"</formula>
    </cfRule>
    <cfRule type="cellIs" dxfId="125" priority="755" stopIfTrue="1" operator="equal">
      <formula>"Std"</formula>
    </cfRule>
  </conditionalFormatting>
  <conditionalFormatting sqref="D3">
    <cfRule type="cellIs" dxfId="124" priority="746" stopIfTrue="1" operator="equal">
      <formula>"-"</formula>
    </cfRule>
    <cfRule type="cellIs" dxfId="123" priority="747" stopIfTrue="1" operator="equal">
      <formula>"Std"</formula>
    </cfRule>
  </conditionalFormatting>
  <conditionalFormatting sqref="D41:D42 D46:D48 D44">
    <cfRule type="cellIs" dxfId="122" priority="738" stopIfTrue="1" operator="equal">
      <formula>"-"</formula>
    </cfRule>
    <cfRule type="cellIs" dxfId="121" priority="739" stopIfTrue="1" operator="equal">
      <formula>"Std"</formula>
    </cfRule>
  </conditionalFormatting>
  <conditionalFormatting sqref="D41:D42 D46:D48 D44">
    <cfRule type="cellIs" dxfId="120" priority="737" stopIfTrue="1" operator="between">
      <formula>0</formula>
      <formula>5000</formula>
    </cfRule>
  </conditionalFormatting>
  <conditionalFormatting sqref="D42 D46:D48 D44">
    <cfRule type="cellIs" dxfId="119" priority="726" stopIfTrue="1" operator="equal">
      <formula>"-"</formula>
    </cfRule>
    <cfRule type="cellIs" dxfId="118" priority="727" stopIfTrue="1" operator="equal">
      <formula>"Std"</formula>
    </cfRule>
  </conditionalFormatting>
  <conditionalFormatting sqref="D42 D46:D48 D44">
    <cfRule type="cellIs" dxfId="117" priority="725" stopIfTrue="1" operator="between">
      <formula>0</formula>
      <formula>5000</formula>
    </cfRule>
  </conditionalFormatting>
  <conditionalFormatting sqref="D30">
    <cfRule type="cellIs" dxfId="116" priority="702" stopIfTrue="1" operator="equal">
      <formula>"-"</formula>
    </cfRule>
    <cfRule type="cellIs" dxfId="115" priority="703" stopIfTrue="1" operator="equal">
      <formula>"Std"</formula>
    </cfRule>
  </conditionalFormatting>
  <conditionalFormatting sqref="D30">
    <cfRule type="cellIs" dxfId="114" priority="701" stopIfTrue="1" operator="between">
      <formula>0</formula>
      <formula>5000</formula>
    </cfRule>
  </conditionalFormatting>
  <conditionalFormatting sqref="D32">
    <cfRule type="cellIs" dxfId="113" priority="699" stopIfTrue="1" operator="equal">
      <formula>"-"</formula>
    </cfRule>
    <cfRule type="cellIs" dxfId="112" priority="700" stopIfTrue="1" operator="equal">
      <formula>"Std"</formula>
    </cfRule>
  </conditionalFormatting>
  <conditionalFormatting sqref="D32">
    <cfRule type="cellIs" dxfId="111" priority="698" stopIfTrue="1" operator="between">
      <formula>0</formula>
      <formula>5000</formula>
    </cfRule>
  </conditionalFormatting>
  <conditionalFormatting sqref="D37">
    <cfRule type="cellIs" dxfId="110" priority="696" stopIfTrue="1" operator="equal">
      <formula>"-"</formula>
    </cfRule>
    <cfRule type="cellIs" dxfId="109" priority="697" stopIfTrue="1" operator="equal">
      <formula>"Std"</formula>
    </cfRule>
  </conditionalFormatting>
  <conditionalFormatting sqref="D37">
    <cfRule type="cellIs" dxfId="108" priority="695" stopIfTrue="1" operator="between">
      <formula>0</formula>
      <formula>5000</formula>
    </cfRule>
  </conditionalFormatting>
  <conditionalFormatting sqref="D49">
    <cfRule type="cellIs" dxfId="107" priority="666" stopIfTrue="1" operator="equal">
      <formula>"-"</formula>
    </cfRule>
    <cfRule type="cellIs" dxfId="106" priority="667" stopIfTrue="1" operator="equal">
      <formula>"Std"</formula>
    </cfRule>
  </conditionalFormatting>
  <conditionalFormatting sqref="D49">
    <cfRule type="cellIs" dxfId="105" priority="665" stopIfTrue="1" operator="between">
      <formula>0</formula>
      <formula>5000</formula>
    </cfRule>
  </conditionalFormatting>
  <conditionalFormatting sqref="D44 D46:D48">
    <cfRule type="cellIs" dxfId="104" priority="663" stopIfTrue="1" operator="equal">
      <formula>"-"</formula>
    </cfRule>
    <cfRule type="cellIs" dxfId="103" priority="664" stopIfTrue="1" operator="equal">
      <formula>"Std"</formula>
    </cfRule>
  </conditionalFormatting>
  <conditionalFormatting sqref="D44 D46:D48">
    <cfRule type="cellIs" dxfId="102" priority="662" stopIfTrue="1" operator="between">
      <formula>0</formula>
      <formula>5000</formula>
    </cfRule>
  </conditionalFormatting>
  <conditionalFormatting sqref="D46:D48">
    <cfRule type="cellIs" dxfId="101" priority="654" stopIfTrue="1" operator="equal">
      <formula>"-"</formula>
    </cfRule>
    <cfRule type="cellIs" dxfId="100" priority="655" stopIfTrue="1" operator="equal">
      <formula>"Std"</formula>
    </cfRule>
  </conditionalFormatting>
  <conditionalFormatting sqref="D46:D48">
    <cfRule type="cellIs" dxfId="99" priority="653" stopIfTrue="1" operator="between">
      <formula>0</formula>
      <formula>5000</formula>
    </cfRule>
  </conditionalFormatting>
  <conditionalFormatting sqref="D48">
    <cfRule type="cellIs" dxfId="98" priority="288" stopIfTrue="1" operator="equal">
      <formula>"-"</formula>
    </cfRule>
    <cfRule type="cellIs" dxfId="97" priority="289" stopIfTrue="1" operator="equal">
      <formula>"Std"</formula>
    </cfRule>
  </conditionalFormatting>
  <conditionalFormatting sqref="D48">
    <cfRule type="cellIs" dxfId="96" priority="287" stopIfTrue="1" operator="between">
      <formula>0</formula>
      <formula>5000</formula>
    </cfRule>
  </conditionalFormatting>
  <conditionalFormatting sqref="D44 D46:D48">
    <cfRule type="cellIs" dxfId="95" priority="282" stopIfTrue="1" operator="equal">
      <formula>"-"</formula>
    </cfRule>
    <cfRule type="cellIs" dxfId="94" priority="283" stopIfTrue="1" operator="equal">
      <formula>"Std"</formula>
    </cfRule>
  </conditionalFormatting>
  <conditionalFormatting sqref="D44 D46:D48">
    <cfRule type="cellIs" dxfId="93" priority="281" stopIfTrue="1" operator="between">
      <formula>0</formula>
      <formula>5000</formula>
    </cfRule>
  </conditionalFormatting>
  <conditionalFormatting sqref="D22">
    <cfRule type="cellIs" dxfId="92" priority="235" stopIfTrue="1" operator="equal">
      <formula>"-"</formula>
    </cfRule>
    <cfRule type="cellIs" dxfId="91" priority="236" stopIfTrue="1" operator="equal">
      <formula>"Std"</formula>
    </cfRule>
  </conditionalFormatting>
  <conditionalFormatting sqref="D22">
    <cfRule type="cellIs" dxfId="90" priority="234" stopIfTrue="1" operator="between">
      <formula>0</formula>
      <formula>5000</formula>
    </cfRule>
  </conditionalFormatting>
  <conditionalFormatting sqref="D9">
    <cfRule type="cellIs" dxfId="89" priority="53" stopIfTrue="1" operator="equal">
      <formula>"-"</formula>
    </cfRule>
    <cfRule type="cellIs" dxfId="88" priority="54" stopIfTrue="1" operator="equal">
      <formula>"Std"</formula>
    </cfRule>
  </conditionalFormatting>
  <conditionalFormatting sqref="D9">
    <cfRule type="cellIs" dxfId="87" priority="52" stopIfTrue="1" operator="between">
      <formula>0</formula>
      <formula>5000</formula>
    </cfRule>
  </conditionalFormatting>
  <conditionalFormatting sqref="D26">
    <cfRule type="cellIs" dxfId="86" priority="50" stopIfTrue="1" operator="equal">
      <formula>"-"</formula>
    </cfRule>
    <cfRule type="cellIs" dxfId="85" priority="51" stopIfTrue="1" operator="equal">
      <formula>"Std"</formula>
    </cfRule>
  </conditionalFormatting>
  <conditionalFormatting sqref="D26">
    <cfRule type="cellIs" dxfId="84" priority="49" stopIfTrue="1" operator="between">
      <formula>0</formula>
      <formula>5000</formula>
    </cfRule>
  </conditionalFormatting>
  <conditionalFormatting sqref="D27">
    <cfRule type="cellIs" dxfId="83" priority="47" stopIfTrue="1" operator="equal">
      <formula>"-"</formula>
    </cfRule>
    <cfRule type="cellIs" dxfId="82" priority="48" stopIfTrue="1" operator="equal">
      <formula>"Std"</formula>
    </cfRule>
  </conditionalFormatting>
  <conditionalFormatting sqref="D27">
    <cfRule type="cellIs" dxfId="81" priority="46" stopIfTrue="1" operator="between">
      <formula>0</formula>
      <formula>5000</formula>
    </cfRule>
  </conditionalFormatting>
  <conditionalFormatting sqref="D45">
    <cfRule type="cellIs" dxfId="80" priority="44" stopIfTrue="1" operator="equal">
      <formula>"-"</formula>
    </cfRule>
    <cfRule type="cellIs" dxfId="79" priority="45" stopIfTrue="1" operator="equal">
      <formula>"Std"</formula>
    </cfRule>
  </conditionalFormatting>
  <conditionalFormatting sqref="D45">
    <cfRule type="cellIs" dxfId="78" priority="43" stopIfTrue="1" operator="between">
      <formula>0</formula>
      <formula>5000</formula>
    </cfRule>
  </conditionalFormatting>
  <conditionalFormatting sqref="D45">
    <cfRule type="cellIs" dxfId="77" priority="41" stopIfTrue="1" operator="equal">
      <formula>"-"</formula>
    </cfRule>
    <cfRule type="cellIs" dxfId="76" priority="42" stopIfTrue="1" operator="equal">
      <formula>"Std"</formula>
    </cfRule>
  </conditionalFormatting>
  <conditionalFormatting sqref="D45">
    <cfRule type="cellIs" dxfId="75" priority="40" stopIfTrue="1" operator="between">
      <formula>0</formula>
      <formula>5000</formula>
    </cfRule>
  </conditionalFormatting>
  <conditionalFormatting sqref="D45">
    <cfRule type="cellIs" dxfId="74" priority="38" stopIfTrue="1" operator="equal">
      <formula>"-"</formula>
    </cfRule>
    <cfRule type="cellIs" dxfId="73" priority="39" stopIfTrue="1" operator="equal">
      <formula>"Std"</formula>
    </cfRule>
  </conditionalFormatting>
  <conditionalFormatting sqref="D45">
    <cfRule type="cellIs" dxfId="72" priority="37" stopIfTrue="1" operator="between">
      <formula>0</formula>
      <formula>5000</formula>
    </cfRule>
  </conditionalFormatting>
  <conditionalFormatting sqref="D45">
    <cfRule type="cellIs" dxfId="71" priority="35" stopIfTrue="1" operator="equal">
      <formula>"-"</formula>
    </cfRule>
    <cfRule type="cellIs" dxfId="70" priority="36" stopIfTrue="1" operator="equal">
      <formula>"Std"</formula>
    </cfRule>
  </conditionalFormatting>
  <conditionalFormatting sqref="D45">
    <cfRule type="cellIs" dxfId="69" priority="34" stopIfTrue="1" operator="between">
      <formula>0</formula>
      <formula>5000</formula>
    </cfRule>
  </conditionalFormatting>
  <conditionalFormatting sqref="D45">
    <cfRule type="cellIs" dxfId="68" priority="32" stopIfTrue="1" operator="equal">
      <formula>"-"</formula>
    </cfRule>
    <cfRule type="cellIs" dxfId="67" priority="33" stopIfTrue="1" operator="equal">
      <formula>"Std"</formula>
    </cfRule>
  </conditionalFormatting>
  <conditionalFormatting sqref="D45">
    <cfRule type="cellIs" dxfId="66" priority="31" stopIfTrue="1" operator="between">
      <formula>0</formula>
      <formula>5000</formula>
    </cfRule>
  </conditionalFormatting>
  <conditionalFormatting sqref="D45">
    <cfRule type="cellIs" dxfId="65" priority="29" stopIfTrue="1" operator="equal">
      <formula>"-"</formula>
    </cfRule>
    <cfRule type="cellIs" dxfId="64" priority="30" stopIfTrue="1" operator="equal">
      <formula>"Std"</formula>
    </cfRule>
  </conditionalFormatting>
  <conditionalFormatting sqref="D45">
    <cfRule type="cellIs" dxfId="63" priority="28" stopIfTrue="1" operator="between">
      <formula>0</formula>
      <formula>5000</formula>
    </cfRule>
  </conditionalFormatting>
  <conditionalFormatting sqref="D45">
    <cfRule type="cellIs" dxfId="62" priority="26" stopIfTrue="1" operator="equal">
      <formula>"-"</formula>
    </cfRule>
    <cfRule type="cellIs" dxfId="61" priority="27" stopIfTrue="1" operator="equal">
      <formula>"Std"</formula>
    </cfRule>
  </conditionalFormatting>
  <conditionalFormatting sqref="D45">
    <cfRule type="cellIs" dxfId="60" priority="25" stopIfTrue="1" operator="between">
      <formula>0</formula>
      <formula>5000</formula>
    </cfRule>
  </conditionalFormatting>
  <conditionalFormatting sqref="D43">
    <cfRule type="cellIs" dxfId="59" priority="23" stopIfTrue="1" operator="equal">
      <formula>"-"</formula>
    </cfRule>
    <cfRule type="cellIs" dxfId="58" priority="24" stopIfTrue="1" operator="equal">
      <formula>"Std"</formula>
    </cfRule>
  </conditionalFormatting>
  <conditionalFormatting sqref="D43">
    <cfRule type="cellIs" dxfId="57" priority="22" stopIfTrue="1" operator="between">
      <formula>0</formula>
      <formula>5000</formula>
    </cfRule>
  </conditionalFormatting>
  <conditionalFormatting sqref="D43">
    <cfRule type="cellIs" dxfId="56" priority="20" stopIfTrue="1" operator="equal">
      <formula>"-"</formula>
    </cfRule>
    <cfRule type="cellIs" dxfId="55" priority="21" stopIfTrue="1" operator="equal">
      <formula>"Std"</formula>
    </cfRule>
  </conditionalFormatting>
  <conditionalFormatting sqref="D43">
    <cfRule type="cellIs" dxfId="54" priority="19" stopIfTrue="1" operator="between">
      <formula>0</formula>
      <formula>5000</formula>
    </cfRule>
  </conditionalFormatting>
  <conditionalFormatting sqref="D43">
    <cfRule type="cellIs" dxfId="53" priority="17" stopIfTrue="1" operator="equal">
      <formula>"-"</formula>
    </cfRule>
    <cfRule type="cellIs" dxfId="52" priority="18" stopIfTrue="1" operator="equal">
      <formula>"Std"</formula>
    </cfRule>
  </conditionalFormatting>
  <conditionalFormatting sqref="D43">
    <cfRule type="cellIs" dxfId="51" priority="16" stopIfTrue="1" operator="between">
      <formula>0</formula>
      <formula>5000</formula>
    </cfRule>
  </conditionalFormatting>
  <conditionalFormatting sqref="D43">
    <cfRule type="cellIs" dxfId="50" priority="14" stopIfTrue="1" operator="equal">
      <formula>"-"</formula>
    </cfRule>
    <cfRule type="cellIs" dxfId="49" priority="15" stopIfTrue="1" operator="equal">
      <formula>"Std"</formula>
    </cfRule>
  </conditionalFormatting>
  <conditionalFormatting sqref="D43">
    <cfRule type="cellIs" dxfId="48" priority="13" stopIfTrue="1" operator="between">
      <formula>0</formula>
      <formula>5000</formula>
    </cfRule>
  </conditionalFormatting>
  <conditionalFormatting sqref="D43">
    <cfRule type="cellIs" dxfId="47" priority="11" stopIfTrue="1" operator="equal">
      <formula>"-"</formula>
    </cfRule>
    <cfRule type="cellIs" dxfId="46" priority="12" stopIfTrue="1" operator="equal">
      <formula>"Std"</formula>
    </cfRule>
  </conditionalFormatting>
  <conditionalFormatting sqref="D43">
    <cfRule type="cellIs" dxfId="45" priority="10" stopIfTrue="1" operator="between">
      <formula>0</formula>
      <formula>5000</formula>
    </cfRule>
  </conditionalFormatting>
  <conditionalFormatting sqref="D43">
    <cfRule type="cellIs" dxfId="44" priority="8" stopIfTrue="1" operator="equal">
      <formula>"-"</formula>
    </cfRule>
    <cfRule type="cellIs" dxfId="43" priority="9" stopIfTrue="1" operator="equal">
      <formula>"Std"</formula>
    </cfRule>
  </conditionalFormatting>
  <conditionalFormatting sqref="D43">
    <cfRule type="cellIs" dxfId="42" priority="7" stopIfTrue="1" operator="between">
      <formula>0</formula>
      <formula>5000</formula>
    </cfRule>
  </conditionalFormatting>
  <conditionalFormatting sqref="D43">
    <cfRule type="cellIs" dxfId="41" priority="5" stopIfTrue="1" operator="equal">
      <formula>"-"</formula>
    </cfRule>
    <cfRule type="cellIs" dxfId="40" priority="6" stopIfTrue="1" operator="equal">
      <formula>"Std"</formula>
    </cfRule>
  </conditionalFormatting>
  <conditionalFormatting sqref="D43">
    <cfRule type="cellIs" dxfId="39" priority="4" stopIfTrue="1" operator="between">
      <formula>0</formula>
      <formula>5000</formula>
    </cfRule>
  </conditionalFormatting>
  <conditionalFormatting sqref="D29">
    <cfRule type="cellIs" dxfId="38" priority="2" stopIfTrue="1" operator="equal">
      <formula>"-"</formula>
    </cfRule>
    <cfRule type="cellIs" dxfId="37" priority="3" stopIfTrue="1" operator="equal">
      <formula>"Std"</formula>
    </cfRule>
  </conditionalFormatting>
  <conditionalFormatting sqref="D29">
    <cfRule type="cellIs" dxfId="3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Q99"/>
  <sheetViews>
    <sheetView showGridLines="0" view="pageBreakPreview" zoomScale="50" zoomScaleNormal="70" zoomScaleSheetLayoutView="50" workbookViewId="0">
      <pane ySplit="8" topLeftCell="A45" activePane="bottomLeft" state="frozen"/>
      <selection activeCell="B25" sqref="B25"/>
      <selection pane="bottomLeft" activeCell="B72" sqref="B72"/>
    </sheetView>
  </sheetViews>
  <sheetFormatPr defaultColWidth="8" defaultRowHeight="20.399999999999999"/>
  <cols>
    <col min="1" max="1" width="14" style="2" customWidth="1"/>
    <col min="2" max="2" width="136.109375" style="36" customWidth="1"/>
    <col min="3" max="3" width="14" style="2" customWidth="1"/>
    <col min="4" max="9" width="28.44140625" style="2" customWidth="1"/>
    <col min="10" max="12" width="17.6640625" style="2" customWidth="1"/>
    <col min="13" max="13" width="12.109375" style="36" bestFit="1" customWidth="1"/>
    <col min="14" max="14" width="6.6640625" style="36" customWidth="1"/>
    <col min="15" max="16384" width="8" style="36"/>
  </cols>
  <sheetData>
    <row r="1" spans="1:17" ht="69" customHeight="1">
      <c r="A1" s="71"/>
      <c r="B1" s="71"/>
      <c r="C1" s="71"/>
      <c r="D1" s="102" t="s">
        <v>930</v>
      </c>
      <c r="E1" s="102" t="s">
        <v>930</v>
      </c>
      <c r="F1" s="102" t="s">
        <v>930</v>
      </c>
      <c r="G1" s="102" t="s">
        <v>930</v>
      </c>
      <c r="H1" s="102" t="s">
        <v>930</v>
      </c>
      <c r="I1" s="102" t="s">
        <v>930</v>
      </c>
      <c r="K1" s="63"/>
      <c r="L1" s="74"/>
    </row>
    <row r="2" spans="1:17" ht="70.2" customHeight="1">
      <c r="A2" s="54"/>
      <c r="B2" s="51" t="str">
        <f>'SCUDO VAN S0 BEV'!B2</f>
        <v>Ισχύς προτεινόμενου τιμοκαταλόγου λιανικής από 15/02/2023</v>
      </c>
      <c r="C2" s="54"/>
      <c r="D2" s="55" t="s">
        <v>958</v>
      </c>
      <c r="E2" s="55" t="s">
        <v>959</v>
      </c>
      <c r="F2" s="55" t="s">
        <v>960</v>
      </c>
      <c r="G2" s="55" t="s">
        <v>961</v>
      </c>
      <c r="H2" s="55" t="s">
        <v>962</v>
      </c>
      <c r="I2" s="55" t="s">
        <v>963</v>
      </c>
      <c r="K2" s="75"/>
      <c r="L2" s="75"/>
    </row>
    <row r="3" spans="1:17" ht="25.2" customHeight="1">
      <c r="A3" s="55"/>
      <c r="B3" s="3" t="s">
        <v>207</v>
      </c>
      <c r="C3" s="55"/>
      <c r="D3" s="4">
        <f>SUM(D4:D6)</f>
        <v>34891.409097548807</v>
      </c>
      <c r="E3" s="4">
        <f t="shared" ref="E3:I3" si="0">SUM(E4:E6)</f>
        <v>37846.311353932804</v>
      </c>
      <c r="F3" s="4">
        <f t="shared" si="0"/>
        <v>38755.515426291204</v>
      </c>
      <c r="G3" s="4">
        <f t="shared" si="0"/>
        <v>39664.719498649603</v>
      </c>
      <c r="H3" s="4">
        <f t="shared" si="0"/>
        <v>39892.024176332794</v>
      </c>
      <c r="I3" s="4">
        <f t="shared" si="0"/>
        <v>41937.736998732806</v>
      </c>
      <c r="K3" s="5" t="s">
        <v>214</v>
      </c>
      <c r="L3" s="6"/>
    </row>
    <row r="4" spans="1:17" ht="25.2" customHeight="1">
      <c r="A4" s="65"/>
      <c r="B4" s="13" t="s">
        <v>91</v>
      </c>
      <c r="C4" s="65"/>
      <c r="D4" s="26">
        <f>(D6+227.72)*0.1</f>
        <v>2624.9090968320006</v>
      </c>
      <c r="E4" s="26">
        <f t="shared" ref="E4:I4" si="1">(E6+227.72)*0.1</f>
        <v>2845.4241905920007</v>
      </c>
      <c r="F4" s="26">
        <f t="shared" si="1"/>
        <v>2913.2752407680005</v>
      </c>
      <c r="G4" s="26">
        <f t="shared" si="1"/>
        <v>2981.1262909440011</v>
      </c>
      <c r="H4" s="26">
        <f t="shared" si="1"/>
        <v>2998.0893265920004</v>
      </c>
      <c r="I4" s="26">
        <f t="shared" si="1"/>
        <v>3150.7544625920004</v>
      </c>
      <c r="K4" s="12" t="s">
        <v>343</v>
      </c>
      <c r="L4" s="13" t="s">
        <v>206</v>
      </c>
      <c r="M4" s="39"/>
      <c r="N4" s="39"/>
    </row>
    <row r="5" spans="1:17" ht="25.2" customHeight="1">
      <c r="A5" s="65"/>
      <c r="B5" s="13" t="s">
        <v>15</v>
      </c>
      <c r="C5" s="65"/>
      <c r="D5" s="49">
        <f>D6*0.24</f>
        <v>6245.1290323968005</v>
      </c>
      <c r="E5" s="49">
        <f t="shared" ref="E5:I5" si="2">E6*0.24</f>
        <v>6774.3652574207999</v>
      </c>
      <c r="F5" s="49">
        <f t="shared" si="2"/>
        <v>6937.2077778432003</v>
      </c>
      <c r="G5" s="49">
        <f t="shared" si="2"/>
        <v>7100.0502982656008</v>
      </c>
      <c r="H5" s="49">
        <f t="shared" si="2"/>
        <v>7140.7615838207994</v>
      </c>
      <c r="I5" s="49">
        <f t="shared" si="2"/>
        <v>7507.1579102208007</v>
      </c>
      <c r="K5" s="12">
        <v>123</v>
      </c>
      <c r="L5" s="13" t="s">
        <v>410</v>
      </c>
      <c r="M5" s="39"/>
      <c r="N5" s="39"/>
    </row>
    <row r="6" spans="1:17" s="42" customFormat="1" ht="25.2" customHeight="1">
      <c r="A6" s="66"/>
      <c r="B6" s="52" t="s">
        <v>208</v>
      </c>
      <c r="C6" s="66"/>
      <c r="D6" s="96">
        <v>26021.370968320003</v>
      </c>
      <c r="E6" s="96">
        <v>28226.521905920003</v>
      </c>
      <c r="F6" s="96">
        <v>28905.032407680003</v>
      </c>
      <c r="G6" s="96">
        <v>29583.542909440006</v>
      </c>
      <c r="H6" s="96">
        <v>29753.173265919999</v>
      </c>
      <c r="I6" s="96">
        <v>31279.824625920002</v>
      </c>
      <c r="J6" s="18"/>
      <c r="K6" s="12" t="s">
        <v>95</v>
      </c>
      <c r="L6" s="13" t="s">
        <v>411</v>
      </c>
      <c r="M6" s="41"/>
      <c r="N6" s="41"/>
    </row>
    <row r="7" spans="1:17" ht="25.2" customHeight="1">
      <c r="A7" s="55"/>
      <c r="B7" s="13" t="s">
        <v>412</v>
      </c>
      <c r="C7" s="55"/>
      <c r="D7" s="13" t="s">
        <v>605</v>
      </c>
      <c r="E7" s="13" t="s">
        <v>606</v>
      </c>
      <c r="F7" s="13" t="s">
        <v>607</v>
      </c>
      <c r="G7" s="13" t="s">
        <v>608</v>
      </c>
      <c r="H7" s="13" t="s">
        <v>609</v>
      </c>
      <c r="I7" s="13" t="s">
        <v>610</v>
      </c>
    </row>
    <row r="8" spans="1:17" ht="49.95" customHeight="1">
      <c r="A8" s="55" t="s">
        <v>3</v>
      </c>
      <c r="B8" s="20" t="s">
        <v>213</v>
      </c>
      <c r="C8" s="55" t="s">
        <v>3</v>
      </c>
      <c r="D8" s="20" t="s">
        <v>188</v>
      </c>
      <c r="E8" s="20" t="s">
        <v>188</v>
      </c>
      <c r="F8" s="20" t="s">
        <v>188</v>
      </c>
      <c r="G8" s="20" t="s">
        <v>188</v>
      </c>
      <c r="H8" s="20" t="s">
        <v>188</v>
      </c>
      <c r="I8" s="20" t="s">
        <v>188</v>
      </c>
      <c r="J8" s="20" t="s">
        <v>187</v>
      </c>
      <c r="K8" s="20" t="s">
        <v>192</v>
      </c>
      <c r="L8" s="20" t="s">
        <v>193</v>
      </c>
    </row>
    <row r="9" spans="1:17" s="62" customFormat="1" ht="24.75" customHeight="1">
      <c r="A9" s="21" t="s">
        <v>36</v>
      </c>
      <c r="B9" s="59" t="s">
        <v>382</v>
      </c>
      <c r="C9" s="80" t="s">
        <v>36</v>
      </c>
      <c r="D9" s="76" t="s">
        <v>343</v>
      </c>
      <c r="E9" s="76" t="s">
        <v>343</v>
      </c>
      <c r="F9" s="76" t="s">
        <v>343</v>
      </c>
      <c r="G9" s="76" t="s">
        <v>343</v>
      </c>
      <c r="H9" s="76" t="s">
        <v>343</v>
      </c>
      <c r="I9" s="76" t="s">
        <v>343</v>
      </c>
      <c r="J9" s="77" t="s">
        <v>95</v>
      </c>
      <c r="K9" s="77" t="s">
        <v>95</v>
      </c>
      <c r="L9" s="77" t="s">
        <v>95</v>
      </c>
      <c r="M9" s="36"/>
      <c r="N9" s="36"/>
      <c r="O9" s="36"/>
      <c r="P9" s="36"/>
      <c r="Q9" s="36"/>
    </row>
    <row r="10" spans="1:17" ht="24.75" customHeight="1">
      <c r="A10" s="21" t="s">
        <v>113</v>
      </c>
      <c r="B10" s="59" t="s">
        <v>249</v>
      </c>
      <c r="C10" s="80" t="s">
        <v>113</v>
      </c>
      <c r="D10" s="76" t="s">
        <v>343</v>
      </c>
      <c r="E10" s="76" t="s">
        <v>343</v>
      </c>
      <c r="F10" s="76" t="s">
        <v>343</v>
      </c>
      <c r="G10" s="76" t="s">
        <v>343</v>
      </c>
      <c r="H10" s="76" t="s">
        <v>343</v>
      </c>
      <c r="I10" s="76" t="s">
        <v>343</v>
      </c>
      <c r="J10" s="77" t="s">
        <v>95</v>
      </c>
      <c r="K10" s="77" t="s">
        <v>95</v>
      </c>
      <c r="L10" s="77" t="s">
        <v>95</v>
      </c>
    </row>
    <row r="11" spans="1:17" ht="24.75" customHeight="1">
      <c r="A11" s="21" t="s">
        <v>55</v>
      </c>
      <c r="B11" s="59" t="s">
        <v>250</v>
      </c>
      <c r="C11" s="80" t="s">
        <v>55</v>
      </c>
      <c r="D11" s="76" t="s">
        <v>343</v>
      </c>
      <c r="E11" s="76" t="s">
        <v>343</v>
      </c>
      <c r="F11" s="76" t="s">
        <v>343</v>
      </c>
      <c r="G11" s="76" t="s">
        <v>343</v>
      </c>
      <c r="H11" s="76" t="s">
        <v>343</v>
      </c>
      <c r="I11" s="76" t="s">
        <v>343</v>
      </c>
      <c r="J11" s="77" t="s">
        <v>95</v>
      </c>
      <c r="K11" s="77" t="s">
        <v>95</v>
      </c>
      <c r="L11" s="77" t="s">
        <v>95</v>
      </c>
      <c r="M11" s="78"/>
      <c r="N11" s="78"/>
      <c r="O11" s="78"/>
      <c r="P11" s="78"/>
    </row>
    <row r="12" spans="1:17" ht="24.75" customHeight="1">
      <c r="A12" s="21" t="s">
        <v>24</v>
      </c>
      <c r="B12" s="59" t="s">
        <v>251</v>
      </c>
      <c r="C12" s="80" t="s">
        <v>24</v>
      </c>
      <c r="D12" s="76" t="s">
        <v>343</v>
      </c>
      <c r="E12" s="76" t="s">
        <v>343</v>
      </c>
      <c r="F12" s="76" t="s">
        <v>343</v>
      </c>
      <c r="G12" s="76" t="s">
        <v>343</v>
      </c>
      <c r="H12" s="76" t="s">
        <v>343</v>
      </c>
      <c r="I12" s="76" t="s">
        <v>343</v>
      </c>
      <c r="J12" s="77" t="s">
        <v>95</v>
      </c>
      <c r="K12" s="77" t="s">
        <v>95</v>
      </c>
      <c r="L12" s="77" t="s">
        <v>95</v>
      </c>
    </row>
    <row r="13" spans="1:17" ht="24.75" customHeight="1">
      <c r="A13" s="21" t="s">
        <v>107</v>
      </c>
      <c r="B13" s="59" t="s">
        <v>252</v>
      </c>
      <c r="C13" s="80" t="s">
        <v>107</v>
      </c>
      <c r="D13" s="76" t="s">
        <v>343</v>
      </c>
      <c r="E13" s="76" t="s">
        <v>343</v>
      </c>
      <c r="F13" s="76" t="s">
        <v>343</v>
      </c>
      <c r="G13" s="76" t="s">
        <v>343</v>
      </c>
      <c r="H13" s="76" t="s">
        <v>343</v>
      </c>
      <c r="I13" s="76" t="s">
        <v>343</v>
      </c>
      <c r="J13" s="77" t="s">
        <v>95</v>
      </c>
      <c r="K13" s="77" t="s">
        <v>95</v>
      </c>
      <c r="L13" s="77" t="s">
        <v>95</v>
      </c>
    </row>
    <row r="14" spans="1:17" ht="60" customHeight="1">
      <c r="A14" s="21" t="s">
        <v>519</v>
      </c>
      <c r="B14" s="59" t="s">
        <v>571</v>
      </c>
      <c r="C14" s="80" t="s">
        <v>519</v>
      </c>
      <c r="D14" s="76" t="s">
        <v>343</v>
      </c>
      <c r="E14" s="76" t="s">
        <v>343</v>
      </c>
      <c r="F14" s="76" t="s">
        <v>343</v>
      </c>
      <c r="G14" s="76" t="s">
        <v>343</v>
      </c>
      <c r="H14" s="76" t="s">
        <v>343</v>
      </c>
      <c r="I14" s="76" t="s">
        <v>343</v>
      </c>
      <c r="J14" s="77" t="s">
        <v>95</v>
      </c>
      <c r="K14" s="77" t="s">
        <v>95</v>
      </c>
      <c r="L14" s="77" t="s">
        <v>95</v>
      </c>
    </row>
    <row r="15" spans="1:17" ht="24.75" customHeight="1">
      <c r="A15" s="21" t="s">
        <v>135</v>
      </c>
      <c r="B15" s="59" t="s">
        <v>253</v>
      </c>
      <c r="C15" s="80" t="s">
        <v>135</v>
      </c>
      <c r="D15" s="76" t="s">
        <v>343</v>
      </c>
      <c r="E15" s="76" t="s">
        <v>343</v>
      </c>
      <c r="F15" s="76" t="s">
        <v>343</v>
      </c>
      <c r="G15" s="76" t="s">
        <v>343</v>
      </c>
      <c r="H15" s="76" t="s">
        <v>343</v>
      </c>
      <c r="I15" s="76" t="s">
        <v>343</v>
      </c>
      <c r="J15" s="77" t="s">
        <v>95</v>
      </c>
      <c r="K15" s="77" t="s">
        <v>95</v>
      </c>
      <c r="L15" s="77" t="s">
        <v>95</v>
      </c>
      <c r="M15" s="78"/>
      <c r="N15" s="78"/>
      <c r="O15" s="78"/>
      <c r="P15" s="78"/>
    </row>
    <row r="16" spans="1:17" ht="24.75" customHeight="1">
      <c r="A16" s="21" t="s">
        <v>150</v>
      </c>
      <c r="B16" s="59" t="s">
        <v>378</v>
      </c>
      <c r="C16" s="80" t="s">
        <v>150</v>
      </c>
      <c r="D16" s="76" t="s">
        <v>95</v>
      </c>
      <c r="E16" s="76" t="s">
        <v>95</v>
      </c>
      <c r="F16" s="76" t="s">
        <v>95</v>
      </c>
      <c r="G16" s="76" t="s">
        <v>95</v>
      </c>
      <c r="H16" s="76" t="s">
        <v>95</v>
      </c>
      <c r="I16" s="76" t="s">
        <v>343</v>
      </c>
      <c r="J16" s="77" t="s">
        <v>95</v>
      </c>
      <c r="K16" s="77" t="s">
        <v>95</v>
      </c>
      <c r="L16" s="77" t="s">
        <v>95</v>
      </c>
    </row>
    <row r="17" spans="1:16" ht="24.75" customHeight="1">
      <c r="A17" s="21" t="s">
        <v>12</v>
      </c>
      <c r="B17" s="59" t="s">
        <v>275</v>
      </c>
      <c r="C17" s="80" t="s">
        <v>12</v>
      </c>
      <c r="D17" s="76" t="s">
        <v>343</v>
      </c>
      <c r="E17" s="76" t="s">
        <v>343</v>
      </c>
      <c r="F17" s="76" t="s">
        <v>343</v>
      </c>
      <c r="G17" s="76" t="s">
        <v>343</v>
      </c>
      <c r="H17" s="76" t="s">
        <v>343</v>
      </c>
      <c r="I17" s="76" t="s">
        <v>343</v>
      </c>
      <c r="J17" s="77" t="s">
        <v>95</v>
      </c>
      <c r="K17" s="77" t="s">
        <v>95</v>
      </c>
      <c r="L17" s="77" t="s">
        <v>95</v>
      </c>
    </row>
    <row r="18" spans="1:16" ht="24.75" customHeight="1">
      <c r="A18" s="21" t="s">
        <v>25</v>
      </c>
      <c r="B18" s="59" t="s">
        <v>257</v>
      </c>
      <c r="C18" s="80" t="s">
        <v>25</v>
      </c>
      <c r="D18" s="76" t="s">
        <v>343</v>
      </c>
      <c r="E18" s="76" t="s">
        <v>343</v>
      </c>
      <c r="F18" s="76" t="s">
        <v>343</v>
      </c>
      <c r="G18" s="76" t="s">
        <v>343</v>
      </c>
      <c r="H18" s="76" t="s">
        <v>343</v>
      </c>
      <c r="I18" s="76" t="s">
        <v>343</v>
      </c>
      <c r="J18" s="77" t="s">
        <v>95</v>
      </c>
      <c r="K18" s="77" t="s">
        <v>95</v>
      </c>
      <c r="L18" s="77" t="s">
        <v>95</v>
      </c>
    </row>
    <row r="19" spans="1:16" ht="24.75" customHeight="1">
      <c r="A19" s="21" t="s">
        <v>330</v>
      </c>
      <c r="B19" s="59" t="s">
        <v>533</v>
      </c>
      <c r="C19" s="80" t="s">
        <v>330</v>
      </c>
      <c r="D19" s="76" t="s">
        <v>343</v>
      </c>
      <c r="E19" s="76" t="s">
        <v>343</v>
      </c>
      <c r="F19" s="76" t="s">
        <v>343</v>
      </c>
      <c r="G19" s="76" t="s">
        <v>343</v>
      </c>
      <c r="H19" s="76" t="s">
        <v>343</v>
      </c>
      <c r="I19" s="76" t="s">
        <v>343</v>
      </c>
      <c r="J19" s="77" t="s">
        <v>95</v>
      </c>
      <c r="K19" s="77" t="s">
        <v>95</v>
      </c>
      <c r="L19" s="77" t="s">
        <v>95</v>
      </c>
    </row>
    <row r="20" spans="1:16" ht="24.75" customHeight="1">
      <c r="A20" s="21" t="s">
        <v>240</v>
      </c>
      <c r="B20" s="59" t="s">
        <v>258</v>
      </c>
      <c r="C20" s="80" t="s">
        <v>240</v>
      </c>
      <c r="D20" s="76" t="s">
        <v>343</v>
      </c>
      <c r="E20" s="76" t="s">
        <v>343</v>
      </c>
      <c r="F20" s="76" t="s">
        <v>343</v>
      </c>
      <c r="G20" s="76" t="s">
        <v>343</v>
      </c>
      <c r="H20" s="76" t="s">
        <v>343</v>
      </c>
      <c r="I20" s="76" t="s">
        <v>343</v>
      </c>
      <c r="J20" s="77" t="s">
        <v>95</v>
      </c>
      <c r="K20" s="77" t="s">
        <v>95</v>
      </c>
      <c r="L20" s="77" t="s">
        <v>95</v>
      </c>
    </row>
    <row r="21" spans="1:16" ht="24.75" customHeight="1">
      <c r="A21" s="21" t="s">
        <v>167</v>
      </c>
      <c r="B21" s="59" t="s">
        <v>280</v>
      </c>
      <c r="C21" s="80" t="s">
        <v>167</v>
      </c>
      <c r="D21" s="76" t="s">
        <v>343</v>
      </c>
      <c r="E21" s="76" t="s">
        <v>343</v>
      </c>
      <c r="F21" s="76" t="s">
        <v>343</v>
      </c>
      <c r="G21" s="76" t="s">
        <v>343</v>
      </c>
      <c r="H21" s="76" t="s">
        <v>343</v>
      </c>
      <c r="I21" s="76" t="s">
        <v>343</v>
      </c>
      <c r="J21" s="77" t="s">
        <v>95</v>
      </c>
      <c r="K21" s="77" t="s">
        <v>95</v>
      </c>
      <c r="L21" s="77" t="s">
        <v>95</v>
      </c>
      <c r="M21" s="78"/>
      <c r="N21" s="78"/>
      <c r="O21" s="78"/>
      <c r="P21" s="78"/>
    </row>
    <row r="22" spans="1:16" ht="24.75" customHeight="1">
      <c r="A22" s="21" t="s">
        <v>122</v>
      </c>
      <c r="B22" s="59" t="s">
        <v>633</v>
      </c>
      <c r="C22" s="80">
        <v>747</v>
      </c>
      <c r="D22" s="76" t="s">
        <v>343</v>
      </c>
      <c r="E22" s="76" t="s">
        <v>343</v>
      </c>
      <c r="F22" s="76" t="s">
        <v>343</v>
      </c>
      <c r="G22" s="76" t="s">
        <v>343</v>
      </c>
      <c r="H22" s="76" t="s">
        <v>343</v>
      </c>
      <c r="I22" s="76" t="s">
        <v>343</v>
      </c>
      <c r="J22" s="77" t="s">
        <v>95</v>
      </c>
      <c r="K22" s="77" t="s">
        <v>95</v>
      </c>
      <c r="L22" s="77" t="s">
        <v>95</v>
      </c>
      <c r="M22" s="78"/>
      <c r="N22" s="78"/>
      <c r="O22" s="78"/>
      <c r="P22" s="78"/>
    </row>
    <row r="23" spans="1:16" ht="24.75" customHeight="1">
      <c r="A23" s="21" t="s">
        <v>111</v>
      </c>
      <c r="B23" s="59" t="s">
        <v>235</v>
      </c>
      <c r="C23" s="80" t="s">
        <v>111</v>
      </c>
      <c r="D23" s="76" t="s">
        <v>343</v>
      </c>
      <c r="E23" s="76" t="s">
        <v>343</v>
      </c>
      <c r="F23" s="76" t="s">
        <v>343</v>
      </c>
      <c r="G23" s="76" t="s">
        <v>343</v>
      </c>
      <c r="H23" s="76" t="s">
        <v>343</v>
      </c>
      <c r="I23" s="76" t="s">
        <v>343</v>
      </c>
      <c r="J23" s="77" t="s">
        <v>95</v>
      </c>
      <c r="K23" s="77" t="s">
        <v>95</v>
      </c>
      <c r="L23" s="77" t="s">
        <v>95</v>
      </c>
    </row>
    <row r="24" spans="1:16" ht="24.75" customHeight="1">
      <c r="A24" s="21" t="s">
        <v>39</v>
      </c>
      <c r="B24" s="59" t="s">
        <v>237</v>
      </c>
      <c r="C24" s="80" t="s">
        <v>39</v>
      </c>
      <c r="D24" s="76" t="s">
        <v>343</v>
      </c>
      <c r="E24" s="76" t="s">
        <v>343</v>
      </c>
      <c r="F24" s="76" t="s">
        <v>343</v>
      </c>
      <c r="G24" s="76" t="s">
        <v>343</v>
      </c>
      <c r="H24" s="76" t="s">
        <v>343</v>
      </c>
      <c r="I24" s="76" t="s">
        <v>343</v>
      </c>
      <c r="J24" s="77" t="s">
        <v>95</v>
      </c>
      <c r="K24" s="77" t="s">
        <v>95</v>
      </c>
      <c r="L24" s="77" t="s">
        <v>95</v>
      </c>
    </row>
    <row r="25" spans="1:16" ht="24.75" customHeight="1">
      <c r="A25" s="21" t="s">
        <v>112</v>
      </c>
      <c r="B25" s="59" t="s">
        <v>89</v>
      </c>
      <c r="C25" s="80" t="s">
        <v>112</v>
      </c>
      <c r="D25" s="76" t="s">
        <v>343</v>
      </c>
      <c r="E25" s="76" t="s">
        <v>343</v>
      </c>
      <c r="F25" s="76" t="s">
        <v>343</v>
      </c>
      <c r="G25" s="76" t="s">
        <v>343</v>
      </c>
      <c r="H25" s="76" t="s">
        <v>343</v>
      </c>
      <c r="I25" s="76" t="s">
        <v>343</v>
      </c>
      <c r="J25" s="77" t="s">
        <v>95</v>
      </c>
      <c r="K25" s="77" t="s">
        <v>95</v>
      </c>
      <c r="L25" s="77" t="s">
        <v>95</v>
      </c>
    </row>
    <row r="26" spans="1:16" ht="24.75" customHeight="1">
      <c r="A26" s="21" t="s">
        <v>168</v>
      </c>
      <c r="B26" s="59" t="s">
        <v>234</v>
      </c>
      <c r="C26" s="80" t="s">
        <v>168</v>
      </c>
      <c r="D26" s="76" t="s">
        <v>343</v>
      </c>
      <c r="E26" s="76" t="s">
        <v>343</v>
      </c>
      <c r="F26" s="76" t="s">
        <v>343</v>
      </c>
      <c r="G26" s="76" t="s">
        <v>343</v>
      </c>
      <c r="H26" s="76" t="s">
        <v>343</v>
      </c>
      <c r="I26" s="76" t="s">
        <v>343</v>
      </c>
      <c r="J26" s="77" t="s">
        <v>95</v>
      </c>
      <c r="K26" s="77" t="s">
        <v>95</v>
      </c>
      <c r="L26" s="77" t="s">
        <v>95</v>
      </c>
    </row>
    <row r="27" spans="1:16" ht="24.75" customHeight="1">
      <c r="A27" s="21" t="s">
        <v>109</v>
      </c>
      <c r="B27" s="59" t="s">
        <v>264</v>
      </c>
      <c r="C27" s="80" t="s">
        <v>109</v>
      </c>
      <c r="D27" s="76">
        <f t="shared" ref="D27:I36" si="3">SUM($J27+$K27+$L27)</f>
        <v>135.005</v>
      </c>
      <c r="E27" s="76">
        <f t="shared" si="3"/>
        <v>135.005</v>
      </c>
      <c r="F27" s="76">
        <f t="shared" si="3"/>
        <v>135.005</v>
      </c>
      <c r="G27" s="76">
        <f t="shared" si="3"/>
        <v>135.005</v>
      </c>
      <c r="H27" s="76">
        <f t="shared" si="3"/>
        <v>135.005</v>
      </c>
      <c r="I27" s="76">
        <f t="shared" si="3"/>
        <v>135.005</v>
      </c>
      <c r="J27" s="49">
        <v>100.75</v>
      </c>
      <c r="K27" s="77">
        <f t="shared" ref="K27:K82" si="4">J27*0.24</f>
        <v>24.18</v>
      </c>
      <c r="L27" s="77">
        <f t="shared" ref="L27:L82" si="5">J27*0.1</f>
        <v>10.075000000000001</v>
      </c>
      <c r="M27" s="78"/>
      <c r="N27" s="78"/>
      <c r="O27" s="78"/>
      <c r="P27" s="78"/>
    </row>
    <row r="28" spans="1:16" ht="24.75" customHeight="1">
      <c r="A28" s="21" t="s">
        <v>29</v>
      </c>
      <c r="B28" s="59" t="s">
        <v>265</v>
      </c>
      <c r="C28" s="80" t="s">
        <v>29</v>
      </c>
      <c r="D28" s="76">
        <f t="shared" si="3"/>
        <v>604.005</v>
      </c>
      <c r="E28" s="76">
        <f t="shared" si="3"/>
        <v>604.005</v>
      </c>
      <c r="F28" s="76">
        <f t="shared" si="3"/>
        <v>604.005</v>
      </c>
      <c r="G28" s="76">
        <f t="shared" si="3"/>
        <v>604.005</v>
      </c>
      <c r="H28" s="76">
        <f t="shared" si="3"/>
        <v>604.005</v>
      </c>
      <c r="I28" s="76">
        <f t="shared" si="3"/>
        <v>604.005</v>
      </c>
      <c r="J28" s="49">
        <v>450.75</v>
      </c>
      <c r="K28" s="77">
        <f t="shared" si="4"/>
        <v>108.17999999999999</v>
      </c>
      <c r="L28" s="77">
        <f t="shared" si="5"/>
        <v>45.075000000000003</v>
      </c>
    </row>
    <row r="29" spans="1:16" ht="24.75" customHeight="1">
      <c r="A29" s="21" t="s">
        <v>114</v>
      </c>
      <c r="B29" s="59" t="s">
        <v>267</v>
      </c>
      <c r="C29" s="80" t="s">
        <v>114</v>
      </c>
      <c r="D29" s="76">
        <f t="shared" si="3"/>
        <v>100.00419999999998</v>
      </c>
      <c r="E29" s="76">
        <f t="shared" si="3"/>
        <v>100.00419999999998</v>
      </c>
      <c r="F29" s="76">
        <f t="shared" si="3"/>
        <v>100.00419999999998</v>
      </c>
      <c r="G29" s="76">
        <f t="shared" si="3"/>
        <v>100.00419999999998</v>
      </c>
      <c r="H29" s="76">
        <f t="shared" si="3"/>
        <v>100.00419999999998</v>
      </c>
      <c r="I29" s="76">
        <f t="shared" si="3"/>
        <v>100.00419999999998</v>
      </c>
      <c r="J29" s="49">
        <v>74.63</v>
      </c>
      <c r="K29" s="77">
        <f t="shared" si="4"/>
        <v>17.911199999999997</v>
      </c>
      <c r="L29" s="77">
        <f t="shared" si="5"/>
        <v>7.4630000000000001</v>
      </c>
    </row>
    <row r="30" spans="1:16" ht="24.75" customHeight="1">
      <c r="A30" s="21" t="s">
        <v>522</v>
      </c>
      <c r="B30" s="59" t="s">
        <v>551</v>
      </c>
      <c r="C30" s="80" t="s">
        <v>522</v>
      </c>
      <c r="D30" s="76">
        <f t="shared" si="3"/>
        <v>30.002600000000001</v>
      </c>
      <c r="E30" s="76">
        <f t="shared" si="3"/>
        <v>30.002600000000001</v>
      </c>
      <c r="F30" s="76">
        <f t="shared" si="3"/>
        <v>30.002600000000001</v>
      </c>
      <c r="G30" s="76">
        <f t="shared" si="3"/>
        <v>30.002600000000001</v>
      </c>
      <c r="H30" s="76">
        <f t="shared" si="3"/>
        <v>30.002600000000001</v>
      </c>
      <c r="I30" s="76">
        <f t="shared" si="3"/>
        <v>30.002600000000001</v>
      </c>
      <c r="J30" s="49">
        <v>22.39</v>
      </c>
      <c r="K30" s="77">
        <f t="shared" si="4"/>
        <v>5.3735999999999997</v>
      </c>
      <c r="L30" s="77">
        <f t="shared" si="5"/>
        <v>2.2390000000000003</v>
      </c>
    </row>
    <row r="31" spans="1:16" ht="24.75" customHeight="1">
      <c r="A31" s="21" t="s">
        <v>521</v>
      </c>
      <c r="B31" s="59" t="s">
        <v>554</v>
      </c>
      <c r="C31" s="80" t="s">
        <v>521</v>
      </c>
      <c r="D31" s="76">
        <f t="shared" si="3"/>
        <v>100.00419999999998</v>
      </c>
      <c r="E31" s="76">
        <f t="shared" si="3"/>
        <v>100.00419999999998</v>
      </c>
      <c r="F31" s="76">
        <f t="shared" si="3"/>
        <v>100.00419999999998</v>
      </c>
      <c r="G31" s="76">
        <f t="shared" si="3"/>
        <v>100.00419999999998</v>
      </c>
      <c r="H31" s="76">
        <f t="shared" si="3"/>
        <v>100.00419999999998</v>
      </c>
      <c r="I31" s="76">
        <f t="shared" si="3"/>
        <v>100.00419999999998</v>
      </c>
      <c r="J31" s="49">
        <v>74.63</v>
      </c>
      <c r="K31" s="77">
        <f t="shared" si="4"/>
        <v>17.911199999999997</v>
      </c>
      <c r="L31" s="77">
        <f t="shared" si="5"/>
        <v>7.4630000000000001</v>
      </c>
      <c r="M31" s="78"/>
      <c r="N31" s="78"/>
      <c r="O31" s="78"/>
      <c r="P31" s="78"/>
    </row>
    <row r="32" spans="1:16" ht="24.75" customHeight="1">
      <c r="A32" s="21" t="s">
        <v>97</v>
      </c>
      <c r="B32" s="59" t="s">
        <v>98</v>
      </c>
      <c r="C32" s="80" t="s">
        <v>97</v>
      </c>
      <c r="D32" s="76">
        <f t="shared" si="3"/>
        <v>844.2</v>
      </c>
      <c r="E32" s="76">
        <f t="shared" si="3"/>
        <v>844.2</v>
      </c>
      <c r="F32" s="76">
        <f t="shared" si="3"/>
        <v>844.2</v>
      </c>
      <c r="G32" s="76">
        <f t="shared" si="3"/>
        <v>844.2</v>
      </c>
      <c r="H32" s="76">
        <f t="shared" si="3"/>
        <v>844.2</v>
      </c>
      <c r="I32" s="76">
        <f t="shared" si="3"/>
        <v>844.2</v>
      </c>
      <c r="J32" s="49">
        <v>630</v>
      </c>
      <c r="K32" s="77">
        <f t="shared" si="4"/>
        <v>151.19999999999999</v>
      </c>
      <c r="L32" s="77">
        <f t="shared" si="5"/>
        <v>63</v>
      </c>
    </row>
    <row r="33" spans="1:16" ht="24.75" customHeight="1">
      <c r="A33" s="21" t="s">
        <v>115</v>
      </c>
      <c r="B33" s="59" t="s">
        <v>386</v>
      </c>
      <c r="C33" s="80" t="s">
        <v>115</v>
      </c>
      <c r="D33" s="76">
        <f t="shared" si="3"/>
        <v>135.005</v>
      </c>
      <c r="E33" s="76">
        <f t="shared" si="3"/>
        <v>135.005</v>
      </c>
      <c r="F33" s="76">
        <f t="shared" si="3"/>
        <v>135.005</v>
      </c>
      <c r="G33" s="76">
        <f t="shared" si="3"/>
        <v>135.005</v>
      </c>
      <c r="H33" s="76">
        <f t="shared" si="3"/>
        <v>135.005</v>
      </c>
      <c r="I33" s="76">
        <f t="shared" si="3"/>
        <v>135.005</v>
      </c>
      <c r="J33" s="49">
        <v>100.75</v>
      </c>
      <c r="K33" s="77">
        <f t="shared" si="4"/>
        <v>24.18</v>
      </c>
      <c r="L33" s="77">
        <f t="shared" si="5"/>
        <v>10.075000000000001</v>
      </c>
    </row>
    <row r="34" spans="1:16" ht="24.75" customHeight="1">
      <c r="A34" s="21" t="s">
        <v>157</v>
      </c>
      <c r="B34" s="59" t="s">
        <v>226</v>
      </c>
      <c r="C34" s="80" t="s">
        <v>157</v>
      </c>
      <c r="D34" s="76">
        <f t="shared" si="3"/>
        <v>181.99879999999999</v>
      </c>
      <c r="E34" s="76">
        <f t="shared" si="3"/>
        <v>181.99879999999999</v>
      </c>
      <c r="F34" s="76">
        <f t="shared" si="3"/>
        <v>181.99879999999999</v>
      </c>
      <c r="G34" s="76">
        <f t="shared" si="3"/>
        <v>181.99879999999999</v>
      </c>
      <c r="H34" s="76">
        <f t="shared" si="3"/>
        <v>181.99879999999999</v>
      </c>
      <c r="I34" s="76">
        <f t="shared" si="3"/>
        <v>181.99879999999999</v>
      </c>
      <c r="J34" s="49">
        <v>135.82</v>
      </c>
      <c r="K34" s="77">
        <f t="shared" si="4"/>
        <v>32.596799999999995</v>
      </c>
      <c r="L34" s="77">
        <f t="shared" si="5"/>
        <v>13.582000000000001</v>
      </c>
    </row>
    <row r="35" spans="1:16" ht="24.75" customHeight="1">
      <c r="A35" s="21" t="s">
        <v>141</v>
      </c>
      <c r="B35" s="59" t="s">
        <v>268</v>
      </c>
      <c r="C35" s="80" t="s">
        <v>141</v>
      </c>
      <c r="D35" s="76">
        <f t="shared" si="3"/>
        <v>330.99340000000001</v>
      </c>
      <c r="E35" s="76">
        <f t="shared" si="3"/>
        <v>330.99340000000001</v>
      </c>
      <c r="F35" s="76">
        <f t="shared" si="3"/>
        <v>330.99340000000001</v>
      </c>
      <c r="G35" s="76">
        <f t="shared" si="3"/>
        <v>330.99340000000001</v>
      </c>
      <c r="H35" s="76">
        <f t="shared" si="3"/>
        <v>330.99340000000001</v>
      </c>
      <c r="I35" s="76">
        <f t="shared" si="3"/>
        <v>330.99340000000001</v>
      </c>
      <c r="J35" s="49">
        <v>247.01</v>
      </c>
      <c r="K35" s="77">
        <f t="shared" si="4"/>
        <v>59.282399999999996</v>
      </c>
      <c r="L35" s="77">
        <f t="shared" si="5"/>
        <v>24.701000000000001</v>
      </c>
    </row>
    <row r="36" spans="1:16" ht="24.75" customHeight="1">
      <c r="A36" s="21" t="s">
        <v>117</v>
      </c>
      <c r="B36" s="59" t="s">
        <v>269</v>
      </c>
      <c r="C36" s="80" t="s">
        <v>117</v>
      </c>
      <c r="D36" s="76">
        <f t="shared" si="3"/>
        <v>815.0014000000001</v>
      </c>
      <c r="E36" s="76">
        <f t="shared" si="3"/>
        <v>815.0014000000001</v>
      </c>
      <c r="F36" s="76">
        <f t="shared" si="3"/>
        <v>815.0014000000001</v>
      </c>
      <c r="G36" s="76">
        <f t="shared" si="3"/>
        <v>815.0014000000001</v>
      </c>
      <c r="H36" s="76">
        <f t="shared" si="3"/>
        <v>815.0014000000001</v>
      </c>
      <c r="I36" s="76">
        <f t="shared" si="3"/>
        <v>815.0014000000001</v>
      </c>
      <c r="J36" s="49">
        <v>608.21</v>
      </c>
      <c r="K36" s="77">
        <f t="shared" si="4"/>
        <v>145.97040000000001</v>
      </c>
      <c r="L36" s="77">
        <f t="shared" si="5"/>
        <v>60.821000000000005</v>
      </c>
    </row>
    <row r="37" spans="1:16" ht="24.75" customHeight="1">
      <c r="A37" s="21" t="s">
        <v>14</v>
      </c>
      <c r="B37" s="59" t="s">
        <v>18</v>
      </c>
      <c r="C37" s="80" t="s">
        <v>14</v>
      </c>
      <c r="D37" s="76">
        <f t="shared" ref="D37:I47" si="6">SUM($J37+$K37+$L37)</f>
        <v>330.99340000000001</v>
      </c>
      <c r="E37" s="76">
        <f t="shared" si="6"/>
        <v>330.99340000000001</v>
      </c>
      <c r="F37" s="76">
        <f t="shared" si="6"/>
        <v>330.99340000000001</v>
      </c>
      <c r="G37" s="76">
        <f t="shared" si="6"/>
        <v>330.99340000000001</v>
      </c>
      <c r="H37" s="76">
        <f t="shared" si="6"/>
        <v>330.99340000000001</v>
      </c>
      <c r="I37" s="76">
        <f t="shared" si="6"/>
        <v>330.99340000000001</v>
      </c>
      <c r="J37" s="49">
        <v>247.01</v>
      </c>
      <c r="K37" s="77">
        <f t="shared" si="4"/>
        <v>59.282399999999996</v>
      </c>
      <c r="L37" s="77">
        <f t="shared" si="5"/>
        <v>24.701000000000001</v>
      </c>
    </row>
    <row r="38" spans="1:16" ht="24.75" customHeight="1">
      <c r="A38" s="21" t="s">
        <v>118</v>
      </c>
      <c r="B38" s="59" t="s">
        <v>270</v>
      </c>
      <c r="C38" s="80" t="s">
        <v>118</v>
      </c>
      <c r="D38" s="76">
        <f t="shared" si="6"/>
        <v>181.99879999999999</v>
      </c>
      <c r="E38" s="76">
        <f t="shared" si="6"/>
        <v>181.99879999999999</v>
      </c>
      <c r="F38" s="76">
        <f t="shared" si="6"/>
        <v>181.99879999999999</v>
      </c>
      <c r="G38" s="76">
        <f t="shared" si="6"/>
        <v>181.99879999999999</v>
      </c>
      <c r="H38" s="76">
        <f t="shared" si="6"/>
        <v>181.99879999999999</v>
      </c>
      <c r="I38" s="76">
        <f t="shared" si="6"/>
        <v>181.99879999999999</v>
      </c>
      <c r="J38" s="49">
        <v>135.82</v>
      </c>
      <c r="K38" s="77">
        <f t="shared" si="4"/>
        <v>32.596799999999995</v>
      </c>
      <c r="L38" s="77">
        <f t="shared" si="5"/>
        <v>13.582000000000001</v>
      </c>
    </row>
    <row r="39" spans="1:16" ht="89.4" customHeight="1">
      <c r="A39" s="21" t="s">
        <v>516</v>
      </c>
      <c r="B39" s="59" t="s">
        <v>559</v>
      </c>
      <c r="C39" s="80" t="s">
        <v>516</v>
      </c>
      <c r="D39" s="76">
        <f t="shared" si="6"/>
        <v>604.005</v>
      </c>
      <c r="E39" s="76">
        <f t="shared" si="6"/>
        <v>604.005</v>
      </c>
      <c r="F39" s="76">
        <f t="shared" si="6"/>
        <v>604.005</v>
      </c>
      <c r="G39" s="76">
        <f t="shared" si="6"/>
        <v>604.005</v>
      </c>
      <c r="H39" s="76">
        <f t="shared" si="6"/>
        <v>604.005</v>
      </c>
      <c r="I39" s="76">
        <f t="shared" si="6"/>
        <v>604.005</v>
      </c>
      <c r="J39" s="49">
        <v>450.75</v>
      </c>
      <c r="K39" s="77">
        <f t="shared" si="4"/>
        <v>108.17999999999999</v>
      </c>
      <c r="L39" s="77">
        <f t="shared" si="5"/>
        <v>45.075000000000003</v>
      </c>
    </row>
    <row r="40" spans="1:16" ht="45" customHeight="1">
      <c r="A40" s="21" t="s">
        <v>514</v>
      </c>
      <c r="B40" s="59" t="s">
        <v>558</v>
      </c>
      <c r="C40" s="80" t="s">
        <v>514</v>
      </c>
      <c r="D40" s="76">
        <f t="shared" si="6"/>
        <v>1286.4000000000001</v>
      </c>
      <c r="E40" s="76">
        <f t="shared" si="6"/>
        <v>1286.4000000000001</v>
      </c>
      <c r="F40" s="76">
        <f t="shared" si="6"/>
        <v>1286.4000000000001</v>
      </c>
      <c r="G40" s="76">
        <f t="shared" si="6"/>
        <v>1286.4000000000001</v>
      </c>
      <c r="H40" s="76">
        <f t="shared" si="6"/>
        <v>1286.4000000000001</v>
      </c>
      <c r="I40" s="76">
        <f t="shared" si="6"/>
        <v>1286.4000000000001</v>
      </c>
      <c r="J40" s="49">
        <v>960</v>
      </c>
      <c r="K40" s="77">
        <f t="shared" si="4"/>
        <v>230.39999999999998</v>
      </c>
      <c r="L40" s="77">
        <f t="shared" si="5"/>
        <v>96</v>
      </c>
    </row>
    <row r="41" spans="1:16" ht="24.75" customHeight="1">
      <c r="A41" s="21" t="s">
        <v>513</v>
      </c>
      <c r="B41" s="59" t="s">
        <v>552</v>
      </c>
      <c r="C41" s="80" t="s">
        <v>513</v>
      </c>
      <c r="D41" s="76">
        <f t="shared" si="6"/>
        <v>245.99720000000002</v>
      </c>
      <c r="E41" s="76">
        <f t="shared" si="6"/>
        <v>245.99720000000002</v>
      </c>
      <c r="F41" s="76">
        <f t="shared" si="6"/>
        <v>245.99720000000002</v>
      </c>
      <c r="G41" s="76">
        <f t="shared" si="6"/>
        <v>245.99720000000002</v>
      </c>
      <c r="H41" s="76">
        <f t="shared" si="6"/>
        <v>245.99720000000002</v>
      </c>
      <c r="I41" s="76">
        <f t="shared" si="6"/>
        <v>245.99720000000002</v>
      </c>
      <c r="J41" s="49">
        <v>183.58</v>
      </c>
      <c r="K41" s="77">
        <f t="shared" si="4"/>
        <v>44.059200000000004</v>
      </c>
      <c r="L41" s="77">
        <f t="shared" si="5"/>
        <v>18.358000000000001</v>
      </c>
    </row>
    <row r="42" spans="1:16" ht="24.75" customHeight="1">
      <c r="A42" s="21" t="s">
        <v>512</v>
      </c>
      <c r="B42" s="59" t="s">
        <v>555</v>
      </c>
      <c r="C42" s="80" t="s">
        <v>512</v>
      </c>
      <c r="D42" s="76">
        <f t="shared" si="6"/>
        <v>199.66</v>
      </c>
      <c r="E42" s="76">
        <f t="shared" si="6"/>
        <v>199.66</v>
      </c>
      <c r="F42" s="76">
        <f t="shared" si="6"/>
        <v>199.66</v>
      </c>
      <c r="G42" s="76">
        <f t="shared" si="6"/>
        <v>199.66</v>
      </c>
      <c r="H42" s="76">
        <f t="shared" si="6"/>
        <v>199.66</v>
      </c>
      <c r="I42" s="76">
        <f t="shared" si="6"/>
        <v>199.66</v>
      </c>
      <c r="J42" s="49">
        <v>149</v>
      </c>
      <c r="K42" s="77">
        <f t="shared" si="4"/>
        <v>35.76</v>
      </c>
      <c r="L42" s="77">
        <f t="shared" si="5"/>
        <v>14.9</v>
      </c>
    </row>
    <row r="43" spans="1:16" ht="24.75" customHeight="1">
      <c r="A43" s="21" t="s">
        <v>69</v>
      </c>
      <c r="B43" s="59" t="s">
        <v>271</v>
      </c>
      <c r="C43" s="80" t="s">
        <v>69</v>
      </c>
      <c r="D43" s="76">
        <f t="shared" si="6"/>
        <v>135.005</v>
      </c>
      <c r="E43" s="76">
        <f t="shared" si="6"/>
        <v>135.005</v>
      </c>
      <c r="F43" s="76">
        <f t="shared" si="6"/>
        <v>135.005</v>
      </c>
      <c r="G43" s="76">
        <f t="shared" si="6"/>
        <v>135.005</v>
      </c>
      <c r="H43" s="76">
        <f t="shared" si="6"/>
        <v>135.005</v>
      </c>
      <c r="I43" s="76">
        <f t="shared" si="6"/>
        <v>135.005</v>
      </c>
      <c r="J43" s="49">
        <v>100.75</v>
      </c>
      <c r="K43" s="77">
        <f t="shared" si="4"/>
        <v>24.18</v>
      </c>
      <c r="L43" s="77">
        <f t="shared" si="5"/>
        <v>10.075000000000001</v>
      </c>
    </row>
    <row r="44" spans="1:16" ht="24.75" customHeight="1">
      <c r="A44" s="21" t="s">
        <v>121</v>
      </c>
      <c r="B44" s="59" t="s">
        <v>272</v>
      </c>
      <c r="C44" s="80" t="s">
        <v>121</v>
      </c>
      <c r="D44" s="76">
        <f t="shared" si="6"/>
        <v>181.99879999999999</v>
      </c>
      <c r="E44" s="76">
        <f t="shared" si="6"/>
        <v>181.99879999999999</v>
      </c>
      <c r="F44" s="76">
        <f t="shared" si="6"/>
        <v>181.99879999999999</v>
      </c>
      <c r="G44" s="76">
        <f t="shared" si="6"/>
        <v>181.99879999999999</v>
      </c>
      <c r="H44" s="76">
        <f t="shared" si="6"/>
        <v>181.99879999999999</v>
      </c>
      <c r="I44" s="76">
        <f t="shared" si="6"/>
        <v>181.99879999999999</v>
      </c>
      <c r="J44" s="49">
        <v>135.82</v>
      </c>
      <c r="K44" s="77">
        <f t="shared" si="4"/>
        <v>32.596799999999995</v>
      </c>
      <c r="L44" s="77">
        <f t="shared" si="5"/>
        <v>13.582000000000001</v>
      </c>
    </row>
    <row r="45" spans="1:16" ht="24.75" customHeight="1">
      <c r="A45" s="21" t="s">
        <v>110</v>
      </c>
      <c r="B45" s="59" t="s">
        <v>273</v>
      </c>
      <c r="C45" s="80" t="s">
        <v>110</v>
      </c>
      <c r="D45" s="76">
        <f t="shared" si="6"/>
        <v>245.99720000000002</v>
      </c>
      <c r="E45" s="76">
        <f t="shared" si="6"/>
        <v>245.99720000000002</v>
      </c>
      <c r="F45" s="76">
        <f t="shared" si="6"/>
        <v>245.99720000000002</v>
      </c>
      <c r="G45" s="76">
        <f t="shared" si="6"/>
        <v>245.99720000000002</v>
      </c>
      <c r="H45" s="76">
        <f t="shared" si="6"/>
        <v>245.99720000000002</v>
      </c>
      <c r="I45" s="76">
        <f t="shared" si="6"/>
        <v>245.99720000000002</v>
      </c>
      <c r="J45" s="49">
        <v>183.58</v>
      </c>
      <c r="K45" s="77">
        <f t="shared" si="4"/>
        <v>44.059200000000004</v>
      </c>
      <c r="L45" s="77">
        <f t="shared" si="5"/>
        <v>18.358000000000001</v>
      </c>
    </row>
    <row r="46" spans="1:16" ht="24.75" customHeight="1">
      <c r="A46" s="21" t="s">
        <v>511</v>
      </c>
      <c r="B46" s="59" t="s">
        <v>536</v>
      </c>
      <c r="C46" s="80" t="s">
        <v>511</v>
      </c>
      <c r="D46" s="76">
        <f t="shared" si="6"/>
        <v>135.005</v>
      </c>
      <c r="E46" s="76">
        <f t="shared" si="6"/>
        <v>135.005</v>
      </c>
      <c r="F46" s="76">
        <f t="shared" si="6"/>
        <v>135.005</v>
      </c>
      <c r="G46" s="76">
        <f t="shared" si="6"/>
        <v>135.005</v>
      </c>
      <c r="H46" s="76">
        <f t="shared" si="6"/>
        <v>135.005</v>
      </c>
      <c r="I46" s="76">
        <f t="shared" si="6"/>
        <v>135.005</v>
      </c>
      <c r="J46" s="49">
        <v>100.75</v>
      </c>
      <c r="K46" s="77">
        <f t="shared" si="4"/>
        <v>24.18</v>
      </c>
      <c r="L46" s="77">
        <f t="shared" si="5"/>
        <v>10.075000000000001</v>
      </c>
      <c r="M46" s="78"/>
      <c r="N46" s="78"/>
      <c r="O46" s="78"/>
      <c r="P46" s="78"/>
    </row>
    <row r="47" spans="1:16" ht="24.75" customHeight="1">
      <c r="A47" s="21" t="s">
        <v>510</v>
      </c>
      <c r="B47" s="59" t="s">
        <v>539</v>
      </c>
      <c r="C47" s="80" t="s">
        <v>510</v>
      </c>
      <c r="D47" s="76">
        <f t="shared" si="6"/>
        <v>604.005</v>
      </c>
      <c r="E47" s="76">
        <f t="shared" si="6"/>
        <v>604.005</v>
      </c>
      <c r="F47" s="76">
        <f t="shared" si="6"/>
        <v>604.005</v>
      </c>
      <c r="G47" s="76">
        <f t="shared" si="6"/>
        <v>604.005</v>
      </c>
      <c r="H47" s="76">
        <f t="shared" si="6"/>
        <v>604.005</v>
      </c>
      <c r="I47" s="76">
        <f t="shared" si="6"/>
        <v>604.005</v>
      </c>
      <c r="J47" s="49">
        <v>450.75</v>
      </c>
      <c r="K47" s="77">
        <f t="shared" si="4"/>
        <v>108.17999999999999</v>
      </c>
      <c r="L47" s="77">
        <f t="shared" si="5"/>
        <v>45.075000000000003</v>
      </c>
    </row>
    <row r="48" spans="1:16" ht="24.75" customHeight="1">
      <c r="A48" s="21" t="s">
        <v>87</v>
      </c>
      <c r="B48" s="59" t="s">
        <v>560</v>
      </c>
      <c r="C48" s="80" t="s">
        <v>87</v>
      </c>
      <c r="D48" s="76" t="s">
        <v>95</v>
      </c>
      <c r="E48" s="76" t="s">
        <v>95</v>
      </c>
      <c r="F48" s="76">
        <f t="shared" ref="F48:F93" si="7">SUM($J48+$K48+$L48)</f>
        <v>446.99719999999996</v>
      </c>
      <c r="G48" s="76">
        <f t="shared" ref="G48:G60" si="8">SUM($J48+$K48+$L48)</f>
        <v>446.99719999999996</v>
      </c>
      <c r="H48" s="76">
        <f t="shared" ref="H48:I67" si="9">SUM($J48+$K48+$L48)</f>
        <v>446.99719999999996</v>
      </c>
      <c r="I48" s="76">
        <f t="shared" si="9"/>
        <v>446.99719999999996</v>
      </c>
      <c r="J48" s="49">
        <v>333.58</v>
      </c>
      <c r="K48" s="77">
        <f t="shared" si="4"/>
        <v>80.05919999999999</v>
      </c>
      <c r="L48" s="77">
        <f t="shared" si="5"/>
        <v>33.357999999999997</v>
      </c>
      <c r="M48" s="79"/>
      <c r="N48" s="79"/>
      <c r="O48" s="78"/>
      <c r="P48" s="78"/>
    </row>
    <row r="49" spans="1:16" ht="24.75" customHeight="1">
      <c r="A49" s="21" t="s">
        <v>388</v>
      </c>
      <c r="B49" s="59" t="s">
        <v>532</v>
      </c>
      <c r="C49" s="80" t="s">
        <v>388</v>
      </c>
      <c r="D49" s="76">
        <f t="shared" ref="D49:E68" si="10">SUM($J49+$K49+$L49)</f>
        <v>135.005</v>
      </c>
      <c r="E49" s="76">
        <f t="shared" si="10"/>
        <v>135.005</v>
      </c>
      <c r="F49" s="76">
        <f t="shared" si="7"/>
        <v>135.005</v>
      </c>
      <c r="G49" s="76">
        <f t="shared" si="8"/>
        <v>135.005</v>
      </c>
      <c r="H49" s="76">
        <f t="shared" si="9"/>
        <v>135.005</v>
      </c>
      <c r="I49" s="76">
        <f t="shared" si="9"/>
        <v>135.005</v>
      </c>
      <c r="J49" s="49">
        <v>100.75</v>
      </c>
      <c r="K49" s="77">
        <f t="shared" si="4"/>
        <v>24.18</v>
      </c>
      <c r="L49" s="77">
        <f t="shared" si="5"/>
        <v>10.075000000000001</v>
      </c>
    </row>
    <row r="50" spans="1:16" ht="24.75" customHeight="1">
      <c r="A50" s="21" t="s">
        <v>154</v>
      </c>
      <c r="B50" s="59" t="s">
        <v>288</v>
      </c>
      <c r="C50" s="80" t="s">
        <v>154</v>
      </c>
      <c r="D50" s="76">
        <f t="shared" si="10"/>
        <v>135.005</v>
      </c>
      <c r="E50" s="76">
        <f t="shared" si="10"/>
        <v>135.005</v>
      </c>
      <c r="F50" s="76">
        <f t="shared" si="7"/>
        <v>135.005</v>
      </c>
      <c r="G50" s="76">
        <f t="shared" si="8"/>
        <v>135.005</v>
      </c>
      <c r="H50" s="76">
        <f t="shared" si="9"/>
        <v>135.005</v>
      </c>
      <c r="I50" s="76">
        <f t="shared" si="9"/>
        <v>135.005</v>
      </c>
      <c r="J50" s="49">
        <v>100.75</v>
      </c>
      <c r="K50" s="77">
        <f t="shared" si="4"/>
        <v>24.18</v>
      </c>
      <c r="L50" s="77">
        <f t="shared" si="5"/>
        <v>10.075000000000001</v>
      </c>
      <c r="M50" s="79"/>
      <c r="N50" s="79"/>
    </row>
    <row r="51" spans="1:16" ht="24.75" customHeight="1">
      <c r="A51" s="21" t="s">
        <v>509</v>
      </c>
      <c r="B51" s="59" t="s">
        <v>542</v>
      </c>
      <c r="C51" s="80" t="s">
        <v>509</v>
      </c>
      <c r="D51" s="76">
        <f t="shared" si="10"/>
        <v>199.66</v>
      </c>
      <c r="E51" s="76">
        <f t="shared" si="10"/>
        <v>199.66</v>
      </c>
      <c r="F51" s="76">
        <f t="shared" si="7"/>
        <v>199.66</v>
      </c>
      <c r="G51" s="76">
        <f t="shared" si="8"/>
        <v>199.66</v>
      </c>
      <c r="H51" s="76">
        <f t="shared" si="9"/>
        <v>199.66</v>
      </c>
      <c r="I51" s="76">
        <f t="shared" si="9"/>
        <v>199.66</v>
      </c>
      <c r="J51" s="49">
        <v>149</v>
      </c>
      <c r="K51" s="77">
        <f t="shared" si="4"/>
        <v>35.76</v>
      </c>
      <c r="L51" s="77">
        <f t="shared" si="5"/>
        <v>14.9</v>
      </c>
      <c r="M51" s="79"/>
      <c r="N51" s="79"/>
    </row>
    <row r="52" spans="1:16" ht="24.75" customHeight="1">
      <c r="A52" s="21" t="s">
        <v>508</v>
      </c>
      <c r="B52" s="59" t="s">
        <v>543</v>
      </c>
      <c r="C52" s="80" t="s">
        <v>508</v>
      </c>
      <c r="D52" s="76">
        <f t="shared" si="10"/>
        <v>181.99879999999999</v>
      </c>
      <c r="E52" s="76">
        <f t="shared" si="10"/>
        <v>181.99879999999999</v>
      </c>
      <c r="F52" s="76">
        <f t="shared" si="7"/>
        <v>181.99879999999999</v>
      </c>
      <c r="G52" s="76">
        <f t="shared" si="8"/>
        <v>181.99879999999999</v>
      </c>
      <c r="H52" s="76">
        <f t="shared" si="9"/>
        <v>181.99879999999999</v>
      </c>
      <c r="I52" s="76">
        <f t="shared" si="9"/>
        <v>181.99879999999999</v>
      </c>
      <c r="J52" s="49">
        <v>135.82</v>
      </c>
      <c r="K52" s="77">
        <f t="shared" si="4"/>
        <v>32.596799999999995</v>
      </c>
      <c r="L52" s="77">
        <f t="shared" si="5"/>
        <v>13.582000000000001</v>
      </c>
      <c r="M52" s="79"/>
      <c r="N52" s="79"/>
    </row>
    <row r="53" spans="1:16" ht="106.5" customHeight="1">
      <c r="A53" s="21" t="s">
        <v>646</v>
      </c>
      <c r="B53" s="59" t="s">
        <v>647</v>
      </c>
      <c r="C53" s="80" t="s">
        <v>646</v>
      </c>
      <c r="D53" s="76">
        <f t="shared" si="10"/>
        <v>2050.1999999999998</v>
      </c>
      <c r="E53" s="76">
        <f t="shared" si="10"/>
        <v>2050.1999999999998</v>
      </c>
      <c r="F53" s="76">
        <f t="shared" si="7"/>
        <v>2050.1999999999998</v>
      </c>
      <c r="G53" s="76">
        <f t="shared" si="8"/>
        <v>2050.1999999999998</v>
      </c>
      <c r="H53" s="76">
        <f t="shared" si="9"/>
        <v>2050.1999999999998</v>
      </c>
      <c r="I53" s="76">
        <f t="shared" si="9"/>
        <v>2050.1999999999998</v>
      </c>
      <c r="J53" s="49">
        <v>1530</v>
      </c>
      <c r="K53" s="77">
        <f t="shared" si="4"/>
        <v>367.2</v>
      </c>
      <c r="L53" s="77">
        <f t="shared" si="5"/>
        <v>153</v>
      </c>
    </row>
    <row r="54" spans="1:16" ht="24.75" customHeight="1">
      <c r="A54" s="21" t="s">
        <v>376</v>
      </c>
      <c r="B54" s="59" t="s">
        <v>379</v>
      </c>
      <c r="C54" s="80" t="s">
        <v>376</v>
      </c>
      <c r="D54" s="76">
        <f t="shared" si="10"/>
        <v>181.99879999999999</v>
      </c>
      <c r="E54" s="76">
        <f t="shared" si="10"/>
        <v>181.99879999999999</v>
      </c>
      <c r="F54" s="76">
        <f t="shared" si="7"/>
        <v>181.99879999999999</v>
      </c>
      <c r="G54" s="76">
        <f t="shared" si="8"/>
        <v>181.99879999999999</v>
      </c>
      <c r="H54" s="76">
        <f t="shared" si="9"/>
        <v>181.99879999999999</v>
      </c>
      <c r="I54" s="76">
        <f t="shared" si="9"/>
        <v>181.99879999999999</v>
      </c>
      <c r="J54" s="49">
        <v>135.82</v>
      </c>
      <c r="K54" s="77">
        <f t="shared" si="4"/>
        <v>32.596799999999995</v>
      </c>
      <c r="L54" s="77">
        <f t="shared" si="5"/>
        <v>13.582000000000001</v>
      </c>
      <c r="M54" s="79"/>
      <c r="N54" s="79"/>
    </row>
    <row r="55" spans="1:16" ht="24.75" customHeight="1">
      <c r="A55" s="21" t="s">
        <v>156</v>
      </c>
      <c r="B55" s="59" t="s">
        <v>289</v>
      </c>
      <c r="C55" s="80" t="s">
        <v>156</v>
      </c>
      <c r="D55" s="76">
        <f t="shared" si="10"/>
        <v>54.993600000000001</v>
      </c>
      <c r="E55" s="76">
        <f t="shared" si="10"/>
        <v>54.993600000000001</v>
      </c>
      <c r="F55" s="76">
        <f t="shared" si="7"/>
        <v>54.993600000000001</v>
      </c>
      <c r="G55" s="76">
        <f t="shared" si="8"/>
        <v>54.993600000000001</v>
      </c>
      <c r="H55" s="76">
        <f t="shared" si="9"/>
        <v>54.993600000000001</v>
      </c>
      <c r="I55" s="76">
        <f t="shared" si="9"/>
        <v>54.993600000000001</v>
      </c>
      <c r="J55" s="49">
        <v>41.04</v>
      </c>
      <c r="K55" s="77">
        <f t="shared" si="4"/>
        <v>9.8495999999999988</v>
      </c>
      <c r="L55" s="77">
        <f t="shared" si="5"/>
        <v>4.1040000000000001</v>
      </c>
      <c r="M55" s="79"/>
      <c r="N55" s="79"/>
    </row>
    <row r="56" spans="1:16" ht="24.75" customHeight="1">
      <c r="A56" s="21" t="s">
        <v>22</v>
      </c>
      <c r="B56" s="59" t="s">
        <v>276</v>
      </c>
      <c r="C56" s="80" t="s">
        <v>22</v>
      </c>
      <c r="D56" s="76">
        <f t="shared" si="10"/>
        <v>446.99719999999996</v>
      </c>
      <c r="E56" s="76">
        <f t="shared" si="10"/>
        <v>446.99719999999996</v>
      </c>
      <c r="F56" s="76">
        <f t="shared" si="7"/>
        <v>446.99719999999996</v>
      </c>
      <c r="G56" s="76">
        <f t="shared" si="8"/>
        <v>446.99719999999996</v>
      </c>
      <c r="H56" s="76">
        <f t="shared" si="9"/>
        <v>446.99719999999996</v>
      </c>
      <c r="I56" s="76">
        <f t="shared" si="9"/>
        <v>446.99719999999996</v>
      </c>
      <c r="J56" s="49">
        <v>333.58</v>
      </c>
      <c r="K56" s="77">
        <f t="shared" si="4"/>
        <v>80.05919999999999</v>
      </c>
      <c r="L56" s="77">
        <f t="shared" si="5"/>
        <v>33.357999999999997</v>
      </c>
      <c r="M56" s="79"/>
      <c r="N56" s="79"/>
    </row>
    <row r="57" spans="1:16" ht="24.75" customHeight="1">
      <c r="A57" s="21" t="s">
        <v>375</v>
      </c>
      <c r="B57" s="59" t="s">
        <v>387</v>
      </c>
      <c r="C57" s="80" t="s">
        <v>375</v>
      </c>
      <c r="D57" s="76">
        <f t="shared" si="10"/>
        <v>73.994799999999998</v>
      </c>
      <c r="E57" s="76">
        <f t="shared" si="10"/>
        <v>73.994799999999998</v>
      </c>
      <c r="F57" s="76">
        <f t="shared" si="7"/>
        <v>73.994799999999998</v>
      </c>
      <c r="G57" s="76">
        <f t="shared" si="8"/>
        <v>73.994799999999998</v>
      </c>
      <c r="H57" s="76">
        <f t="shared" si="9"/>
        <v>73.994799999999998</v>
      </c>
      <c r="I57" s="76">
        <f t="shared" si="9"/>
        <v>73.994799999999998</v>
      </c>
      <c r="J57" s="49">
        <v>55.22</v>
      </c>
      <c r="K57" s="77">
        <f t="shared" si="4"/>
        <v>13.252799999999999</v>
      </c>
      <c r="L57" s="77">
        <f t="shared" si="5"/>
        <v>5.5220000000000002</v>
      </c>
      <c r="M57" s="79"/>
      <c r="N57" s="79"/>
    </row>
    <row r="58" spans="1:16" ht="24.75" customHeight="1">
      <c r="A58" s="21" t="s">
        <v>146</v>
      </c>
      <c r="B58" s="59" t="s">
        <v>290</v>
      </c>
      <c r="C58" s="80" t="s">
        <v>146</v>
      </c>
      <c r="D58" s="76">
        <f t="shared" si="10"/>
        <v>30.002600000000001</v>
      </c>
      <c r="E58" s="76">
        <f t="shared" si="10"/>
        <v>30.002600000000001</v>
      </c>
      <c r="F58" s="76">
        <f t="shared" si="7"/>
        <v>30.002600000000001</v>
      </c>
      <c r="G58" s="76">
        <f t="shared" si="8"/>
        <v>30.002600000000001</v>
      </c>
      <c r="H58" s="76">
        <f t="shared" si="9"/>
        <v>30.002600000000001</v>
      </c>
      <c r="I58" s="76">
        <f t="shared" si="9"/>
        <v>30.002600000000001</v>
      </c>
      <c r="J58" s="49">
        <v>22.39</v>
      </c>
      <c r="K58" s="77">
        <f t="shared" si="4"/>
        <v>5.3735999999999997</v>
      </c>
      <c r="L58" s="77">
        <f t="shared" si="5"/>
        <v>2.2390000000000003</v>
      </c>
      <c r="M58" s="79"/>
      <c r="N58" s="79"/>
    </row>
    <row r="59" spans="1:16" ht="24.75" customHeight="1">
      <c r="A59" s="21" t="s">
        <v>185</v>
      </c>
      <c r="B59" s="59" t="s">
        <v>277</v>
      </c>
      <c r="C59" s="80" t="s">
        <v>185</v>
      </c>
      <c r="D59" s="76">
        <f t="shared" si="10"/>
        <v>181.99879999999999</v>
      </c>
      <c r="E59" s="76">
        <f t="shared" si="10"/>
        <v>181.99879999999999</v>
      </c>
      <c r="F59" s="76">
        <f t="shared" si="7"/>
        <v>181.99879999999999</v>
      </c>
      <c r="G59" s="76">
        <f t="shared" si="8"/>
        <v>181.99879999999999</v>
      </c>
      <c r="H59" s="76">
        <f t="shared" si="9"/>
        <v>181.99879999999999</v>
      </c>
      <c r="I59" s="76">
        <f t="shared" si="9"/>
        <v>181.99879999999999</v>
      </c>
      <c r="J59" s="49">
        <v>135.82</v>
      </c>
      <c r="K59" s="77">
        <f t="shared" si="4"/>
        <v>32.596799999999995</v>
      </c>
      <c r="L59" s="77">
        <f t="shared" si="5"/>
        <v>13.582000000000001</v>
      </c>
      <c r="M59" s="79"/>
      <c r="N59" s="79"/>
    </row>
    <row r="60" spans="1:16" ht="24.75" customHeight="1">
      <c r="A60" s="21" t="s">
        <v>163</v>
      </c>
      <c r="B60" s="59" t="s">
        <v>336</v>
      </c>
      <c r="C60" s="80" t="s">
        <v>163</v>
      </c>
      <c r="D60" s="76">
        <f t="shared" si="10"/>
        <v>41.004000000000005</v>
      </c>
      <c r="E60" s="76">
        <f t="shared" si="10"/>
        <v>41.004000000000005</v>
      </c>
      <c r="F60" s="76">
        <f t="shared" si="7"/>
        <v>41.004000000000005</v>
      </c>
      <c r="G60" s="76">
        <f t="shared" si="8"/>
        <v>41.004000000000005</v>
      </c>
      <c r="H60" s="76">
        <f t="shared" si="9"/>
        <v>41.004000000000005</v>
      </c>
      <c r="I60" s="76">
        <f t="shared" si="9"/>
        <v>41.004000000000005</v>
      </c>
      <c r="J60" s="49">
        <v>30.6</v>
      </c>
      <c r="K60" s="77">
        <f t="shared" si="4"/>
        <v>7.3440000000000003</v>
      </c>
      <c r="L60" s="77">
        <f t="shared" si="5"/>
        <v>3.0600000000000005</v>
      </c>
      <c r="M60" s="79"/>
      <c r="N60" s="79"/>
      <c r="O60" s="78"/>
      <c r="P60" s="78"/>
    </row>
    <row r="61" spans="1:16" ht="24.75" customHeight="1">
      <c r="A61" s="21" t="s">
        <v>468</v>
      </c>
      <c r="B61" s="59" t="s">
        <v>544</v>
      </c>
      <c r="C61" s="80" t="s">
        <v>468</v>
      </c>
      <c r="D61" s="76">
        <f t="shared" si="10"/>
        <v>330.99340000000001</v>
      </c>
      <c r="E61" s="76">
        <f t="shared" si="10"/>
        <v>330.99340000000001</v>
      </c>
      <c r="F61" s="76">
        <f t="shared" si="7"/>
        <v>330.99340000000001</v>
      </c>
      <c r="G61" s="76">
        <f t="shared" ref="G61:G93" si="11">SUM($J61+$K61+$L61)</f>
        <v>330.99340000000001</v>
      </c>
      <c r="H61" s="76">
        <f t="shared" si="9"/>
        <v>330.99340000000001</v>
      </c>
      <c r="I61" s="76">
        <f t="shared" si="9"/>
        <v>330.99340000000001</v>
      </c>
      <c r="J61" s="49">
        <v>247.01</v>
      </c>
      <c r="K61" s="77">
        <f t="shared" si="4"/>
        <v>59.282399999999996</v>
      </c>
      <c r="L61" s="77">
        <f t="shared" si="5"/>
        <v>24.701000000000001</v>
      </c>
      <c r="M61" s="79"/>
      <c r="N61" s="79"/>
      <c r="O61" s="78"/>
      <c r="P61" s="78"/>
    </row>
    <row r="62" spans="1:16" ht="24.75" customHeight="1">
      <c r="A62" s="21" t="s">
        <v>293</v>
      </c>
      <c r="B62" s="59" t="s">
        <v>294</v>
      </c>
      <c r="C62" s="80" t="s">
        <v>293</v>
      </c>
      <c r="D62" s="76">
        <f t="shared" si="10"/>
        <v>330.99340000000001</v>
      </c>
      <c r="E62" s="76">
        <f t="shared" si="10"/>
        <v>330.99340000000001</v>
      </c>
      <c r="F62" s="76">
        <f t="shared" si="7"/>
        <v>330.99340000000001</v>
      </c>
      <c r="G62" s="76">
        <f t="shared" si="11"/>
        <v>330.99340000000001</v>
      </c>
      <c r="H62" s="76">
        <f t="shared" si="9"/>
        <v>330.99340000000001</v>
      </c>
      <c r="I62" s="76">
        <f t="shared" si="9"/>
        <v>330.99340000000001</v>
      </c>
      <c r="J62" s="49">
        <v>247.01</v>
      </c>
      <c r="K62" s="77">
        <f t="shared" si="4"/>
        <v>59.282399999999996</v>
      </c>
      <c r="L62" s="77">
        <f t="shared" si="5"/>
        <v>24.701000000000001</v>
      </c>
      <c r="M62" s="79"/>
      <c r="N62" s="79"/>
      <c r="O62" s="78"/>
      <c r="P62" s="78"/>
    </row>
    <row r="63" spans="1:16" ht="24.75" customHeight="1">
      <c r="A63" s="21" t="s">
        <v>506</v>
      </c>
      <c r="B63" s="59" t="s">
        <v>561</v>
      </c>
      <c r="C63" s="80" t="s">
        <v>506</v>
      </c>
      <c r="D63" s="76">
        <f t="shared" si="10"/>
        <v>135.005</v>
      </c>
      <c r="E63" s="76">
        <f t="shared" si="10"/>
        <v>135.005</v>
      </c>
      <c r="F63" s="76">
        <f t="shared" si="7"/>
        <v>135.005</v>
      </c>
      <c r="G63" s="76">
        <f t="shared" si="11"/>
        <v>135.005</v>
      </c>
      <c r="H63" s="76">
        <f t="shared" si="9"/>
        <v>135.005</v>
      </c>
      <c r="I63" s="76">
        <f t="shared" si="9"/>
        <v>135.005</v>
      </c>
      <c r="J63" s="49">
        <v>100.75</v>
      </c>
      <c r="K63" s="77">
        <f t="shared" si="4"/>
        <v>24.18</v>
      </c>
      <c r="L63" s="77">
        <f t="shared" si="5"/>
        <v>10.075000000000001</v>
      </c>
      <c r="M63" s="79"/>
      <c r="N63" s="79"/>
      <c r="O63" s="78"/>
      <c r="P63" s="78"/>
    </row>
    <row r="64" spans="1:16" ht="24.75" customHeight="1">
      <c r="A64" s="21" t="s">
        <v>144</v>
      </c>
      <c r="B64" s="59" t="s">
        <v>279</v>
      </c>
      <c r="C64" s="80" t="s">
        <v>144</v>
      </c>
      <c r="D64" s="76">
        <f t="shared" si="10"/>
        <v>181.99879999999999</v>
      </c>
      <c r="E64" s="76">
        <f t="shared" si="10"/>
        <v>181.99879999999999</v>
      </c>
      <c r="F64" s="76">
        <f t="shared" si="7"/>
        <v>181.99879999999999</v>
      </c>
      <c r="G64" s="76">
        <f t="shared" si="11"/>
        <v>181.99879999999999</v>
      </c>
      <c r="H64" s="76">
        <f t="shared" si="9"/>
        <v>181.99879999999999</v>
      </c>
      <c r="I64" s="76">
        <f t="shared" si="9"/>
        <v>181.99879999999999</v>
      </c>
      <c r="J64" s="49">
        <v>135.82</v>
      </c>
      <c r="K64" s="77">
        <f t="shared" si="4"/>
        <v>32.596799999999995</v>
      </c>
      <c r="L64" s="77">
        <f t="shared" si="5"/>
        <v>13.582000000000001</v>
      </c>
      <c r="M64" s="79"/>
      <c r="N64" s="79"/>
      <c r="O64" s="78"/>
      <c r="P64" s="78"/>
    </row>
    <row r="65" spans="1:17" ht="24.75" customHeight="1">
      <c r="A65" s="21" t="s">
        <v>505</v>
      </c>
      <c r="B65" s="59" t="s">
        <v>545</v>
      </c>
      <c r="C65" s="80" t="s">
        <v>505</v>
      </c>
      <c r="D65" s="76">
        <f t="shared" si="10"/>
        <v>199.66</v>
      </c>
      <c r="E65" s="76">
        <f t="shared" si="10"/>
        <v>199.66</v>
      </c>
      <c r="F65" s="76">
        <f t="shared" si="7"/>
        <v>199.66</v>
      </c>
      <c r="G65" s="76">
        <f t="shared" si="11"/>
        <v>199.66</v>
      </c>
      <c r="H65" s="76">
        <f t="shared" si="9"/>
        <v>199.66</v>
      </c>
      <c r="I65" s="76">
        <f t="shared" si="9"/>
        <v>199.66</v>
      </c>
      <c r="J65" s="49">
        <v>149</v>
      </c>
      <c r="K65" s="77">
        <f t="shared" si="4"/>
        <v>35.76</v>
      </c>
      <c r="L65" s="77">
        <f t="shared" si="5"/>
        <v>14.9</v>
      </c>
      <c r="M65" s="79"/>
      <c r="N65" s="79"/>
    </row>
    <row r="66" spans="1:17" ht="24.75" customHeight="1">
      <c r="A66" s="21" t="s">
        <v>229</v>
      </c>
      <c r="B66" s="59" t="s">
        <v>297</v>
      </c>
      <c r="C66" s="80" t="s">
        <v>229</v>
      </c>
      <c r="D66" s="76">
        <f t="shared" si="10"/>
        <v>30.002600000000001</v>
      </c>
      <c r="E66" s="76">
        <f t="shared" si="10"/>
        <v>30.002600000000001</v>
      </c>
      <c r="F66" s="76">
        <f t="shared" si="7"/>
        <v>30.002600000000001</v>
      </c>
      <c r="G66" s="76">
        <f t="shared" si="11"/>
        <v>30.002600000000001</v>
      </c>
      <c r="H66" s="76">
        <f t="shared" si="9"/>
        <v>30.002600000000001</v>
      </c>
      <c r="I66" s="76">
        <f t="shared" si="9"/>
        <v>30.002600000000001</v>
      </c>
      <c r="J66" s="49">
        <v>22.39</v>
      </c>
      <c r="K66" s="77">
        <f t="shared" si="4"/>
        <v>5.3735999999999997</v>
      </c>
      <c r="L66" s="77">
        <f t="shared" si="5"/>
        <v>2.2390000000000003</v>
      </c>
      <c r="M66" s="79"/>
      <c r="N66" s="79"/>
      <c r="O66" s="78"/>
      <c r="P66" s="78"/>
    </row>
    <row r="67" spans="1:17" ht="24.75" customHeight="1">
      <c r="A67" s="21" t="s">
        <v>137</v>
      </c>
      <c r="B67" s="59" t="s">
        <v>298</v>
      </c>
      <c r="C67" s="80" t="s">
        <v>137</v>
      </c>
      <c r="D67" s="76">
        <f t="shared" si="10"/>
        <v>482.4</v>
      </c>
      <c r="E67" s="76">
        <f t="shared" si="10"/>
        <v>482.4</v>
      </c>
      <c r="F67" s="76">
        <f t="shared" si="7"/>
        <v>482.4</v>
      </c>
      <c r="G67" s="76">
        <f t="shared" si="11"/>
        <v>482.4</v>
      </c>
      <c r="H67" s="76">
        <f t="shared" si="9"/>
        <v>482.4</v>
      </c>
      <c r="I67" s="76">
        <f t="shared" si="9"/>
        <v>482.4</v>
      </c>
      <c r="J67" s="49">
        <v>360</v>
      </c>
      <c r="K67" s="77">
        <f t="shared" si="4"/>
        <v>86.399999999999991</v>
      </c>
      <c r="L67" s="77">
        <f t="shared" si="5"/>
        <v>36</v>
      </c>
      <c r="M67" s="79"/>
      <c r="N67" s="79"/>
      <c r="O67" s="78"/>
      <c r="P67" s="78"/>
    </row>
    <row r="68" spans="1:17" ht="24.75" customHeight="1">
      <c r="A68" s="21" t="s">
        <v>504</v>
      </c>
      <c r="B68" s="59" t="s">
        <v>546</v>
      </c>
      <c r="C68" s="80" t="s">
        <v>504</v>
      </c>
      <c r="D68" s="76">
        <f t="shared" si="10"/>
        <v>245.99720000000002</v>
      </c>
      <c r="E68" s="76">
        <f t="shared" si="10"/>
        <v>245.99720000000002</v>
      </c>
      <c r="F68" s="76">
        <f t="shared" si="7"/>
        <v>245.99720000000002</v>
      </c>
      <c r="G68" s="76">
        <f t="shared" si="11"/>
        <v>245.99720000000002</v>
      </c>
      <c r="H68" s="76">
        <f t="shared" ref="H68:I87" si="12">SUM($J68+$K68+$L68)</f>
        <v>245.99720000000002</v>
      </c>
      <c r="I68" s="76">
        <f t="shared" si="12"/>
        <v>245.99720000000002</v>
      </c>
      <c r="J68" s="49">
        <v>183.58</v>
      </c>
      <c r="K68" s="77">
        <f t="shared" si="4"/>
        <v>44.059200000000004</v>
      </c>
      <c r="L68" s="77">
        <f t="shared" si="5"/>
        <v>18.358000000000001</v>
      </c>
      <c r="M68" s="79"/>
      <c r="N68" s="79"/>
    </row>
    <row r="69" spans="1:17" ht="24.75" customHeight="1">
      <c r="A69" s="21" t="s">
        <v>131</v>
      </c>
      <c r="B69" s="59" t="s">
        <v>299</v>
      </c>
      <c r="C69" s="80" t="s">
        <v>131</v>
      </c>
      <c r="D69" s="76">
        <f t="shared" ref="D69:E93" si="13">SUM($J69+$K69+$L69)</f>
        <v>41.004000000000005</v>
      </c>
      <c r="E69" s="76">
        <f t="shared" si="13"/>
        <v>41.004000000000005</v>
      </c>
      <c r="F69" s="76">
        <f t="shared" si="7"/>
        <v>41.004000000000005</v>
      </c>
      <c r="G69" s="76">
        <f t="shared" si="11"/>
        <v>41.004000000000005</v>
      </c>
      <c r="H69" s="76">
        <f t="shared" si="12"/>
        <v>41.004000000000005</v>
      </c>
      <c r="I69" s="76">
        <f t="shared" si="12"/>
        <v>41.004000000000005</v>
      </c>
      <c r="J69" s="49">
        <v>30.6</v>
      </c>
      <c r="K69" s="77">
        <f t="shared" si="4"/>
        <v>7.3440000000000003</v>
      </c>
      <c r="L69" s="77">
        <f t="shared" si="5"/>
        <v>3.0600000000000005</v>
      </c>
      <c r="M69" s="79"/>
      <c r="N69" s="79"/>
      <c r="O69" s="78"/>
      <c r="P69" s="78"/>
    </row>
    <row r="70" spans="1:17" ht="24.75" customHeight="1">
      <c r="A70" s="21" t="s">
        <v>132</v>
      </c>
      <c r="B70" s="59" t="s">
        <v>300</v>
      </c>
      <c r="C70" s="80" t="s">
        <v>132</v>
      </c>
      <c r="D70" s="76">
        <f t="shared" si="13"/>
        <v>73.994799999999998</v>
      </c>
      <c r="E70" s="76">
        <f t="shared" si="13"/>
        <v>73.994799999999998</v>
      </c>
      <c r="F70" s="76">
        <f t="shared" si="7"/>
        <v>73.994799999999998</v>
      </c>
      <c r="G70" s="76">
        <f t="shared" si="11"/>
        <v>73.994799999999998</v>
      </c>
      <c r="H70" s="76">
        <f t="shared" si="12"/>
        <v>73.994799999999998</v>
      </c>
      <c r="I70" s="76">
        <f t="shared" si="12"/>
        <v>73.994799999999998</v>
      </c>
      <c r="J70" s="49">
        <v>55.22</v>
      </c>
      <c r="K70" s="77">
        <f t="shared" si="4"/>
        <v>13.252799999999999</v>
      </c>
      <c r="L70" s="77">
        <f t="shared" si="5"/>
        <v>5.5220000000000002</v>
      </c>
      <c r="M70" s="79"/>
      <c r="N70" s="79"/>
      <c r="O70" s="78"/>
      <c r="P70" s="78"/>
    </row>
    <row r="71" spans="1:17" ht="24.75" customHeight="1">
      <c r="A71" s="21" t="s">
        <v>133</v>
      </c>
      <c r="B71" s="59" t="s">
        <v>303</v>
      </c>
      <c r="C71" s="80" t="s">
        <v>133</v>
      </c>
      <c r="D71" s="76">
        <f t="shared" si="13"/>
        <v>100.00419999999998</v>
      </c>
      <c r="E71" s="76">
        <f t="shared" si="13"/>
        <v>100.00419999999998</v>
      </c>
      <c r="F71" s="76">
        <f t="shared" si="7"/>
        <v>100.00419999999998</v>
      </c>
      <c r="G71" s="76">
        <f t="shared" si="11"/>
        <v>100.00419999999998</v>
      </c>
      <c r="H71" s="76">
        <f t="shared" si="12"/>
        <v>100.00419999999998</v>
      </c>
      <c r="I71" s="76">
        <f t="shared" si="12"/>
        <v>100.00419999999998</v>
      </c>
      <c r="J71" s="49">
        <v>74.63</v>
      </c>
      <c r="K71" s="77">
        <f t="shared" si="4"/>
        <v>17.911199999999997</v>
      </c>
      <c r="L71" s="77">
        <f t="shared" si="5"/>
        <v>7.4630000000000001</v>
      </c>
      <c r="M71" s="79"/>
      <c r="N71" s="79"/>
      <c r="O71" s="78"/>
      <c r="P71" s="78"/>
    </row>
    <row r="72" spans="1:17" ht="24.75" customHeight="1">
      <c r="A72" s="21" t="s">
        <v>503</v>
      </c>
      <c r="B72" s="59" t="s">
        <v>547</v>
      </c>
      <c r="C72" s="80" t="s">
        <v>503</v>
      </c>
      <c r="D72" s="76">
        <f t="shared" si="13"/>
        <v>181.99879999999999</v>
      </c>
      <c r="E72" s="76">
        <f t="shared" si="13"/>
        <v>181.99879999999999</v>
      </c>
      <c r="F72" s="76">
        <f t="shared" si="7"/>
        <v>181.99879999999999</v>
      </c>
      <c r="G72" s="76">
        <f t="shared" si="11"/>
        <v>181.99879999999999</v>
      </c>
      <c r="H72" s="76">
        <f t="shared" si="12"/>
        <v>181.99879999999999</v>
      </c>
      <c r="I72" s="76">
        <f t="shared" si="12"/>
        <v>181.99879999999999</v>
      </c>
      <c r="J72" s="49">
        <v>135.82</v>
      </c>
      <c r="K72" s="77">
        <f t="shared" si="4"/>
        <v>32.596799999999995</v>
      </c>
      <c r="L72" s="77">
        <f t="shared" si="5"/>
        <v>13.582000000000001</v>
      </c>
      <c r="M72" s="79"/>
      <c r="N72" s="79"/>
      <c r="O72" s="78"/>
      <c r="P72" s="78"/>
    </row>
    <row r="73" spans="1:17" ht="24.75" customHeight="1">
      <c r="A73" s="21" t="s">
        <v>205</v>
      </c>
      <c r="B73" s="59" t="s">
        <v>534</v>
      </c>
      <c r="C73" s="80" t="s">
        <v>205</v>
      </c>
      <c r="D73" s="76">
        <f t="shared" si="13"/>
        <v>30.002600000000001</v>
      </c>
      <c r="E73" s="76">
        <f t="shared" si="13"/>
        <v>30.002600000000001</v>
      </c>
      <c r="F73" s="76">
        <f t="shared" si="7"/>
        <v>30.002600000000001</v>
      </c>
      <c r="G73" s="76">
        <f t="shared" si="11"/>
        <v>30.002600000000001</v>
      </c>
      <c r="H73" s="76">
        <f t="shared" si="12"/>
        <v>30.002600000000001</v>
      </c>
      <c r="I73" s="76">
        <f t="shared" si="12"/>
        <v>30.002600000000001</v>
      </c>
      <c r="J73" s="49">
        <v>22.39</v>
      </c>
      <c r="K73" s="77">
        <f t="shared" si="4"/>
        <v>5.3735999999999997</v>
      </c>
      <c r="L73" s="77">
        <f t="shared" si="5"/>
        <v>2.2390000000000003</v>
      </c>
      <c r="M73" s="79"/>
      <c r="N73" s="79"/>
      <c r="O73" s="78"/>
      <c r="P73" s="78"/>
    </row>
    <row r="74" spans="1:17" ht="24.75" customHeight="1">
      <c r="A74" s="21" t="s">
        <v>41</v>
      </c>
      <c r="B74" s="59" t="s">
        <v>145</v>
      </c>
      <c r="C74" s="80" t="s">
        <v>41</v>
      </c>
      <c r="D74" s="76">
        <f t="shared" si="13"/>
        <v>54.993600000000001</v>
      </c>
      <c r="E74" s="76">
        <f t="shared" si="13"/>
        <v>54.993600000000001</v>
      </c>
      <c r="F74" s="76">
        <f t="shared" si="7"/>
        <v>54.993600000000001</v>
      </c>
      <c r="G74" s="76">
        <f t="shared" si="11"/>
        <v>54.993600000000001</v>
      </c>
      <c r="H74" s="76">
        <f t="shared" si="12"/>
        <v>54.993600000000001</v>
      </c>
      <c r="I74" s="76">
        <f t="shared" si="12"/>
        <v>54.993600000000001</v>
      </c>
      <c r="J74" s="49">
        <v>41.04</v>
      </c>
      <c r="K74" s="77">
        <f t="shared" si="4"/>
        <v>9.8495999999999988</v>
      </c>
      <c r="L74" s="77">
        <f t="shared" si="5"/>
        <v>4.1040000000000001</v>
      </c>
      <c r="M74" s="79"/>
      <c r="N74" s="79"/>
      <c r="O74" s="78"/>
      <c r="P74" s="78"/>
    </row>
    <row r="75" spans="1:17" ht="24.75" customHeight="1">
      <c r="A75" s="21" t="s">
        <v>124</v>
      </c>
      <c r="B75" s="59" t="s">
        <v>233</v>
      </c>
      <c r="C75" s="80" t="s">
        <v>124</v>
      </c>
      <c r="D75" s="76">
        <f t="shared" si="13"/>
        <v>135.005</v>
      </c>
      <c r="E75" s="76">
        <f t="shared" si="13"/>
        <v>135.005</v>
      </c>
      <c r="F75" s="76">
        <f t="shared" si="7"/>
        <v>135.005</v>
      </c>
      <c r="G75" s="76">
        <f t="shared" si="11"/>
        <v>135.005</v>
      </c>
      <c r="H75" s="76">
        <f t="shared" si="12"/>
        <v>135.005</v>
      </c>
      <c r="I75" s="76">
        <f t="shared" si="12"/>
        <v>135.005</v>
      </c>
      <c r="J75" s="49">
        <v>100.75</v>
      </c>
      <c r="K75" s="77">
        <f t="shared" si="4"/>
        <v>24.18</v>
      </c>
      <c r="L75" s="77">
        <f t="shared" si="5"/>
        <v>10.075000000000001</v>
      </c>
      <c r="M75" s="79"/>
      <c r="N75" s="79"/>
    </row>
    <row r="76" spans="1:17" ht="24.75" customHeight="1">
      <c r="A76" s="21" t="s">
        <v>11</v>
      </c>
      <c r="B76" s="59" t="s">
        <v>281</v>
      </c>
      <c r="C76" s="80" t="s">
        <v>11</v>
      </c>
      <c r="D76" s="76">
        <f t="shared" si="13"/>
        <v>201</v>
      </c>
      <c r="E76" s="76">
        <f t="shared" si="13"/>
        <v>201</v>
      </c>
      <c r="F76" s="76">
        <f t="shared" si="7"/>
        <v>201</v>
      </c>
      <c r="G76" s="76">
        <f t="shared" si="11"/>
        <v>201</v>
      </c>
      <c r="H76" s="76">
        <f t="shared" si="12"/>
        <v>201</v>
      </c>
      <c r="I76" s="76">
        <f t="shared" si="12"/>
        <v>201</v>
      </c>
      <c r="J76" s="49">
        <v>150</v>
      </c>
      <c r="K76" s="77">
        <f t="shared" si="4"/>
        <v>36</v>
      </c>
      <c r="L76" s="77">
        <f t="shared" si="5"/>
        <v>15</v>
      </c>
      <c r="M76" s="79"/>
      <c r="N76" s="79"/>
      <c r="O76" s="78"/>
      <c r="P76" s="78"/>
    </row>
    <row r="77" spans="1:17" ht="24.75" customHeight="1">
      <c r="A77" s="21" t="s">
        <v>190</v>
      </c>
      <c r="B77" s="59" t="s">
        <v>305</v>
      </c>
      <c r="C77" s="80" t="s">
        <v>190</v>
      </c>
      <c r="D77" s="76">
        <f t="shared" si="13"/>
        <v>30.002600000000001</v>
      </c>
      <c r="E77" s="76">
        <f t="shared" si="13"/>
        <v>30.002600000000001</v>
      </c>
      <c r="F77" s="76">
        <f t="shared" si="7"/>
        <v>30.002600000000001</v>
      </c>
      <c r="G77" s="76">
        <f t="shared" si="11"/>
        <v>30.002600000000001</v>
      </c>
      <c r="H77" s="76">
        <f t="shared" si="12"/>
        <v>30.002600000000001</v>
      </c>
      <c r="I77" s="76">
        <f t="shared" si="12"/>
        <v>30.002600000000001</v>
      </c>
      <c r="J77" s="49">
        <v>22.39</v>
      </c>
      <c r="K77" s="77">
        <f t="shared" si="4"/>
        <v>5.3735999999999997</v>
      </c>
      <c r="L77" s="77">
        <f t="shared" si="5"/>
        <v>2.2390000000000003</v>
      </c>
      <c r="M77" s="79"/>
      <c r="N77" s="79"/>
      <c r="O77" s="78"/>
      <c r="P77" s="78"/>
    </row>
    <row r="78" spans="1:17" ht="24.75" customHeight="1">
      <c r="A78" s="21" t="s">
        <v>318</v>
      </c>
      <c r="B78" s="59" t="s">
        <v>562</v>
      </c>
      <c r="C78" s="80" t="s">
        <v>318</v>
      </c>
      <c r="D78" s="76">
        <f t="shared" si="13"/>
        <v>181.99879999999999</v>
      </c>
      <c r="E78" s="76">
        <f t="shared" si="13"/>
        <v>181.99879999999999</v>
      </c>
      <c r="F78" s="76">
        <f t="shared" si="7"/>
        <v>181.99879999999999</v>
      </c>
      <c r="G78" s="76">
        <f t="shared" si="11"/>
        <v>181.99879999999999</v>
      </c>
      <c r="H78" s="76">
        <f t="shared" si="12"/>
        <v>181.99879999999999</v>
      </c>
      <c r="I78" s="76">
        <f t="shared" si="12"/>
        <v>181.99879999999999</v>
      </c>
      <c r="J78" s="49">
        <v>135.82</v>
      </c>
      <c r="K78" s="77">
        <f t="shared" si="4"/>
        <v>32.596799999999995</v>
      </c>
      <c r="L78" s="77">
        <f t="shared" si="5"/>
        <v>13.582000000000001</v>
      </c>
      <c r="M78" s="79"/>
      <c r="N78" s="79"/>
      <c r="O78" s="78"/>
      <c r="P78" s="78"/>
    </row>
    <row r="79" spans="1:17" ht="24.75" customHeight="1">
      <c r="A79" s="21" t="s">
        <v>74</v>
      </c>
      <c r="B79" s="59" t="s">
        <v>557</v>
      </c>
      <c r="C79" s="80" t="s">
        <v>74</v>
      </c>
      <c r="D79" s="76">
        <f t="shared" si="13"/>
        <v>181.99879999999999</v>
      </c>
      <c r="E79" s="76">
        <f t="shared" si="13"/>
        <v>181.99879999999999</v>
      </c>
      <c r="F79" s="76">
        <f t="shared" si="7"/>
        <v>181.99879999999999</v>
      </c>
      <c r="G79" s="76">
        <f t="shared" si="11"/>
        <v>181.99879999999999</v>
      </c>
      <c r="H79" s="76">
        <f t="shared" si="12"/>
        <v>181.99879999999999</v>
      </c>
      <c r="I79" s="76">
        <f t="shared" si="12"/>
        <v>181.99879999999999</v>
      </c>
      <c r="J79" s="49">
        <v>135.82</v>
      </c>
      <c r="K79" s="77">
        <f t="shared" si="4"/>
        <v>32.596799999999995</v>
      </c>
      <c r="L79" s="77">
        <f t="shared" si="5"/>
        <v>13.582000000000001</v>
      </c>
      <c r="M79" s="79"/>
      <c r="N79" s="79"/>
      <c r="O79" s="78"/>
      <c r="P79" s="78"/>
      <c r="Q79" s="62"/>
    </row>
    <row r="80" spans="1:17" ht="24.75" customHeight="1">
      <c r="A80" s="21" t="s">
        <v>45</v>
      </c>
      <c r="B80" s="59" t="s">
        <v>282</v>
      </c>
      <c r="C80" s="80" t="s">
        <v>45</v>
      </c>
      <c r="D80" s="76">
        <f t="shared" si="13"/>
        <v>30.002600000000001</v>
      </c>
      <c r="E80" s="76">
        <f t="shared" si="13"/>
        <v>30.002600000000001</v>
      </c>
      <c r="F80" s="76">
        <f t="shared" si="7"/>
        <v>30.002600000000001</v>
      </c>
      <c r="G80" s="76">
        <f t="shared" si="11"/>
        <v>30.002600000000001</v>
      </c>
      <c r="H80" s="76">
        <f t="shared" si="12"/>
        <v>30.002600000000001</v>
      </c>
      <c r="I80" s="76">
        <f t="shared" si="12"/>
        <v>30.002600000000001</v>
      </c>
      <c r="J80" s="49">
        <v>22.39</v>
      </c>
      <c r="K80" s="77">
        <f t="shared" si="4"/>
        <v>5.3735999999999997</v>
      </c>
      <c r="L80" s="77">
        <f t="shared" si="5"/>
        <v>2.2390000000000003</v>
      </c>
      <c r="M80" s="79"/>
      <c r="N80" s="79"/>
      <c r="O80" s="78"/>
      <c r="P80" s="78"/>
      <c r="Q80" s="62"/>
    </row>
    <row r="81" spans="1:17" ht="24.75" customHeight="1">
      <c r="A81" s="21" t="s">
        <v>372</v>
      </c>
      <c r="B81" s="59" t="s">
        <v>384</v>
      </c>
      <c r="C81" s="80" t="s">
        <v>372</v>
      </c>
      <c r="D81" s="76">
        <f t="shared" si="13"/>
        <v>446.99719999999996</v>
      </c>
      <c r="E81" s="76">
        <f t="shared" si="13"/>
        <v>446.99719999999996</v>
      </c>
      <c r="F81" s="76">
        <f t="shared" si="7"/>
        <v>446.99719999999996</v>
      </c>
      <c r="G81" s="76">
        <f t="shared" si="11"/>
        <v>446.99719999999996</v>
      </c>
      <c r="H81" s="76">
        <f t="shared" si="12"/>
        <v>446.99719999999996</v>
      </c>
      <c r="I81" s="76">
        <f t="shared" si="12"/>
        <v>446.99719999999996</v>
      </c>
      <c r="J81" s="49">
        <v>333.58</v>
      </c>
      <c r="K81" s="77">
        <f t="shared" si="4"/>
        <v>80.05919999999999</v>
      </c>
      <c r="L81" s="77">
        <f t="shared" si="5"/>
        <v>33.357999999999997</v>
      </c>
      <c r="M81" s="79"/>
      <c r="N81" s="79"/>
      <c r="O81" s="78"/>
      <c r="P81" s="78"/>
      <c r="Q81" s="62"/>
    </row>
    <row r="82" spans="1:17" ht="24.75" customHeight="1">
      <c r="A82" s="21" t="s">
        <v>502</v>
      </c>
      <c r="B82" s="59" t="s">
        <v>537</v>
      </c>
      <c r="C82" s="80" t="s">
        <v>502</v>
      </c>
      <c r="D82" s="76">
        <f t="shared" si="13"/>
        <v>604.005</v>
      </c>
      <c r="E82" s="76">
        <f t="shared" si="13"/>
        <v>604.005</v>
      </c>
      <c r="F82" s="76">
        <f t="shared" si="7"/>
        <v>604.005</v>
      </c>
      <c r="G82" s="76">
        <f t="shared" si="11"/>
        <v>604.005</v>
      </c>
      <c r="H82" s="76">
        <f t="shared" si="12"/>
        <v>604.005</v>
      </c>
      <c r="I82" s="76">
        <f t="shared" si="12"/>
        <v>604.005</v>
      </c>
      <c r="J82" s="49">
        <v>450.75</v>
      </c>
      <c r="K82" s="77">
        <f t="shared" si="4"/>
        <v>108.17999999999999</v>
      </c>
      <c r="L82" s="77">
        <f t="shared" si="5"/>
        <v>45.075000000000003</v>
      </c>
      <c r="M82" s="79"/>
      <c r="N82" s="79"/>
      <c r="O82" s="78"/>
      <c r="P82" s="78"/>
      <c r="Q82" s="62"/>
    </row>
    <row r="83" spans="1:17" ht="24.75" customHeight="1">
      <c r="A83" s="21" t="s">
        <v>501</v>
      </c>
      <c r="B83" s="59" t="s">
        <v>538</v>
      </c>
      <c r="C83" s="80" t="s">
        <v>501</v>
      </c>
      <c r="D83" s="76">
        <f t="shared" si="13"/>
        <v>181.99879999999999</v>
      </c>
      <c r="E83" s="76">
        <f t="shared" si="13"/>
        <v>181.99879999999999</v>
      </c>
      <c r="F83" s="76">
        <f t="shared" si="7"/>
        <v>181.99879999999999</v>
      </c>
      <c r="G83" s="76">
        <f t="shared" si="11"/>
        <v>181.99879999999999</v>
      </c>
      <c r="H83" s="76">
        <f t="shared" si="12"/>
        <v>181.99879999999999</v>
      </c>
      <c r="I83" s="76">
        <f t="shared" si="12"/>
        <v>181.99879999999999</v>
      </c>
      <c r="J83" s="49">
        <v>135.82</v>
      </c>
      <c r="K83" s="77">
        <f t="shared" ref="K83:K93" si="14">J83*0.24</f>
        <v>32.596799999999995</v>
      </c>
      <c r="L83" s="77">
        <f t="shared" ref="L83:L93" si="15">J83*0.1</f>
        <v>13.582000000000001</v>
      </c>
      <c r="M83" s="79"/>
      <c r="N83" s="79"/>
      <c r="O83" s="78"/>
      <c r="P83" s="78"/>
    </row>
    <row r="84" spans="1:17" ht="24.75" customHeight="1">
      <c r="A84" s="21" t="s">
        <v>530</v>
      </c>
      <c r="B84" s="59" t="s">
        <v>531</v>
      </c>
      <c r="C84" s="80" t="s">
        <v>530</v>
      </c>
      <c r="D84" s="76">
        <f t="shared" si="13"/>
        <v>30.002600000000001</v>
      </c>
      <c r="E84" s="76">
        <f t="shared" si="13"/>
        <v>30.002600000000001</v>
      </c>
      <c r="F84" s="76">
        <f t="shared" si="7"/>
        <v>30.002600000000001</v>
      </c>
      <c r="G84" s="76">
        <f t="shared" si="11"/>
        <v>30.002600000000001</v>
      </c>
      <c r="H84" s="76">
        <f t="shared" si="12"/>
        <v>30.002600000000001</v>
      </c>
      <c r="I84" s="76">
        <f t="shared" si="12"/>
        <v>30.002600000000001</v>
      </c>
      <c r="J84" s="49">
        <v>22.39</v>
      </c>
      <c r="K84" s="77">
        <f t="shared" si="14"/>
        <v>5.3735999999999997</v>
      </c>
      <c r="L84" s="77">
        <f t="shared" si="15"/>
        <v>2.2390000000000003</v>
      </c>
      <c r="M84" s="79"/>
      <c r="N84" s="79"/>
      <c r="O84" s="78"/>
      <c r="P84" s="78"/>
    </row>
    <row r="85" spans="1:17" ht="24.75" customHeight="1">
      <c r="A85" s="21" t="s">
        <v>529</v>
      </c>
      <c r="B85" s="59" t="s">
        <v>548</v>
      </c>
      <c r="C85" s="80" t="s">
        <v>529</v>
      </c>
      <c r="D85" s="76">
        <f t="shared" si="13"/>
        <v>616.4</v>
      </c>
      <c r="E85" s="76">
        <f t="shared" si="13"/>
        <v>616.4</v>
      </c>
      <c r="F85" s="76">
        <f t="shared" si="7"/>
        <v>616.4</v>
      </c>
      <c r="G85" s="76">
        <f t="shared" si="11"/>
        <v>616.4</v>
      </c>
      <c r="H85" s="76">
        <f t="shared" si="12"/>
        <v>616.4</v>
      </c>
      <c r="I85" s="76">
        <f t="shared" si="12"/>
        <v>616.4</v>
      </c>
      <c r="J85" s="49">
        <v>460</v>
      </c>
      <c r="K85" s="77">
        <f t="shared" si="14"/>
        <v>110.39999999999999</v>
      </c>
      <c r="L85" s="77">
        <f t="shared" si="15"/>
        <v>46</v>
      </c>
      <c r="M85" s="79"/>
      <c r="N85" s="79"/>
      <c r="O85" s="78"/>
      <c r="P85" s="78"/>
    </row>
    <row r="86" spans="1:17" ht="24.75" customHeight="1">
      <c r="A86" s="21" t="s">
        <v>528</v>
      </c>
      <c r="B86" s="59" t="s">
        <v>549</v>
      </c>
      <c r="C86" s="80" t="s">
        <v>528</v>
      </c>
      <c r="D86" s="76">
        <f t="shared" si="13"/>
        <v>509.2</v>
      </c>
      <c r="E86" s="76">
        <f t="shared" si="13"/>
        <v>509.2</v>
      </c>
      <c r="F86" s="76">
        <f t="shared" si="7"/>
        <v>509.2</v>
      </c>
      <c r="G86" s="76">
        <f t="shared" si="11"/>
        <v>509.2</v>
      </c>
      <c r="H86" s="76">
        <f t="shared" si="12"/>
        <v>509.2</v>
      </c>
      <c r="I86" s="76">
        <f t="shared" si="12"/>
        <v>509.2</v>
      </c>
      <c r="J86" s="49">
        <v>380</v>
      </c>
      <c r="K86" s="77">
        <f t="shared" si="14"/>
        <v>91.2</v>
      </c>
      <c r="L86" s="77">
        <f t="shared" si="15"/>
        <v>38</v>
      </c>
      <c r="M86" s="79"/>
      <c r="N86" s="79"/>
      <c r="O86" s="78"/>
      <c r="P86" s="78"/>
    </row>
    <row r="87" spans="1:17" ht="24.75" customHeight="1">
      <c r="A87" s="21" t="s">
        <v>527</v>
      </c>
      <c r="B87" s="59" t="s">
        <v>550</v>
      </c>
      <c r="C87" s="80" t="s">
        <v>527</v>
      </c>
      <c r="D87" s="76">
        <f t="shared" si="13"/>
        <v>245.99720000000002</v>
      </c>
      <c r="E87" s="76">
        <f t="shared" si="13"/>
        <v>245.99720000000002</v>
      </c>
      <c r="F87" s="76">
        <f t="shared" si="7"/>
        <v>245.99720000000002</v>
      </c>
      <c r="G87" s="76">
        <f t="shared" si="11"/>
        <v>245.99720000000002</v>
      </c>
      <c r="H87" s="76">
        <f t="shared" si="12"/>
        <v>245.99720000000002</v>
      </c>
      <c r="I87" s="76">
        <f t="shared" si="12"/>
        <v>245.99720000000002</v>
      </c>
      <c r="J87" s="49">
        <v>183.58</v>
      </c>
      <c r="K87" s="77">
        <f t="shared" si="14"/>
        <v>44.059200000000004</v>
      </c>
      <c r="L87" s="77">
        <f t="shared" si="15"/>
        <v>18.358000000000001</v>
      </c>
      <c r="M87" s="79"/>
      <c r="N87" s="79"/>
      <c r="O87" s="78"/>
      <c r="P87" s="78"/>
    </row>
    <row r="88" spans="1:17" ht="24.75" customHeight="1">
      <c r="A88" s="21" t="s">
        <v>308</v>
      </c>
      <c r="B88" s="59" t="s">
        <v>309</v>
      </c>
      <c r="C88" s="80" t="s">
        <v>308</v>
      </c>
      <c r="D88" s="76">
        <f t="shared" si="13"/>
        <v>181.99879999999999</v>
      </c>
      <c r="E88" s="76">
        <f t="shared" si="13"/>
        <v>181.99879999999999</v>
      </c>
      <c r="F88" s="76">
        <f t="shared" si="7"/>
        <v>181.99879999999999</v>
      </c>
      <c r="G88" s="76">
        <f t="shared" si="11"/>
        <v>181.99879999999999</v>
      </c>
      <c r="H88" s="76">
        <f t="shared" ref="H88:I93" si="16">SUM($J88+$K88+$L88)</f>
        <v>181.99879999999999</v>
      </c>
      <c r="I88" s="76">
        <f t="shared" si="16"/>
        <v>181.99879999999999</v>
      </c>
      <c r="J88" s="49">
        <v>135.82</v>
      </c>
      <c r="K88" s="77">
        <f t="shared" si="14"/>
        <v>32.596799999999995</v>
      </c>
      <c r="L88" s="77">
        <f t="shared" si="15"/>
        <v>13.582000000000001</v>
      </c>
      <c r="M88" s="79"/>
      <c r="N88" s="79"/>
      <c r="O88" s="78"/>
      <c r="P88" s="78"/>
    </row>
    <row r="89" spans="1:17" ht="24.75" customHeight="1">
      <c r="A89" s="21" t="s">
        <v>147</v>
      </c>
      <c r="B89" s="59" t="s">
        <v>310</v>
      </c>
      <c r="C89" s="80" t="s">
        <v>147</v>
      </c>
      <c r="D89" s="76">
        <f t="shared" si="13"/>
        <v>245.99720000000002</v>
      </c>
      <c r="E89" s="76">
        <f t="shared" si="13"/>
        <v>245.99720000000002</v>
      </c>
      <c r="F89" s="76">
        <f t="shared" si="7"/>
        <v>245.99720000000002</v>
      </c>
      <c r="G89" s="76">
        <f t="shared" si="11"/>
        <v>245.99720000000002</v>
      </c>
      <c r="H89" s="76">
        <f t="shared" si="16"/>
        <v>245.99720000000002</v>
      </c>
      <c r="I89" s="76">
        <f t="shared" si="16"/>
        <v>245.99720000000002</v>
      </c>
      <c r="J89" s="49">
        <v>183.58</v>
      </c>
      <c r="K89" s="77">
        <f t="shared" si="14"/>
        <v>44.059200000000004</v>
      </c>
      <c r="L89" s="77">
        <f t="shared" si="15"/>
        <v>18.358000000000001</v>
      </c>
      <c r="M89" s="79"/>
      <c r="N89" s="79"/>
      <c r="O89" s="78"/>
      <c r="P89" s="78"/>
    </row>
    <row r="90" spans="1:17" ht="24.75" customHeight="1">
      <c r="A90" s="21" t="s">
        <v>526</v>
      </c>
      <c r="B90" s="59" t="s">
        <v>556</v>
      </c>
      <c r="C90" s="80" t="s">
        <v>526</v>
      </c>
      <c r="D90" s="76">
        <f t="shared" si="13"/>
        <v>181.99879999999999</v>
      </c>
      <c r="E90" s="76">
        <f t="shared" si="13"/>
        <v>181.99879999999999</v>
      </c>
      <c r="F90" s="76">
        <f t="shared" si="7"/>
        <v>181.99879999999999</v>
      </c>
      <c r="G90" s="76">
        <f t="shared" si="11"/>
        <v>181.99879999999999</v>
      </c>
      <c r="H90" s="76">
        <f t="shared" si="16"/>
        <v>181.99879999999999</v>
      </c>
      <c r="I90" s="76">
        <f t="shared" si="16"/>
        <v>181.99879999999999</v>
      </c>
      <c r="J90" s="49">
        <v>135.82</v>
      </c>
      <c r="K90" s="77">
        <f t="shared" si="14"/>
        <v>32.596799999999995</v>
      </c>
      <c r="L90" s="77">
        <f t="shared" si="15"/>
        <v>13.582000000000001</v>
      </c>
      <c r="M90" s="79"/>
      <c r="N90" s="79"/>
      <c r="O90" s="78"/>
      <c r="P90" s="78"/>
    </row>
    <row r="91" spans="1:17" ht="24.75" customHeight="1">
      <c r="A91" s="21" t="s">
        <v>134</v>
      </c>
      <c r="B91" s="59" t="s">
        <v>311</v>
      </c>
      <c r="C91" s="80" t="s">
        <v>134</v>
      </c>
      <c r="D91" s="76">
        <f t="shared" si="13"/>
        <v>100.00419999999998</v>
      </c>
      <c r="E91" s="76">
        <f t="shared" si="13"/>
        <v>100.00419999999998</v>
      </c>
      <c r="F91" s="76">
        <f t="shared" si="7"/>
        <v>100.00419999999998</v>
      </c>
      <c r="G91" s="76">
        <f t="shared" si="11"/>
        <v>100.00419999999998</v>
      </c>
      <c r="H91" s="76">
        <f t="shared" si="16"/>
        <v>100.00419999999998</v>
      </c>
      <c r="I91" s="76">
        <f t="shared" si="16"/>
        <v>100.00419999999998</v>
      </c>
      <c r="J91" s="49">
        <v>74.63</v>
      </c>
      <c r="K91" s="77">
        <f t="shared" si="14"/>
        <v>17.911199999999997</v>
      </c>
      <c r="L91" s="77">
        <f t="shared" si="15"/>
        <v>7.4630000000000001</v>
      </c>
      <c r="M91" s="79"/>
      <c r="N91" s="79"/>
      <c r="O91" s="78"/>
      <c r="P91" s="78"/>
    </row>
    <row r="92" spans="1:17" ht="24.75" customHeight="1">
      <c r="A92" s="21" t="s">
        <v>524</v>
      </c>
      <c r="B92" s="59" t="s">
        <v>553</v>
      </c>
      <c r="C92" s="80" t="s">
        <v>524</v>
      </c>
      <c r="D92" s="76">
        <f t="shared" si="13"/>
        <v>135.005</v>
      </c>
      <c r="E92" s="76">
        <f t="shared" si="13"/>
        <v>135.005</v>
      </c>
      <c r="F92" s="76">
        <f t="shared" si="7"/>
        <v>135.005</v>
      </c>
      <c r="G92" s="76">
        <f t="shared" si="11"/>
        <v>135.005</v>
      </c>
      <c r="H92" s="76">
        <f t="shared" si="16"/>
        <v>135.005</v>
      </c>
      <c r="I92" s="76">
        <f t="shared" si="16"/>
        <v>135.005</v>
      </c>
      <c r="J92" s="49">
        <v>100.75</v>
      </c>
      <c r="K92" s="77">
        <f t="shared" si="14"/>
        <v>24.18</v>
      </c>
      <c r="L92" s="77">
        <f t="shared" si="15"/>
        <v>10.075000000000001</v>
      </c>
      <c r="M92" s="79"/>
      <c r="N92" s="79"/>
    </row>
    <row r="93" spans="1:17" ht="24.75" customHeight="1">
      <c r="A93" s="21" t="s">
        <v>312</v>
      </c>
      <c r="B93" s="59" t="s">
        <v>313</v>
      </c>
      <c r="C93" s="80" t="s">
        <v>312</v>
      </c>
      <c r="D93" s="76">
        <f t="shared" si="13"/>
        <v>604.005</v>
      </c>
      <c r="E93" s="76">
        <f t="shared" si="13"/>
        <v>604.005</v>
      </c>
      <c r="F93" s="76">
        <f t="shared" si="7"/>
        <v>604.005</v>
      </c>
      <c r="G93" s="76">
        <f t="shared" si="11"/>
        <v>604.005</v>
      </c>
      <c r="H93" s="76">
        <f t="shared" si="16"/>
        <v>604.005</v>
      </c>
      <c r="I93" s="76">
        <f t="shared" si="16"/>
        <v>604.005</v>
      </c>
      <c r="J93" s="49">
        <v>450.75</v>
      </c>
      <c r="K93" s="77">
        <f t="shared" si="14"/>
        <v>108.17999999999999</v>
      </c>
      <c r="L93" s="77">
        <f t="shared" si="15"/>
        <v>45.075000000000003</v>
      </c>
      <c r="M93" s="79"/>
      <c r="N93" s="79"/>
      <c r="O93" s="78"/>
      <c r="P93" s="78"/>
    </row>
    <row r="94" spans="1:17" ht="25.2" customHeight="1">
      <c r="A94" s="27" t="s">
        <v>244</v>
      </c>
      <c r="N94" s="79"/>
    </row>
    <row r="95" spans="1:17" ht="25.2" customHeight="1">
      <c r="A95" s="60" t="s">
        <v>194</v>
      </c>
      <c r="N95" s="79"/>
    </row>
    <row r="96" spans="1:17" ht="25.2" customHeight="1">
      <c r="A96" s="60" t="s">
        <v>195</v>
      </c>
      <c r="N96" s="79"/>
    </row>
    <row r="97" spans="1:14" ht="25.2" customHeight="1">
      <c r="A97" s="60" t="s">
        <v>203</v>
      </c>
      <c r="N97" s="79"/>
    </row>
    <row r="98" spans="1:14">
      <c r="A98" s="60"/>
    </row>
    <row r="99" spans="1:14">
      <c r="A99" s="60"/>
    </row>
  </sheetData>
  <sortState xmlns:xlrd2="http://schemas.microsoft.com/office/spreadsheetml/2017/richdata2" ref="A9:Q28">
    <sortCondition ref="A9:A28"/>
  </sortState>
  <conditionalFormatting sqref="D9:I78 D80:I80 D82:I93">
    <cfRule type="cellIs" dxfId="35" priority="23" stopIfTrue="1" operator="equal">
      <formula>"-"</formula>
    </cfRule>
    <cfRule type="cellIs" dxfId="34" priority="24" stopIfTrue="1" operator="equal">
      <formula>"Std"</formula>
    </cfRule>
  </conditionalFormatting>
  <conditionalFormatting sqref="D9:I78 D80:I80 D82:I93">
    <cfRule type="cellIs" dxfId="33" priority="22" stopIfTrue="1" operator="between">
      <formula>0</formula>
      <formula>5000</formula>
    </cfRule>
  </conditionalFormatting>
  <conditionalFormatting sqref="K4:K6">
    <cfRule type="cellIs" dxfId="32" priority="38" stopIfTrue="1" operator="between">
      <formula>0</formula>
      <formula>5000</formula>
    </cfRule>
  </conditionalFormatting>
  <conditionalFormatting sqref="K4:K6">
    <cfRule type="cellIs" dxfId="31" priority="39" stopIfTrue="1" operator="equal">
      <formula>"-"</formula>
    </cfRule>
    <cfRule type="cellIs" dxfId="30" priority="40" stopIfTrue="1" operator="equal">
      <formula>"Std"</formula>
    </cfRule>
  </conditionalFormatting>
  <conditionalFormatting sqref="D3:I3">
    <cfRule type="cellIs" dxfId="29" priority="36" stopIfTrue="1" operator="equal">
      <formula>"-"</formula>
    </cfRule>
    <cfRule type="cellIs" dxfId="28" priority="37" stopIfTrue="1" operator="equal">
      <formula>"Std"</formula>
    </cfRule>
  </conditionalFormatting>
  <conditionalFormatting sqref="D79:I79">
    <cfRule type="cellIs" dxfId="27" priority="5" stopIfTrue="1" operator="equal">
      <formula>"-"</formula>
    </cfRule>
    <cfRule type="cellIs" dxfId="26" priority="6" stopIfTrue="1" operator="equal">
      <formula>"Std"</formula>
    </cfRule>
  </conditionalFormatting>
  <conditionalFormatting sqref="D79:I79">
    <cfRule type="cellIs" dxfId="25" priority="4" stopIfTrue="1" operator="between">
      <formula>0</formula>
      <formula>5000</formula>
    </cfRule>
  </conditionalFormatting>
  <conditionalFormatting sqref="D81:I81">
    <cfRule type="cellIs" dxfId="24" priority="2" stopIfTrue="1" operator="equal">
      <formula>"-"</formula>
    </cfRule>
    <cfRule type="cellIs" dxfId="23" priority="3" stopIfTrue="1" operator="equal">
      <formula>"Std"</formula>
    </cfRule>
  </conditionalFormatting>
  <conditionalFormatting sqref="D81:I81">
    <cfRule type="cellIs" dxfId="22"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L108"/>
  <sheetViews>
    <sheetView showGridLines="0" view="pageBreakPreview" zoomScale="50" zoomScaleNormal="60" zoomScaleSheetLayoutView="50" workbookViewId="0">
      <pane ySplit="8" topLeftCell="A9" activePane="bottomLeft" state="frozen"/>
      <selection activeCell="N71" sqref="N71"/>
      <selection pane="bottomLeft" activeCell="L19" sqref="L19"/>
    </sheetView>
  </sheetViews>
  <sheetFormatPr defaultColWidth="8" defaultRowHeight="20.399999999999999"/>
  <cols>
    <col min="1" max="1" width="14" style="2" customWidth="1"/>
    <col min="2" max="2" width="195.6640625" style="36" customWidth="1"/>
    <col min="3" max="3" width="14" style="2" customWidth="1"/>
    <col min="4" max="4" width="59.88671875" style="2" customWidth="1"/>
    <col min="5" max="7" width="18.6640625" style="2" customWidth="1"/>
    <col min="8" max="8" width="6.6640625" style="36" customWidth="1"/>
    <col min="9" max="9" width="12.6640625" style="36" bestFit="1" customWidth="1"/>
    <col min="10" max="16384" width="8" style="36"/>
  </cols>
  <sheetData>
    <row r="1" spans="1:12" ht="49.95" customHeight="1">
      <c r="A1" s="71"/>
      <c r="B1" s="71"/>
      <c r="C1" s="71"/>
      <c r="D1" s="102" t="s">
        <v>930</v>
      </c>
      <c r="F1" s="63"/>
      <c r="G1" s="74"/>
    </row>
    <row r="2" spans="1:12" ht="49.95" customHeight="1">
      <c r="A2" s="54"/>
      <c r="B2" s="51" t="str">
        <f>'DUCATO VAN S8'!B2</f>
        <v>Ισχύς προτεινόμενου τιμοκαταλόγου λιανικής από 15/02/2023</v>
      </c>
      <c r="C2" s="54"/>
      <c r="D2" s="55" t="s">
        <v>592</v>
      </c>
      <c r="F2" s="75"/>
      <c r="G2" s="75"/>
    </row>
    <row r="3" spans="1:12" ht="25.2" customHeight="1">
      <c r="A3" s="55"/>
      <c r="B3" s="3" t="s">
        <v>207</v>
      </c>
      <c r="C3" s="55"/>
      <c r="D3" s="4">
        <f t="shared" ref="D3" si="0">SUM(D4:D6)</f>
        <v>41596.794620582397</v>
      </c>
      <c r="F3" s="5" t="s">
        <v>214</v>
      </c>
      <c r="G3" s="6"/>
    </row>
    <row r="4" spans="1:12" ht="25.2" customHeight="1">
      <c r="A4" s="65"/>
      <c r="B4" s="13" t="s">
        <v>91</v>
      </c>
      <c r="C4" s="65"/>
      <c r="D4" s="26">
        <f t="shared" ref="D4" si="1">(D6+227.72)*0.1</f>
        <v>3125.3110015360003</v>
      </c>
      <c r="F4" s="12" t="s">
        <v>343</v>
      </c>
      <c r="G4" s="13" t="s">
        <v>206</v>
      </c>
      <c r="H4" s="39"/>
      <c r="I4" s="39"/>
    </row>
    <row r="5" spans="1:12" ht="25.2" customHeight="1">
      <c r="A5" s="65"/>
      <c r="B5" s="13" t="s">
        <v>15</v>
      </c>
      <c r="C5" s="65"/>
      <c r="D5" s="49">
        <f t="shared" ref="D5" si="2">D6*0.24</f>
        <v>7446.0936036863995</v>
      </c>
      <c r="F5" s="12">
        <v>123</v>
      </c>
      <c r="G5" s="13" t="s">
        <v>410</v>
      </c>
      <c r="H5" s="39"/>
      <c r="I5" s="39"/>
    </row>
    <row r="6" spans="1:12" s="42" customFormat="1" ht="25.2" customHeight="1">
      <c r="A6" s="66"/>
      <c r="B6" s="52" t="s">
        <v>208</v>
      </c>
      <c r="C6" s="66"/>
      <c r="D6" s="98">
        <v>31025.390015360001</v>
      </c>
      <c r="E6" s="18"/>
      <c r="F6" s="12" t="s">
        <v>95</v>
      </c>
      <c r="G6" s="13" t="s">
        <v>411</v>
      </c>
      <c r="H6" s="41"/>
      <c r="I6" s="41"/>
    </row>
    <row r="7" spans="1:12" ht="25.2" customHeight="1">
      <c r="A7" s="55"/>
      <c r="B7" s="13" t="s">
        <v>412</v>
      </c>
      <c r="C7" s="55"/>
      <c r="D7" s="13" t="s">
        <v>611</v>
      </c>
    </row>
    <row r="8" spans="1:12" ht="49.95" customHeight="1">
      <c r="A8" s="55" t="s">
        <v>3</v>
      </c>
      <c r="B8" s="20" t="s">
        <v>213</v>
      </c>
      <c r="C8" s="20" t="s">
        <v>3</v>
      </c>
      <c r="D8" s="20" t="s">
        <v>188</v>
      </c>
      <c r="E8" s="20" t="s">
        <v>187</v>
      </c>
      <c r="F8" s="20" t="s">
        <v>192</v>
      </c>
      <c r="G8" s="20" t="s">
        <v>193</v>
      </c>
    </row>
    <row r="9" spans="1:12" s="62" customFormat="1" ht="25.2" customHeight="1">
      <c r="A9" s="21" t="s">
        <v>263</v>
      </c>
      <c r="B9" s="59" t="s">
        <v>629</v>
      </c>
      <c r="C9" s="21" t="str">
        <f t="shared" ref="C9:C41" si="3">A9</f>
        <v>007</v>
      </c>
      <c r="D9" s="76" t="s">
        <v>343</v>
      </c>
      <c r="E9" s="77" t="s">
        <v>95</v>
      </c>
      <c r="F9" s="77" t="s">
        <v>95</v>
      </c>
      <c r="G9" s="77" t="s">
        <v>95</v>
      </c>
      <c r="H9" s="36"/>
      <c r="I9" s="36"/>
      <c r="J9" s="36"/>
      <c r="K9" s="36"/>
      <c r="L9" s="36"/>
    </row>
    <row r="10" spans="1:12" s="62" customFormat="1" ht="25.2" customHeight="1">
      <c r="A10" s="21" t="s">
        <v>8</v>
      </c>
      <c r="B10" s="59" t="s">
        <v>563</v>
      </c>
      <c r="C10" s="21" t="str">
        <f t="shared" si="3"/>
        <v>025</v>
      </c>
      <c r="D10" s="76" t="s">
        <v>343</v>
      </c>
      <c r="E10" s="77" t="s">
        <v>95</v>
      </c>
      <c r="F10" s="77" t="s">
        <v>95</v>
      </c>
      <c r="G10" s="77" t="s">
        <v>95</v>
      </c>
      <c r="H10" s="36"/>
      <c r="I10" s="36"/>
      <c r="J10" s="36"/>
      <c r="K10" s="36"/>
      <c r="L10" s="36"/>
    </row>
    <row r="11" spans="1:12" s="62" customFormat="1" ht="25.2" customHeight="1">
      <c r="A11" s="21" t="s">
        <v>36</v>
      </c>
      <c r="B11" s="59" t="s">
        <v>382</v>
      </c>
      <c r="C11" s="21" t="str">
        <f t="shared" si="3"/>
        <v>029</v>
      </c>
      <c r="D11" s="76" t="s">
        <v>343</v>
      </c>
      <c r="E11" s="77" t="s">
        <v>95</v>
      </c>
      <c r="F11" s="77" t="s">
        <v>95</v>
      </c>
      <c r="G11" s="77" t="s">
        <v>95</v>
      </c>
      <c r="H11" s="36"/>
      <c r="I11" s="36"/>
      <c r="J11" s="36"/>
      <c r="K11" s="36"/>
      <c r="L11" s="36"/>
    </row>
    <row r="12" spans="1:12" s="62" customFormat="1" ht="25.2" customHeight="1">
      <c r="A12" s="21" t="s">
        <v>113</v>
      </c>
      <c r="B12" s="59" t="s">
        <v>249</v>
      </c>
      <c r="C12" s="21" t="str">
        <f t="shared" si="3"/>
        <v>077</v>
      </c>
      <c r="D12" s="76" t="s">
        <v>343</v>
      </c>
      <c r="E12" s="77" t="s">
        <v>95</v>
      </c>
      <c r="F12" s="77" t="s">
        <v>95</v>
      </c>
      <c r="G12" s="77" t="s">
        <v>95</v>
      </c>
      <c r="H12" s="36"/>
      <c r="I12" s="36"/>
      <c r="J12" s="36"/>
      <c r="K12" s="36"/>
      <c r="L12" s="36"/>
    </row>
    <row r="13" spans="1:12" s="62" customFormat="1" ht="25.2" customHeight="1">
      <c r="A13" s="21" t="s">
        <v>55</v>
      </c>
      <c r="B13" s="59" t="s">
        <v>250</v>
      </c>
      <c r="C13" s="21" t="str">
        <f t="shared" si="3"/>
        <v>132</v>
      </c>
      <c r="D13" s="76" t="s">
        <v>343</v>
      </c>
      <c r="E13" s="77" t="s">
        <v>95</v>
      </c>
      <c r="F13" s="77" t="s">
        <v>95</v>
      </c>
      <c r="G13" s="77" t="s">
        <v>95</v>
      </c>
      <c r="H13" s="36"/>
      <c r="I13" s="36"/>
      <c r="J13" s="36"/>
      <c r="K13" s="36"/>
      <c r="L13" s="36"/>
    </row>
    <row r="14" spans="1:12" s="62" customFormat="1" ht="25.2" customHeight="1">
      <c r="A14" s="21" t="s">
        <v>24</v>
      </c>
      <c r="B14" s="59" t="s">
        <v>251</v>
      </c>
      <c r="C14" s="21" t="str">
        <f t="shared" si="3"/>
        <v>199</v>
      </c>
      <c r="D14" s="76" t="s">
        <v>343</v>
      </c>
      <c r="E14" s="77" t="s">
        <v>95</v>
      </c>
      <c r="F14" s="77" t="s">
        <v>95</v>
      </c>
      <c r="G14" s="77" t="s">
        <v>95</v>
      </c>
      <c r="H14" s="36"/>
      <c r="I14" s="36"/>
      <c r="J14" s="36"/>
      <c r="K14" s="36"/>
      <c r="L14" s="36"/>
    </row>
    <row r="15" spans="1:12" s="62" customFormat="1" ht="25.2" customHeight="1">
      <c r="A15" s="21" t="s">
        <v>107</v>
      </c>
      <c r="B15" s="59" t="s">
        <v>252</v>
      </c>
      <c r="C15" s="21" t="str">
        <f t="shared" si="3"/>
        <v>293</v>
      </c>
      <c r="D15" s="76" t="s">
        <v>343</v>
      </c>
      <c r="E15" s="77" t="s">
        <v>95</v>
      </c>
      <c r="F15" s="77" t="s">
        <v>95</v>
      </c>
      <c r="G15" s="77" t="s">
        <v>95</v>
      </c>
      <c r="H15" s="36"/>
      <c r="I15" s="36"/>
      <c r="J15" s="36"/>
      <c r="K15" s="36"/>
      <c r="L15" s="36"/>
    </row>
    <row r="16" spans="1:12" s="62" customFormat="1" ht="45" customHeight="1">
      <c r="A16" s="21" t="s">
        <v>518</v>
      </c>
      <c r="B16" s="59" t="s">
        <v>570</v>
      </c>
      <c r="C16" s="21" t="str">
        <f t="shared" si="3"/>
        <v>2D4</v>
      </c>
      <c r="D16" s="76" t="s">
        <v>343</v>
      </c>
      <c r="E16" s="77" t="s">
        <v>95</v>
      </c>
      <c r="F16" s="77" t="s">
        <v>95</v>
      </c>
      <c r="G16" s="77" t="s">
        <v>95</v>
      </c>
      <c r="H16" s="36"/>
      <c r="I16" s="36"/>
      <c r="J16" s="36"/>
      <c r="K16" s="36"/>
      <c r="L16" s="36"/>
    </row>
    <row r="17" spans="1:12" s="62" customFormat="1" ht="25.2" customHeight="1">
      <c r="A17" s="21" t="s">
        <v>135</v>
      </c>
      <c r="B17" s="59" t="s">
        <v>253</v>
      </c>
      <c r="C17" s="21" t="str">
        <f t="shared" si="3"/>
        <v>361</v>
      </c>
      <c r="D17" s="76" t="s">
        <v>343</v>
      </c>
      <c r="E17" s="77" t="s">
        <v>95</v>
      </c>
      <c r="F17" s="77" t="s">
        <v>95</v>
      </c>
      <c r="G17" s="77" t="s">
        <v>95</v>
      </c>
      <c r="H17" s="36"/>
      <c r="I17" s="36"/>
      <c r="J17" s="36"/>
      <c r="K17" s="36"/>
      <c r="L17" s="36"/>
    </row>
    <row r="18" spans="1:12" s="62" customFormat="1" ht="25.2" customHeight="1">
      <c r="A18" s="21" t="s">
        <v>150</v>
      </c>
      <c r="B18" s="59" t="s">
        <v>378</v>
      </c>
      <c r="C18" s="21" t="str">
        <f t="shared" si="3"/>
        <v>4HH</v>
      </c>
      <c r="D18" s="76" t="s">
        <v>95</v>
      </c>
      <c r="E18" s="77" t="s">
        <v>95</v>
      </c>
      <c r="F18" s="77" t="s">
        <v>95</v>
      </c>
      <c r="G18" s="77" t="s">
        <v>95</v>
      </c>
      <c r="H18" s="36"/>
      <c r="I18" s="36"/>
      <c r="J18" s="36"/>
      <c r="K18" s="36"/>
      <c r="L18" s="36"/>
    </row>
    <row r="19" spans="1:12" s="62" customFormat="1" ht="25.2" customHeight="1">
      <c r="A19" s="21" t="s">
        <v>12</v>
      </c>
      <c r="B19" s="59" t="s">
        <v>275</v>
      </c>
      <c r="C19" s="21" t="str">
        <f t="shared" si="3"/>
        <v>502</v>
      </c>
      <c r="D19" s="76" t="s">
        <v>343</v>
      </c>
      <c r="E19" s="77" t="s">
        <v>95</v>
      </c>
      <c r="F19" s="77" t="s">
        <v>95</v>
      </c>
      <c r="G19" s="77" t="s">
        <v>95</v>
      </c>
      <c r="H19" s="36"/>
      <c r="I19" s="36"/>
      <c r="J19" s="36"/>
      <c r="K19" s="36"/>
      <c r="L19" s="36"/>
    </row>
    <row r="20" spans="1:12" s="62" customFormat="1" ht="25.2" customHeight="1">
      <c r="A20" s="21" t="s">
        <v>25</v>
      </c>
      <c r="B20" s="59" t="s">
        <v>257</v>
      </c>
      <c r="C20" s="21" t="str">
        <f t="shared" si="3"/>
        <v>519</v>
      </c>
      <c r="D20" s="76" t="s">
        <v>343</v>
      </c>
      <c r="E20" s="77" t="s">
        <v>95</v>
      </c>
      <c r="F20" s="77" t="s">
        <v>95</v>
      </c>
      <c r="G20" s="77" t="s">
        <v>95</v>
      </c>
      <c r="H20" s="36"/>
      <c r="I20" s="36"/>
      <c r="J20" s="36"/>
      <c r="K20" s="36"/>
      <c r="L20" s="36"/>
    </row>
    <row r="21" spans="1:12" s="62" customFormat="1" ht="25.2" customHeight="1">
      <c r="A21" s="21" t="s">
        <v>330</v>
      </c>
      <c r="B21" s="59" t="s">
        <v>533</v>
      </c>
      <c r="C21" s="21" t="str">
        <f t="shared" si="3"/>
        <v>5PP</v>
      </c>
      <c r="D21" s="76" t="s">
        <v>343</v>
      </c>
      <c r="E21" s="77" t="s">
        <v>95</v>
      </c>
      <c r="F21" s="77" t="s">
        <v>95</v>
      </c>
      <c r="G21" s="77" t="s">
        <v>95</v>
      </c>
      <c r="H21" s="36"/>
      <c r="I21" s="36"/>
      <c r="J21" s="36"/>
      <c r="K21" s="36"/>
      <c r="L21" s="36"/>
    </row>
    <row r="22" spans="1:12" s="62" customFormat="1" ht="25.2" customHeight="1">
      <c r="A22" s="21" t="s">
        <v>240</v>
      </c>
      <c r="B22" s="59" t="s">
        <v>258</v>
      </c>
      <c r="C22" s="21" t="str">
        <f t="shared" si="3"/>
        <v>734</v>
      </c>
      <c r="D22" s="76" t="s">
        <v>343</v>
      </c>
      <c r="E22" s="77" t="s">
        <v>95</v>
      </c>
      <c r="F22" s="77" t="s">
        <v>95</v>
      </c>
      <c r="G22" s="77" t="s">
        <v>95</v>
      </c>
      <c r="H22" s="36"/>
      <c r="I22" s="36"/>
      <c r="J22" s="36"/>
      <c r="K22" s="36"/>
      <c r="L22" s="36"/>
    </row>
    <row r="23" spans="1:12" s="62" customFormat="1" ht="25.2" customHeight="1">
      <c r="A23" s="21" t="s">
        <v>167</v>
      </c>
      <c r="B23" s="59" t="s">
        <v>280</v>
      </c>
      <c r="C23" s="21" t="str">
        <f t="shared" si="3"/>
        <v>738</v>
      </c>
      <c r="D23" s="76" t="s">
        <v>343</v>
      </c>
      <c r="E23" s="77" t="s">
        <v>95</v>
      </c>
      <c r="F23" s="77" t="s">
        <v>95</v>
      </c>
      <c r="G23" s="77" t="s">
        <v>95</v>
      </c>
      <c r="H23" s="36"/>
      <c r="I23" s="36"/>
      <c r="J23" s="36"/>
      <c r="K23" s="36"/>
      <c r="L23" s="36"/>
    </row>
    <row r="24" spans="1:12" s="62" customFormat="1" ht="25.2" customHeight="1">
      <c r="A24" s="21" t="s">
        <v>122</v>
      </c>
      <c r="B24" s="59" t="s">
        <v>232</v>
      </c>
      <c r="C24" s="21" t="str">
        <f t="shared" si="3"/>
        <v>747</v>
      </c>
      <c r="D24" s="76" t="s">
        <v>343</v>
      </c>
      <c r="E24" s="77" t="s">
        <v>95</v>
      </c>
      <c r="F24" s="77" t="s">
        <v>95</v>
      </c>
      <c r="G24" s="77" t="s">
        <v>95</v>
      </c>
      <c r="H24" s="36"/>
      <c r="I24" s="36"/>
      <c r="J24" s="36"/>
      <c r="K24" s="36"/>
      <c r="L24" s="36"/>
    </row>
    <row r="25" spans="1:12" s="62" customFormat="1" ht="25.2" customHeight="1">
      <c r="A25" s="21" t="s">
        <v>111</v>
      </c>
      <c r="B25" s="59" t="s">
        <v>235</v>
      </c>
      <c r="C25" s="21" t="str">
        <f t="shared" si="3"/>
        <v>786</v>
      </c>
      <c r="D25" s="76" t="s">
        <v>343</v>
      </c>
      <c r="E25" s="77" t="s">
        <v>95</v>
      </c>
      <c r="F25" s="77" t="s">
        <v>95</v>
      </c>
      <c r="G25" s="77" t="s">
        <v>95</v>
      </c>
      <c r="H25" s="36"/>
      <c r="I25" s="36"/>
      <c r="J25" s="36"/>
      <c r="K25" s="36"/>
      <c r="L25" s="36"/>
    </row>
    <row r="26" spans="1:12" s="62" customFormat="1" ht="25.2" customHeight="1">
      <c r="A26" s="21" t="s">
        <v>39</v>
      </c>
      <c r="B26" s="59" t="s">
        <v>237</v>
      </c>
      <c r="C26" s="21" t="str">
        <f t="shared" si="3"/>
        <v>878</v>
      </c>
      <c r="D26" s="76" t="s">
        <v>343</v>
      </c>
      <c r="E26" s="77" t="s">
        <v>95</v>
      </c>
      <c r="F26" s="77" t="s">
        <v>95</v>
      </c>
      <c r="G26" s="77" t="s">
        <v>95</v>
      </c>
      <c r="H26" s="36"/>
      <c r="I26" s="36"/>
      <c r="J26" s="36"/>
      <c r="K26" s="36"/>
      <c r="L26" s="36"/>
    </row>
    <row r="27" spans="1:12" s="62" customFormat="1" ht="25.2" customHeight="1">
      <c r="A27" s="21" t="s">
        <v>112</v>
      </c>
      <c r="B27" s="59" t="s">
        <v>89</v>
      </c>
      <c r="C27" s="21" t="str">
        <f t="shared" si="3"/>
        <v>980</v>
      </c>
      <c r="D27" s="76" t="s">
        <v>343</v>
      </c>
      <c r="E27" s="49" t="s">
        <v>95</v>
      </c>
      <c r="F27" s="77" t="s">
        <v>95</v>
      </c>
      <c r="G27" s="77" t="s">
        <v>95</v>
      </c>
      <c r="H27" s="36"/>
      <c r="I27" s="36"/>
      <c r="J27" s="36"/>
      <c r="K27" s="36"/>
      <c r="L27" s="36"/>
    </row>
    <row r="28" spans="1:12" s="62" customFormat="1" ht="25.2" customHeight="1">
      <c r="A28" s="21" t="s">
        <v>168</v>
      </c>
      <c r="B28" s="59" t="s">
        <v>234</v>
      </c>
      <c r="C28" s="21" t="str">
        <f t="shared" si="3"/>
        <v>RS3</v>
      </c>
      <c r="D28" s="76" t="s">
        <v>343</v>
      </c>
      <c r="E28" s="49" t="s">
        <v>95</v>
      </c>
      <c r="F28" s="77" t="s">
        <v>95</v>
      </c>
      <c r="G28" s="77" t="s">
        <v>95</v>
      </c>
      <c r="H28" s="36"/>
      <c r="I28" s="36"/>
      <c r="J28" s="36"/>
      <c r="K28" s="36"/>
      <c r="L28" s="36"/>
    </row>
    <row r="29" spans="1:12" s="62" customFormat="1" ht="25.2" customHeight="1">
      <c r="A29" s="21" t="s">
        <v>109</v>
      </c>
      <c r="B29" s="59" t="s">
        <v>264</v>
      </c>
      <c r="C29" s="21" t="str">
        <f t="shared" si="3"/>
        <v>051</v>
      </c>
      <c r="D29" s="76">
        <f t="shared" ref="D29:D60" si="4">SUM($E29+$F29+$G29)</f>
        <v>135.005</v>
      </c>
      <c r="E29" s="49">
        <v>100.75</v>
      </c>
      <c r="F29" s="77">
        <f t="shared" ref="F29:F85" si="5">E29*0.24</f>
        <v>24.18</v>
      </c>
      <c r="G29" s="77">
        <f t="shared" ref="G29:G85" si="6">E29*0.1</f>
        <v>10.075000000000001</v>
      </c>
      <c r="H29" s="36"/>
      <c r="I29" s="79"/>
      <c r="J29" s="36"/>
      <c r="K29" s="36"/>
      <c r="L29" s="36"/>
    </row>
    <row r="30" spans="1:12" s="62" customFormat="1" ht="25.2" customHeight="1">
      <c r="A30" s="21" t="s">
        <v>29</v>
      </c>
      <c r="B30" s="59" t="s">
        <v>265</v>
      </c>
      <c r="C30" s="21" t="str">
        <f t="shared" si="3"/>
        <v>055</v>
      </c>
      <c r="D30" s="76">
        <f t="shared" si="4"/>
        <v>604.005</v>
      </c>
      <c r="E30" s="49">
        <v>450.75</v>
      </c>
      <c r="F30" s="77">
        <f t="shared" si="5"/>
        <v>108.17999999999999</v>
      </c>
      <c r="G30" s="77">
        <f t="shared" si="6"/>
        <v>45.075000000000003</v>
      </c>
      <c r="H30" s="36"/>
      <c r="I30" s="79"/>
      <c r="J30" s="36"/>
      <c r="K30" s="36"/>
      <c r="L30" s="36"/>
    </row>
    <row r="31" spans="1:12" s="62" customFormat="1" ht="25.2" customHeight="1">
      <c r="A31" s="21" t="s">
        <v>114</v>
      </c>
      <c r="B31" s="59" t="s">
        <v>267</v>
      </c>
      <c r="C31" s="21" t="str">
        <f t="shared" si="3"/>
        <v>081</v>
      </c>
      <c r="D31" s="76">
        <f t="shared" si="4"/>
        <v>100.00419999999998</v>
      </c>
      <c r="E31" s="49">
        <v>74.63</v>
      </c>
      <c r="F31" s="77">
        <f t="shared" si="5"/>
        <v>17.911199999999997</v>
      </c>
      <c r="G31" s="77">
        <f t="shared" si="6"/>
        <v>7.4630000000000001</v>
      </c>
      <c r="H31" s="36"/>
      <c r="I31" s="79"/>
      <c r="J31" s="36"/>
      <c r="K31" s="36"/>
      <c r="L31" s="36"/>
    </row>
    <row r="32" spans="1:12" s="62" customFormat="1" ht="25.2" customHeight="1">
      <c r="A32" s="21" t="s">
        <v>522</v>
      </c>
      <c r="B32" s="59" t="s">
        <v>551</v>
      </c>
      <c r="C32" s="21" t="str">
        <f t="shared" si="3"/>
        <v>0UQ</v>
      </c>
      <c r="D32" s="76">
        <f t="shared" si="4"/>
        <v>30.002600000000001</v>
      </c>
      <c r="E32" s="49">
        <v>22.39</v>
      </c>
      <c r="F32" s="77">
        <f t="shared" si="5"/>
        <v>5.3735999999999997</v>
      </c>
      <c r="G32" s="77">
        <f t="shared" si="6"/>
        <v>2.2390000000000003</v>
      </c>
      <c r="H32" s="36"/>
      <c r="I32" s="79"/>
      <c r="J32" s="36"/>
      <c r="K32" s="36"/>
      <c r="L32" s="36"/>
    </row>
    <row r="33" spans="1:12" s="62" customFormat="1" ht="25.2" customHeight="1">
      <c r="A33" s="21" t="s">
        <v>521</v>
      </c>
      <c r="B33" s="59" t="s">
        <v>554</v>
      </c>
      <c r="C33" s="21" t="str">
        <f t="shared" si="3"/>
        <v>0XW</v>
      </c>
      <c r="D33" s="76">
        <f t="shared" si="4"/>
        <v>100.00419999999998</v>
      </c>
      <c r="E33" s="49">
        <v>74.63</v>
      </c>
      <c r="F33" s="77">
        <f t="shared" si="5"/>
        <v>17.911199999999997</v>
      </c>
      <c r="G33" s="77">
        <f t="shared" si="6"/>
        <v>7.4630000000000001</v>
      </c>
      <c r="H33" s="36"/>
      <c r="I33" s="79"/>
      <c r="J33" s="36"/>
      <c r="K33" s="36"/>
      <c r="L33" s="36"/>
    </row>
    <row r="34" spans="1:12" s="62" customFormat="1" ht="25.2" customHeight="1">
      <c r="A34" s="21" t="s">
        <v>115</v>
      </c>
      <c r="B34" s="59" t="s">
        <v>386</v>
      </c>
      <c r="C34" s="21" t="str">
        <f t="shared" si="3"/>
        <v>144</v>
      </c>
      <c r="D34" s="76">
        <f t="shared" si="4"/>
        <v>135.005</v>
      </c>
      <c r="E34" s="49">
        <v>100.75</v>
      </c>
      <c r="F34" s="77">
        <f t="shared" si="5"/>
        <v>24.18</v>
      </c>
      <c r="G34" s="77">
        <f t="shared" si="6"/>
        <v>10.075000000000001</v>
      </c>
      <c r="H34" s="36"/>
      <c r="I34" s="79"/>
      <c r="J34" s="36"/>
      <c r="K34" s="36"/>
      <c r="L34" s="36"/>
    </row>
    <row r="35" spans="1:12" s="62" customFormat="1" ht="25.2" customHeight="1">
      <c r="A35" s="21" t="s">
        <v>157</v>
      </c>
      <c r="B35" s="59" t="s">
        <v>226</v>
      </c>
      <c r="C35" s="21" t="str">
        <f t="shared" si="3"/>
        <v>149</v>
      </c>
      <c r="D35" s="76">
        <f t="shared" si="4"/>
        <v>181.99879999999999</v>
      </c>
      <c r="E35" s="49">
        <v>135.82</v>
      </c>
      <c r="F35" s="77">
        <f t="shared" si="5"/>
        <v>32.596799999999995</v>
      </c>
      <c r="G35" s="77">
        <f t="shared" si="6"/>
        <v>13.582000000000001</v>
      </c>
      <c r="H35" s="36"/>
      <c r="I35" s="79"/>
      <c r="J35" s="36"/>
      <c r="K35" s="36"/>
      <c r="L35" s="36"/>
    </row>
    <row r="36" spans="1:12" s="62" customFormat="1" ht="25.2" customHeight="1">
      <c r="A36" s="21" t="s">
        <v>520</v>
      </c>
      <c r="B36" s="59" t="s">
        <v>564</v>
      </c>
      <c r="C36" s="21" t="str">
        <f t="shared" si="3"/>
        <v>1LR</v>
      </c>
      <c r="D36" s="76">
        <f t="shared" si="4"/>
        <v>245.99720000000002</v>
      </c>
      <c r="E36" s="49">
        <v>183.58</v>
      </c>
      <c r="F36" s="77">
        <f t="shared" si="5"/>
        <v>44.059200000000004</v>
      </c>
      <c r="G36" s="77">
        <f t="shared" si="6"/>
        <v>18.358000000000001</v>
      </c>
      <c r="H36" s="36"/>
      <c r="I36" s="79"/>
      <c r="J36" s="36"/>
      <c r="K36" s="36"/>
      <c r="L36" s="36"/>
    </row>
    <row r="37" spans="1:12" s="62" customFormat="1" ht="25.2" customHeight="1">
      <c r="A37" s="21" t="s">
        <v>141</v>
      </c>
      <c r="B37" s="59" t="s">
        <v>268</v>
      </c>
      <c r="C37" s="21" t="str">
        <f t="shared" si="3"/>
        <v>200</v>
      </c>
      <c r="D37" s="76">
        <f t="shared" si="4"/>
        <v>330.99340000000001</v>
      </c>
      <c r="E37" s="49">
        <v>247.01</v>
      </c>
      <c r="F37" s="77">
        <f t="shared" si="5"/>
        <v>59.282399999999996</v>
      </c>
      <c r="G37" s="77">
        <f t="shared" si="6"/>
        <v>24.701000000000001</v>
      </c>
      <c r="H37" s="36"/>
      <c r="I37" s="79"/>
      <c r="J37" s="36"/>
      <c r="K37" s="36"/>
      <c r="L37" s="36"/>
    </row>
    <row r="38" spans="1:12" s="62" customFormat="1" ht="25.2" customHeight="1">
      <c r="A38" s="21" t="s">
        <v>14</v>
      </c>
      <c r="B38" s="59" t="s">
        <v>18</v>
      </c>
      <c r="C38" s="21" t="str">
        <f t="shared" si="3"/>
        <v>210</v>
      </c>
      <c r="D38" s="76">
        <f t="shared" si="4"/>
        <v>330.99340000000001</v>
      </c>
      <c r="E38" s="49">
        <v>247.01</v>
      </c>
      <c r="F38" s="77">
        <f t="shared" si="5"/>
        <v>59.282399999999996</v>
      </c>
      <c r="G38" s="77">
        <f t="shared" si="6"/>
        <v>24.701000000000001</v>
      </c>
      <c r="H38" s="36"/>
      <c r="I38" s="79"/>
      <c r="J38" s="36"/>
      <c r="K38" s="36"/>
      <c r="L38" s="36"/>
    </row>
    <row r="39" spans="1:12" s="62" customFormat="1" ht="25.2" customHeight="1">
      <c r="A39" s="21" t="s">
        <v>118</v>
      </c>
      <c r="B39" s="59" t="s">
        <v>270</v>
      </c>
      <c r="C39" s="21" t="str">
        <f t="shared" si="3"/>
        <v>237</v>
      </c>
      <c r="D39" s="76">
        <f t="shared" si="4"/>
        <v>181.99879999999999</v>
      </c>
      <c r="E39" s="49">
        <v>135.82</v>
      </c>
      <c r="F39" s="77">
        <f t="shared" si="5"/>
        <v>32.596799999999995</v>
      </c>
      <c r="G39" s="77">
        <f t="shared" si="6"/>
        <v>13.582000000000001</v>
      </c>
      <c r="H39" s="36"/>
      <c r="I39" s="79"/>
      <c r="J39" s="36"/>
      <c r="K39" s="36"/>
      <c r="L39" s="36"/>
    </row>
    <row r="40" spans="1:12" s="62" customFormat="1" ht="88.5" customHeight="1">
      <c r="A40" s="21" t="s">
        <v>517</v>
      </c>
      <c r="B40" s="59" t="s">
        <v>566</v>
      </c>
      <c r="C40" s="21" t="str">
        <f t="shared" si="3"/>
        <v>2F2</v>
      </c>
      <c r="D40" s="76">
        <f t="shared" si="4"/>
        <v>1485.0013999999999</v>
      </c>
      <c r="E40" s="49">
        <v>1108.21</v>
      </c>
      <c r="F40" s="77">
        <f t="shared" si="5"/>
        <v>265.97039999999998</v>
      </c>
      <c r="G40" s="77">
        <f t="shared" si="6"/>
        <v>110.82100000000001</v>
      </c>
      <c r="H40" s="36"/>
      <c r="I40" s="79"/>
      <c r="J40" s="36"/>
      <c r="K40" s="36"/>
      <c r="L40" s="36"/>
    </row>
    <row r="41" spans="1:12" s="62" customFormat="1" ht="64.5" customHeight="1">
      <c r="A41" s="21" t="s">
        <v>516</v>
      </c>
      <c r="B41" s="59" t="s">
        <v>559</v>
      </c>
      <c r="C41" s="21" t="str">
        <f t="shared" si="3"/>
        <v>2PP</v>
      </c>
      <c r="D41" s="76">
        <f t="shared" si="4"/>
        <v>604.005</v>
      </c>
      <c r="E41" s="49">
        <v>450.75</v>
      </c>
      <c r="F41" s="77">
        <f t="shared" si="5"/>
        <v>108.17999999999999</v>
      </c>
      <c r="G41" s="77">
        <f t="shared" si="6"/>
        <v>45.075000000000003</v>
      </c>
      <c r="H41" s="36"/>
      <c r="I41" s="79"/>
      <c r="J41" s="36"/>
      <c r="K41" s="36"/>
      <c r="L41" s="36"/>
    </row>
    <row r="42" spans="1:12" s="62" customFormat="1" ht="25.2" customHeight="1">
      <c r="A42" s="21" t="s">
        <v>514</v>
      </c>
      <c r="B42" s="59" t="s">
        <v>558</v>
      </c>
      <c r="C42" s="21" t="str">
        <f t="shared" ref="C42:C49" si="7">A42</f>
        <v>2PZ</v>
      </c>
      <c r="D42" s="76">
        <f t="shared" si="4"/>
        <v>1286.4000000000001</v>
      </c>
      <c r="E42" s="49">
        <v>960</v>
      </c>
      <c r="F42" s="77">
        <f t="shared" si="5"/>
        <v>230.39999999999998</v>
      </c>
      <c r="G42" s="77">
        <f t="shared" si="6"/>
        <v>96</v>
      </c>
      <c r="H42" s="36"/>
      <c r="I42" s="79"/>
      <c r="J42" s="36"/>
      <c r="K42" s="36"/>
      <c r="L42" s="36"/>
    </row>
    <row r="43" spans="1:12" s="62" customFormat="1" ht="25.2" customHeight="1">
      <c r="A43" s="21" t="s">
        <v>513</v>
      </c>
      <c r="B43" s="59" t="s">
        <v>552</v>
      </c>
      <c r="C43" s="21" t="str">
        <f t="shared" si="7"/>
        <v>2QC</v>
      </c>
      <c r="D43" s="76">
        <f t="shared" si="4"/>
        <v>245.99720000000002</v>
      </c>
      <c r="E43" s="49">
        <v>183.58</v>
      </c>
      <c r="F43" s="77">
        <f t="shared" si="5"/>
        <v>44.059200000000004</v>
      </c>
      <c r="G43" s="77">
        <f t="shared" si="6"/>
        <v>18.358000000000001</v>
      </c>
      <c r="H43" s="36"/>
      <c r="I43" s="79"/>
      <c r="J43" s="36"/>
      <c r="K43" s="36"/>
      <c r="L43" s="36"/>
    </row>
    <row r="44" spans="1:12" s="138" customFormat="1" ht="25.2" customHeight="1">
      <c r="A44" s="21" t="s">
        <v>512</v>
      </c>
      <c r="B44" s="59" t="s">
        <v>555</v>
      </c>
      <c r="C44" s="21" t="str">
        <f t="shared" si="7"/>
        <v>2QF</v>
      </c>
      <c r="D44" s="76">
        <f t="shared" si="4"/>
        <v>199.66</v>
      </c>
      <c r="E44" s="49">
        <v>149</v>
      </c>
      <c r="F44" s="77">
        <f t="shared" si="5"/>
        <v>35.76</v>
      </c>
      <c r="G44" s="77">
        <f t="shared" si="6"/>
        <v>14.9</v>
      </c>
      <c r="H44" s="36"/>
      <c r="I44" s="79"/>
      <c r="J44" s="36"/>
      <c r="K44" s="36"/>
      <c r="L44" s="36"/>
    </row>
    <row r="45" spans="1:12" s="62" customFormat="1" ht="25.2" customHeight="1">
      <c r="A45" s="21" t="s">
        <v>69</v>
      </c>
      <c r="B45" s="59" t="s">
        <v>271</v>
      </c>
      <c r="C45" s="21" t="str">
        <f t="shared" si="7"/>
        <v>320</v>
      </c>
      <c r="D45" s="76">
        <f t="shared" si="4"/>
        <v>135.005</v>
      </c>
      <c r="E45" s="49">
        <v>100.75</v>
      </c>
      <c r="F45" s="77">
        <f t="shared" si="5"/>
        <v>24.18</v>
      </c>
      <c r="G45" s="77">
        <f t="shared" si="6"/>
        <v>10.075000000000001</v>
      </c>
      <c r="H45" s="36"/>
      <c r="I45" s="79"/>
      <c r="J45" s="36"/>
      <c r="K45" s="36"/>
      <c r="L45" s="36"/>
    </row>
    <row r="46" spans="1:12" s="62" customFormat="1" ht="25.2" customHeight="1">
      <c r="A46" s="21" t="s">
        <v>121</v>
      </c>
      <c r="B46" s="59" t="s">
        <v>272</v>
      </c>
      <c r="C46" s="21" t="str">
        <f t="shared" si="7"/>
        <v>341</v>
      </c>
      <c r="D46" s="76">
        <f t="shared" si="4"/>
        <v>181.99879999999999</v>
      </c>
      <c r="E46" s="49">
        <v>135.82</v>
      </c>
      <c r="F46" s="77">
        <f t="shared" si="5"/>
        <v>32.596799999999995</v>
      </c>
      <c r="G46" s="77">
        <f t="shared" si="6"/>
        <v>13.582000000000001</v>
      </c>
      <c r="H46" s="36"/>
      <c r="I46" s="79"/>
      <c r="J46" s="36"/>
      <c r="K46" s="36"/>
      <c r="L46" s="36"/>
    </row>
    <row r="47" spans="1:12" s="62" customFormat="1" ht="25.2" customHeight="1">
      <c r="A47" s="21" t="s">
        <v>110</v>
      </c>
      <c r="B47" s="59" t="s">
        <v>273</v>
      </c>
      <c r="C47" s="21" t="str">
        <f t="shared" si="7"/>
        <v>365</v>
      </c>
      <c r="D47" s="76">
        <f t="shared" si="4"/>
        <v>245.99720000000002</v>
      </c>
      <c r="E47" s="49">
        <v>183.58</v>
      </c>
      <c r="F47" s="77">
        <f t="shared" si="5"/>
        <v>44.059200000000004</v>
      </c>
      <c r="G47" s="77">
        <f t="shared" si="6"/>
        <v>18.358000000000001</v>
      </c>
      <c r="H47" s="36"/>
      <c r="I47" s="79"/>
      <c r="J47" s="36"/>
      <c r="K47" s="36"/>
      <c r="L47" s="36"/>
    </row>
    <row r="48" spans="1:12" s="62" customFormat="1" ht="25.2" customHeight="1">
      <c r="A48" s="21" t="s">
        <v>511</v>
      </c>
      <c r="B48" s="59" t="s">
        <v>536</v>
      </c>
      <c r="C48" s="21" t="str">
        <f t="shared" si="7"/>
        <v>3YL</v>
      </c>
      <c r="D48" s="76">
        <f t="shared" si="4"/>
        <v>135.005</v>
      </c>
      <c r="E48" s="49">
        <v>100.75</v>
      </c>
      <c r="F48" s="77">
        <f t="shared" si="5"/>
        <v>24.18</v>
      </c>
      <c r="G48" s="77">
        <f t="shared" si="6"/>
        <v>10.075000000000001</v>
      </c>
      <c r="H48" s="36"/>
      <c r="I48" s="79"/>
      <c r="J48" s="36"/>
      <c r="K48" s="36"/>
      <c r="L48" s="36"/>
    </row>
    <row r="49" spans="1:12" s="62" customFormat="1" ht="25.2" customHeight="1">
      <c r="A49" s="21" t="s">
        <v>510</v>
      </c>
      <c r="B49" s="59" t="s">
        <v>539</v>
      </c>
      <c r="C49" s="21" t="str">
        <f t="shared" si="7"/>
        <v>3YM</v>
      </c>
      <c r="D49" s="76">
        <f t="shared" si="4"/>
        <v>604.005</v>
      </c>
      <c r="E49" s="49">
        <v>450.75</v>
      </c>
      <c r="F49" s="77">
        <f t="shared" si="5"/>
        <v>108.17999999999999</v>
      </c>
      <c r="G49" s="77">
        <f t="shared" si="6"/>
        <v>45.075000000000003</v>
      </c>
      <c r="H49" s="36"/>
      <c r="I49" s="79"/>
      <c r="J49" s="36"/>
      <c r="K49" s="36"/>
      <c r="L49" s="36"/>
    </row>
    <row r="50" spans="1:12" s="62" customFormat="1" ht="25.2" customHeight="1">
      <c r="A50" s="21" t="s">
        <v>388</v>
      </c>
      <c r="B50" s="59" t="s">
        <v>532</v>
      </c>
      <c r="C50" s="80" t="s">
        <v>388</v>
      </c>
      <c r="D50" s="76">
        <f t="shared" si="4"/>
        <v>135.005</v>
      </c>
      <c r="E50" s="49">
        <v>100.75</v>
      </c>
      <c r="F50" s="77">
        <f t="shared" si="5"/>
        <v>24.18</v>
      </c>
      <c r="G50" s="77">
        <f t="shared" si="6"/>
        <v>10.075000000000001</v>
      </c>
      <c r="H50" s="36"/>
      <c r="I50" s="36"/>
      <c r="J50" s="36"/>
      <c r="K50" s="36"/>
      <c r="L50" s="36"/>
    </row>
    <row r="51" spans="1:12" s="62" customFormat="1" ht="25.2" customHeight="1">
      <c r="A51" s="21" t="s">
        <v>154</v>
      </c>
      <c r="B51" s="59" t="s">
        <v>288</v>
      </c>
      <c r="C51" s="21" t="str">
        <f>A51</f>
        <v>4HB</v>
      </c>
      <c r="D51" s="76">
        <f t="shared" si="4"/>
        <v>135.005</v>
      </c>
      <c r="E51" s="49">
        <v>100.75</v>
      </c>
      <c r="F51" s="77">
        <f t="shared" si="5"/>
        <v>24.18</v>
      </c>
      <c r="G51" s="77">
        <f t="shared" si="6"/>
        <v>10.075000000000001</v>
      </c>
      <c r="H51" s="36"/>
      <c r="I51" s="79"/>
      <c r="J51" s="36"/>
      <c r="K51" s="36"/>
      <c r="L51" s="36"/>
    </row>
    <row r="52" spans="1:12" ht="25.2" customHeight="1">
      <c r="A52" s="21" t="s">
        <v>509</v>
      </c>
      <c r="B52" s="59" t="s">
        <v>542</v>
      </c>
      <c r="C52" s="21" t="str">
        <f>A52</f>
        <v>4TV</v>
      </c>
      <c r="D52" s="76">
        <f t="shared" si="4"/>
        <v>199.66</v>
      </c>
      <c r="E52" s="49">
        <v>149</v>
      </c>
      <c r="F52" s="77">
        <f t="shared" si="5"/>
        <v>35.76</v>
      </c>
      <c r="G52" s="77">
        <f t="shared" si="6"/>
        <v>14.9</v>
      </c>
      <c r="I52" s="79"/>
    </row>
    <row r="53" spans="1:12" s="62" customFormat="1" ht="25.2" customHeight="1">
      <c r="A53" s="21" t="s">
        <v>508</v>
      </c>
      <c r="B53" s="59" t="s">
        <v>543</v>
      </c>
      <c r="C53" s="21" t="str">
        <f>A53</f>
        <v>4TW</v>
      </c>
      <c r="D53" s="76">
        <f t="shared" si="4"/>
        <v>181.99879999999999</v>
      </c>
      <c r="E53" s="49">
        <v>135.82</v>
      </c>
      <c r="F53" s="77">
        <f t="shared" si="5"/>
        <v>32.596799999999995</v>
      </c>
      <c r="G53" s="77">
        <f t="shared" si="6"/>
        <v>13.582000000000001</v>
      </c>
      <c r="H53" s="36"/>
      <c r="I53" s="79"/>
      <c r="J53" s="36"/>
      <c r="K53" s="36"/>
      <c r="L53" s="36"/>
    </row>
    <row r="54" spans="1:12" s="62" customFormat="1" ht="86.4" customHeight="1">
      <c r="A54" s="21" t="s">
        <v>646</v>
      </c>
      <c r="B54" s="59" t="s">
        <v>647</v>
      </c>
      <c r="C54" s="21" t="s">
        <v>646</v>
      </c>
      <c r="D54" s="76">
        <f t="shared" si="4"/>
        <v>2050.1999999999998</v>
      </c>
      <c r="E54" s="49">
        <v>1530</v>
      </c>
      <c r="F54" s="77">
        <f t="shared" si="5"/>
        <v>367.2</v>
      </c>
      <c r="G54" s="77">
        <f t="shared" si="6"/>
        <v>153</v>
      </c>
      <c r="H54" s="36"/>
      <c r="I54" s="79"/>
      <c r="J54" s="36"/>
      <c r="K54" s="36"/>
      <c r="L54" s="36"/>
    </row>
    <row r="55" spans="1:12" s="62" customFormat="1" ht="25.2" customHeight="1">
      <c r="A55" s="21" t="s">
        <v>376</v>
      </c>
      <c r="B55" s="59" t="s">
        <v>379</v>
      </c>
      <c r="C55" s="21" t="str">
        <f t="shared" ref="C55:C96" si="8">A55</f>
        <v>4YR</v>
      </c>
      <c r="D55" s="76">
        <f t="shared" si="4"/>
        <v>181.99879999999999</v>
      </c>
      <c r="E55" s="49">
        <v>135.82</v>
      </c>
      <c r="F55" s="77">
        <f t="shared" si="5"/>
        <v>32.596799999999995</v>
      </c>
      <c r="G55" s="77">
        <f t="shared" si="6"/>
        <v>13.582000000000001</v>
      </c>
      <c r="H55" s="36"/>
      <c r="I55" s="79"/>
      <c r="J55" s="36"/>
      <c r="K55" s="36"/>
      <c r="L55" s="36"/>
    </row>
    <row r="56" spans="1:12" s="62" customFormat="1" ht="25.2" customHeight="1">
      <c r="A56" s="21" t="s">
        <v>156</v>
      </c>
      <c r="B56" s="59" t="s">
        <v>289</v>
      </c>
      <c r="C56" s="21" t="str">
        <f t="shared" si="8"/>
        <v>4YV</v>
      </c>
      <c r="D56" s="76">
        <f t="shared" si="4"/>
        <v>54.993600000000001</v>
      </c>
      <c r="E56" s="49">
        <v>41.04</v>
      </c>
      <c r="F56" s="77">
        <f t="shared" si="5"/>
        <v>9.8495999999999988</v>
      </c>
      <c r="G56" s="77">
        <f t="shared" si="6"/>
        <v>4.1040000000000001</v>
      </c>
      <c r="H56" s="36"/>
      <c r="I56" s="79"/>
      <c r="J56" s="36"/>
      <c r="K56" s="36"/>
      <c r="L56" s="36"/>
    </row>
    <row r="57" spans="1:12" s="62" customFormat="1" ht="25.2" customHeight="1">
      <c r="A57" s="21" t="s">
        <v>22</v>
      </c>
      <c r="B57" s="59" t="s">
        <v>276</v>
      </c>
      <c r="C57" s="21" t="str">
        <f t="shared" si="8"/>
        <v>505</v>
      </c>
      <c r="D57" s="76">
        <f t="shared" si="4"/>
        <v>446.99719999999996</v>
      </c>
      <c r="E57" s="49">
        <v>333.58</v>
      </c>
      <c r="F57" s="77">
        <f t="shared" si="5"/>
        <v>80.05919999999999</v>
      </c>
      <c r="G57" s="77">
        <f t="shared" si="6"/>
        <v>33.357999999999997</v>
      </c>
      <c r="H57" s="36"/>
      <c r="I57" s="79"/>
      <c r="J57" s="36"/>
      <c r="K57" s="36"/>
      <c r="L57" s="36"/>
    </row>
    <row r="58" spans="1:12" s="62" customFormat="1" ht="25.2" customHeight="1">
      <c r="A58" s="21" t="s">
        <v>375</v>
      </c>
      <c r="B58" s="59" t="s">
        <v>387</v>
      </c>
      <c r="C58" s="21" t="str">
        <f t="shared" si="8"/>
        <v>50E</v>
      </c>
      <c r="D58" s="76">
        <f t="shared" si="4"/>
        <v>73.994799999999998</v>
      </c>
      <c r="E58" s="49">
        <v>55.22</v>
      </c>
      <c r="F58" s="77">
        <f t="shared" si="5"/>
        <v>13.252799999999999</v>
      </c>
      <c r="G58" s="77">
        <f t="shared" si="6"/>
        <v>5.5220000000000002</v>
      </c>
      <c r="H58" s="36"/>
      <c r="I58" s="79"/>
      <c r="J58" s="36"/>
      <c r="K58" s="36"/>
      <c r="L58" s="36"/>
    </row>
    <row r="59" spans="1:12" s="62" customFormat="1" ht="25.2" customHeight="1">
      <c r="A59" s="21" t="s">
        <v>146</v>
      </c>
      <c r="B59" s="59" t="s">
        <v>290</v>
      </c>
      <c r="C59" s="21" t="str">
        <f t="shared" si="8"/>
        <v>51J</v>
      </c>
      <c r="D59" s="76">
        <f t="shared" si="4"/>
        <v>30.002600000000001</v>
      </c>
      <c r="E59" s="49">
        <v>22.39</v>
      </c>
      <c r="F59" s="77">
        <f t="shared" si="5"/>
        <v>5.3735999999999997</v>
      </c>
      <c r="G59" s="77">
        <f t="shared" si="6"/>
        <v>2.2390000000000003</v>
      </c>
      <c r="H59" s="36"/>
      <c r="I59" s="79"/>
      <c r="J59" s="36"/>
      <c r="K59" s="36"/>
      <c r="L59" s="36"/>
    </row>
    <row r="60" spans="1:12" s="62" customFormat="1" ht="25.2" customHeight="1">
      <c r="A60" s="21" t="s">
        <v>185</v>
      </c>
      <c r="B60" s="59" t="s">
        <v>277</v>
      </c>
      <c r="C60" s="21" t="str">
        <f t="shared" si="8"/>
        <v>520</v>
      </c>
      <c r="D60" s="76">
        <f t="shared" si="4"/>
        <v>181.99879999999999</v>
      </c>
      <c r="E60" s="49">
        <v>135.82</v>
      </c>
      <c r="F60" s="77">
        <f t="shared" si="5"/>
        <v>32.596799999999995</v>
      </c>
      <c r="G60" s="77">
        <f t="shared" si="6"/>
        <v>13.582000000000001</v>
      </c>
      <c r="H60" s="36"/>
      <c r="I60" s="79"/>
      <c r="J60" s="36"/>
      <c r="K60" s="36"/>
      <c r="L60" s="36"/>
    </row>
    <row r="61" spans="1:12" s="62" customFormat="1" ht="25.2" customHeight="1">
      <c r="A61" s="21" t="s">
        <v>163</v>
      </c>
      <c r="B61" s="59" t="s">
        <v>336</v>
      </c>
      <c r="C61" s="21" t="str">
        <f t="shared" si="8"/>
        <v>561</v>
      </c>
      <c r="D61" s="76">
        <f t="shared" ref="D61:D96" si="9">SUM($E61+$F61+$G61)</f>
        <v>41.004000000000005</v>
      </c>
      <c r="E61" s="49">
        <v>30.6</v>
      </c>
      <c r="F61" s="77">
        <f t="shared" si="5"/>
        <v>7.3440000000000003</v>
      </c>
      <c r="G61" s="77">
        <f t="shared" si="6"/>
        <v>3.0600000000000005</v>
      </c>
      <c r="H61" s="36"/>
      <c r="I61" s="79"/>
      <c r="J61" s="36"/>
      <c r="K61" s="36"/>
      <c r="L61" s="36"/>
    </row>
    <row r="62" spans="1:12" s="62" customFormat="1" ht="25.2" customHeight="1">
      <c r="A62" s="21" t="s">
        <v>468</v>
      </c>
      <c r="B62" s="59" t="s">
        <v>544</v>
      </c>
      <c r="C62" s="21" t="str">
        <f t="shared" si="8"/>
        <v>5CK</v>
      </c>
      <c r="D62" s="76">
        <f t="shared" si="9"/>
        <v>330.99340000000001</v>
      </c>
      <c r="E62" s="49">
        <v>247.01</v>
      </c>
      <c r="F62" s="77">
        <f t="shared" si="5"/>
        <v>59.282399999999996</v>
      </c>
      <c r="G62" s="77">
        <f t="shared" si="6"/>
        <v>24.701000000000001</v>
      </c>
      <c r="H62" s="36"/>
      <c r="I62" s="79"/>
      <c r="J62" s="36"/>
      <c r="K62" s="36"/>
      <c r="L62" s="36"/>
    </row>
    <row r="63" spans="1:12" s="62" customFormat="1" ht="25.2" customHeight="1">
      <c r="A63" s="21" t="s">
        <v>293</v>
      </c>
      <c r="B63" s="59" t="s">
        <v>294</v>
      </c>
      <c r="C63" s="21" t="str">
        <f t="shared" si="8"/>
        <v>5CL</v>
      </c>
      <c r="D63" s="76">
        <f t="shared" si="9"/>
        <v>330.99340000000001</v>
      </c>
      <c r="E63" s="49">
        <v>247.01</v>
      </c>
      <c r="F63" s="77">
        <f t="shared" si="5"/>
        <v>59.282399999999996</v>
      </c>
      <c r="G63" s="77">
        <f t="shared" si="6"/>
        <v>24.701000000000001</v>
      </c>
      <c r="H63" s="36"/>
      <c r="I63" s="79"/>
      <c r="J63" s="36"/>
      <c r="K63" s="36"/>
      <c r="L63" s="36"/>
    </row>
    <row r="64" spans="1:12" s="62" customFormat="1" ht="25.2" customHeight="1">
      <c r="A64" s="21" t="s">
        <v>506</v>
      </c>
      <c r="B64" s="59" t="s">
        <v>561</v>
      </c>
      <c r="C64" s="21" t="str">
        <f t="shared" si="8"/>
        <v>5QD</v>
      </c>
      <c r="D64" s="76">
        <f t="shared" si="9"/>
        <v>135.005</v>
      </c>
      <c r="E64" s="49">
        <v>100.75</v>
      </c>
      <c r="F64" s="77">
        <f t="shared" si="5"/>
        <v>24.18</v>
      </c>
      <c r="G64" s="77">
        <f t="shared" si="6"/>
        <v>10.075000000000001</v>
      </c>
      <c r="H64" s="36"/>
      <c r="I64" s="79"/>
      <c r="J64" s="36"/>
      <c r="K64" s="36"/>
      <c r="L64" s="36"/>
    </row>
    <row r="65" spans="1:12" s="62" customFormat="1" ht="25.2" customHeight="1">
      <c r="A65" s="21" t="s">
        <v>144</v>
      </c>
      <c r="B65" s="59" t="s">
        <v>279</v>
      </c>
      <c r="C65" s="21" t="str">
        <f t="shared" si="8"/>
        <v>619</v>
      </c>
      <c r="D65" s="76">
        <f t="shared" si="9"/>
        <v>181.99879999999999</v>
      </c>
      <c r="E65" s="49">
        <v>135.82</v>
      </c>
      <c r="F65" s="77">
        <f t="shared" si="5"/>
        <v>32.596799999999995</v>
      </c>
      <c r="G65" s="77">
        <f t="shared" si="6"/>
        <v>13.582000000000001</v>
      </c>
      <c r="H65" s="36"/>
      <c r="I65" s="79"/>
      <c r="J65" s="36"/>
      <c r="K65" s="36"/>
      <c r="L65" s="36"/>
    </row>
    <row r="66" spans="1:12" s="62" customFormat="1" ht="25.2" customHeight="1">
      <c r="A66" s="21" t="s">
        <v>505</v>
      </c>
      <c r="B66" s="59" t="s">
        <v>545</v>
      </c>
      <c r="C66" s="21" t="str">
        <f t="shared" si="8"/>
        <v>6DZ</v>
      </c>
      <c r="D66" s="76">
        <f t="shared" si="9"/>
        <v>199.66</v>
      </c>
      <c r="E66" s="49">
        <v>149</v>
      </c>
      <c r="F66" s="77">
        <f t="shared" si="5"/>
        <v>35.76</v>
      </c>
      <c r="G66" s="77">
        <f t="shared" si="6"/>
        <v>14.9</v>
      </c>
      <c r="H66" s="36"/>
      <c r="I66" s="79"/>
      <c r="J66" s="36"/>
      <c r="K66" s="36"/>
      <c r="L66" s="36"/>
    </row>
    <row r="67" spans="1:12" s="62" customFormat="1" ht="25.2" customHeight="1">
      <c r="A67" s="21" t="s">
        <v>229</v>
      </c>
      <c r="B67" s="59" t="s">
        <v>297</v>
      </c>
      <c r="C67" s="21" t="str">
        <f t="shared" si="8"/>
        <v>6HQ</v>
      </c>
      <c r="D67" s="76">
        <f t="shared" si="9"/>
        <v>30.002600000000001</v>
      </c>
      <c r="E67" s="49">
        <v>22.39</v>
      </c>
      <c r="F67" s="77">
        <f t="shared" si="5"/>
        <v>5.3735999999999997</v>
      </c>
      <c r="G67" s="77">
        <f t="shared" si="6"/>
        <v>2.2390000000000003</v>
      </c>
      <c r="H67" s="36"/>
      <c r="I67" s="79"/>
      <c r="J67" s="36"/>
      <c r="K67" s="36"/>
      <c r="L67" s="36"/>
    </row>
    <row r="68" spans="1:12" s="62" customFormat="1" ht="25.2" customHeight="1">
      <c r="A68" s="21" t="s">
        <v>137</v>
      </c>
      <c r="B68" s="59" t="s">
        <v>298</v>
      </c>
      <c r="C68" s="21" t="str">
        <f t="shared" si="8"/>
        <v>6JA</v>
      </c>
      <c r="D68" s="76">
        <f t="shared" si="9"/>
        <v>482.4</v>
      </c>
      <c r="E68" s="49">
        <v>360</v>
      </c>
      <c r="F68" s="77">
        <f t="shared" si="5"/>
        <v>86.399999999999991</v>
      </c>
      <c r="G68" s="77">
        <f t="shared" si="6"/>
        <v>36</v>
      </c>
      <c r="H68" s="36"/>
      <c r="I68" s="79"/>
      <c r="J68" s="36"/>
      <c r="K68" s="36"/>
      <c r="L68" s="36"/>
    </row>
    <row r="69" spans="1:12" s="62" customFormat="1" ht="25.2" customHeight="1">
      <c r="A69" s="21" t="s">
        <v>504</v>
      </c>
      <c r="B69" s="59" t="s">
        <v>546</v>
      </c>
      <c r="C69" s="21" t="str">
        <f t="shared" si="8"/>
        <v>6WH</v>
      </c>
      <c r="D69" s="76">
        <f t="shared" si="9"/>
        <v>245.99720000000002</v>
      </c>
      <c r="E69" s="49">
        <v>183.58</v>
      </c>
      <c r="F69" s="77">
        <f t="shared" si="5"/>
        <v>44.059200000000004</v>
      </c>
      <c r="G69" s="77">
        <f t="shared" si="6"/>
        <v>18.358000000000001</v>
      </c>
      <c r="H69" s="36"/>
      <c r="I69" s="79"/>
      <c r="J69" s="36"/>
      <c r="K69" s="36"/>
      <c r="L69" s="36"/>
    </row>
    <row r="70" spans="1:12" s="62" customFormat="1" ht="25.2" customHeight="1">
      <c r="A70" s="21" t="s">
        <v>131</v>
      </c>
      <c r="B70" s="59" t="s">
        <v>299</v>
      </c>
      <c r="C70" s="21" t="str">
        <f t="shared" si="8"/>
        <v>6ZQ</v>
      </c>
      <c r="D70" s="76">
        <f t="shared" si="9"/>
        <v>41.004000000000005</v>
      </c>
      <c r="E70" s="49">
        <v>30.6</v>
      </c>
      <c r="F70" s="77">
        <f t="shared" si="5"/>
        <v>7.3440000000000003</v>
      </c>
      <c r="G70" s="77">
        <f t="shared" si="6"/>
        <v>3.0600000000000005</v>
      </c>
      <c r="H70" s="36"/>
      <c r="I70" s="79"/>
      <c r="J70" s="36"/>
      <c r="K70" s="36"/>
      <c r="L70" s="36"/>
    </row>
    <row r="71" spans="1:12" s="62" customFormat="1" ht="25.2" customHeight="1">
      <c r="A71" s="21" t="s">
        <v>132</v>
      </c>
      <c r="B71" s="59" t="s">
        <v>300</v>
      </c>
      <c r="C71" s="21" t="str">
        <f t="shared" si="8"/>
        <v>75Q</v>
      </c>
      <c r="D71" s="76">
        <f t="shared" si="9"/>
        <v>73.994799999999998</v>
      </c>
      <c r="E71" s="49">
        <v>55.22</v>
      </c>
      <c r="F71" s="77">
        <f t="shared" si="5"/>
        <v>13.252799999999999</v>
      </c>
      <c r="G71" s="77">
        <f t="shared" si="6"/>
        <v>5.5220000000000002</v>
      </c>
      <c r="H71" s="36"/>
      <c r="I71" s="79"/>
      <c r="J71" s="36"/>
      <c r="K71" s="36"/>
      <c r="L71" s="36"/>
    </row>
    <row r="72" spans="1:12" s="62" customFormat="1" ht="25.2" customHeight="1">
      <c r="A72" s="21" t="s">
        <v>133</v>
      </c>
      <c r="B72" s="59" t="s">
        <v>303</v>
      </c>
      <c r="C72" s="21" t="str">
        <f t="shared" si="8"/>
        <v>7GE</v>
      </c>
      <c r="D72" s="76">
        <f t="shared" si="9"/>
        <v>100.00419999999998</v>
      </c>
      <c r="E72" s="49">
        <v>74.63</v>
      </c>
      <c r="F72" s="77">
        <f t="shared" si="5"/>
        <v>17.911199999999997</v>
      </c>
      <c r="G72" s="77">
        <f t="shared" si="6"/>
        <v>7.4630000000000001</v>
      </c>
      <c r="H72" s="36"/>
      <c r="I72" s="79"/>
      <c r="J72" s="36"/>
      <c r="K72" s="36"/>
      <c r="L72" s="36"/>
    </row>
    <row r="73" spans="1:12" s="62" customFormat="1" ht="25.2" customHeight="1">
      <c r="A73" s="21" t="s">
        <v>503</v>
      </c>
      <c r="B73" s="59" t="s">
        <v>547</v>
      </c>
      <c r="C73" s="21" t="str">
        <f t="shared" si="8"/>
        <v>7P5</v>
      </c>
      <c r="D73" s="76">
        <f t="shared" si="9"/>
        <v>181.99879999999999</v>
      </c>
      <c r="E73" s="49">
        <v>135.82</v>
      </c>
      <c r="F73" s="77">
        <f t="shared" si="5"/>
        <v>32.596799999999995</v>
      </c>
      <c r="G73" s="77">
        <f t="shared" si="6"/>
        <v>13.582000000000001</v>
      </c>
      <c r="H73" s="36"/>
      <c r="I73" s="79"/>
      <c r="J73" s="36"/>
      <c r="K73" s="36"/>
      <c r="L73" s="36"/>
    </row>
    <row r="74" spans="1:12" s="62" customFormat="1" ht="25.2" customHeight="1">
      <c r="A74" s="21" t="s">
        <v>205</v>
      </c>
      <c r="B74" s="59" t="s">
        <v>534</v>
      </c>
      <c r="C74" s="21" t="str">
        <f t="shared" si="8"/>
        <v>7WV</v>
      </c>
      <c r="D74" s="76">
        <f t="shared" si="9"/>
        <v>30.002600000000001</v>
      </c>
      <c r="E74" s="49">
        <v>22.39</v>
      </c>
      <c r="F74" s="77">
        <f t="shared" si="5"/>
        <v>5.3735999999999997</v>
      </c>
      <c r="G74" s="77">
        <f t="shared" si="6"/>
        <v>2.2390000000000003</v>
      </c>
      <c r="H74" s="36"/>
      <c r="I74" s="79"/>
      <c r="J74" s="36"/>
      <c r="K74" s="36"/>
      <c r="L74" s="36"/>
    </row>
    <row r="75" spans="1:12" s="62" customFormat="1" ht="25.2" customHeight="1">
      <c r="A75" s="21" t="s">
        <v>41</v>
      </c>
      <c r="B75" s="59" t="s">
        <v>145</v>
      </c>
      <c r="C75" s="21" t="str">
        <f t="shared" si="8"/>
        <v>823</v>
      </c>
      <c r="D75" s="76">
        <f t="shared" si="9"/>
        <v>54.993600000000001</v>
      </c>
      <c r="E75" s="49">
        <v>41.04</v>
      </c>
      <c r="F75" s="77">
        <f t="shared" si="5"/>
        <v>9.8495999999999988</v>
      </c>
      <c r="G75" s="77">
        <f t="shared" si="6"/>
        <v>4.1040000000000001</v>
      </c>
      <c r="H75" s="36"/>
      <c r="I75" s="79"/>
      <c r="J75" s="36"/>
      <c r="K75" s="36"/>
      <c r="L75" s="36"/>
    </row>
    <row r="76" spans="1:12" s="62" customFormat="1" ht="25.2" customHeight="1">
      <c r="A76" s="21" t="s">
        <v>124</v>
      </c>
      <c r="B76" s="59" t="s">
        <v>233</v>
      </c>
      <c r="C76" s="21" t="str">
        <f t="shared" si="8"/>
        <v>835</v>
      </c>
      <c r="D76" s="76">
        <f t="shared" si="9"/>
        <v>135.005</v>
      </c>
      <c r="E76" s="49">
        <v>100.75</v>
      </c>
      <c r="F76" s="77">
        <f t="shared" si="5"/>
        <v>24.18</v>
      </c>
      <c r="G76" s="77">
        <f t="shared" si="6"/>
        <v>10.075000000000001</v>
      </c>
      <c r="H76" s="36"/>
      <c r="I76" s="79"/>
      <c r="J76" s="36"/>
      <c r="K76" s="36"/>
      <c r="L76" s="36"/>
    </row>
    <row r="77" spans="1:12" s="62" customFormat="1" ht="25.2" customHeight="1">
      <c r="A77" s="21" t="s">
        <v>11</v>
      </c>
      <c r="B77" s="59" t="s">
        <v>281</v>
      </c>
      <c r="C77" s="21" t="str">
        <f t="shared" si="8"/>
        <v>876</v>
      </c>
      <c r="D77" s="76">
        <f t="shared" si="9"/>
        <v>201</v>
      </c>
      <c r="E77" s="49">
        <v>150</v>
      </c>
      <c r="F77" s="77">
        <f t="shared" si="5"/>
        <v>36</v>
      </c>
      <c r="G77" s="77">
        <f t="shared" si="6"/>
        <v>15</v>
      </c>
      <c r="H77" s="36"/>
      <c r="I77" s="79"/>
      <c r="J77" s="36"/>
      <c r="K77" s="36"/>
      <c r="L77" s="36"/>
    </row>
    <row r="78" spans="1:12" s="62" customFormat="1" ht="25.2" customHeight="1">
      <c r="A78" s="21" t="s">
        <v>190</v>
      </c>
      <c r="B78" s="59" t="s">
        <v>305</v>
      </c>
      <c r="C78" s="21" t="str">
        <f t="shared" si="8"/>
        <v>8F5</v>
      </c>
      <c r="D78" s="76">
        <f t="shared" si="9"/>
        <v>30.002600000000001</v>
      </c>
      <c r="E78" s="49">
        <v>22.39</v>
      </c>
      <c r="F78" s="77">
        <f t="shared" si="5"/>
        <v>5.3735999999999997</v>
      </c>
      <c r="G78" s="77">
        <f t="shared" si="6"/>
        <v>2.2390000000000003</v>
      </c>
      <c r="H78" s="36"/>
      <c r="I78" s="79"/>
      <c r="J78" s="36"/>
      <c r="K78" s="36"/>
      <c r="L78" s="36"/>
    </row>
    <row r="79" spans="1:12" s="62" customFormat="1" ht="25.2" customHeight="1">
      <c r="A79" s="21" t="s">
        <v>318</v>
      </c>
      <c r="B79" s="59" t="s">
        <v>562</v>
      </c>
      <c r="C79" s="21" t="str">
        <f t="shared" si="8"/>
        <v>8RS</v>
      </c>
      <c r="D79" s="76">
        <f t="shared" si="9"/>
        <v>181.99879999999999</v>
      </c>
      <c r="E79" s="49">
        <v>135.82</v>
      </c>
      <c r="F79" s="77">
        <f t="shared" si="5"/>
        <v>32.596799999999995</v>
      </c>
      <c r="G79" s="77">
        <f t="shared" si="6"/>
        <v>13.582000000000001</v>
      </c>
      <c r="H79" s="36"/>
      <c r="I79" s="79"/>
      <c r="J79" s="36"/>
      <c r="K79" s="36"/>
      <c r="L79" s="36"/>
    </row>
    <row r="80" spans="1:12" s="62" customFormat="1" ht="25.2" customHeight="1">
      <c r="A80" s="21" t="s">
        <v>74</v>
      </c>
      <c r="B80" s="59" t="s">
        <v>557</v>
      </c>
      <c r="C80" s="21" t="str">
        <f t="shared" si="8"/>
        <v>941</v>
      </c>
      <c r="D80" s="76">
        <f t="shared" si="9"/>
        <v>181.99879999999999</v>
      </c>
      <c r="E80" s="49">
        <v>135.82</v>
      </c>
      <c r="F80" s="77">
        <f t="shared" si="5"/>
        <v>32.596799999999995</v>
      </c>
      <c r="G80" s="77">
        <f t="shared" si="6"/>
        <v>13.582000000000001</v>
      </c>
      <c r="H80" s="36"/>
      <c r="I80" s="79"/>
      <c r="J80" s="36"/>
      <c r="K80" s="36"/>
      <c r="L80" s="36"/>
    </row>
    <row r="81" spans="1:12" s="62" customFormat="1" ht="25.2" customHeight="1">
      <c r="A81" s="21" t="s">
        <v>125</v>
      </c>
      <c r="B81" s="59" t="s">
        <v>239</v>
      </c>
      <c r="C81" s="21" t="str">
        <f t="shared" si="8"/>
        <v>960</v>
      </c>
      <c r="D81" s="76">
        <f t="shared" si="9"/>
        <v>656.6</v>
      </c>
      <c r="E81" s="49">
        <v>490</v>
      </c>
      <c r="F81" s="77">
        <f t="shared" si="5"/>
        <v>117.6</v>
      </c>
      <c r="G81" s="77">
        <f t="shared" si="6"/>
        <v>49</v>
      </c>
      <c r="H81" s="36"/>
      <c r="I81" s="79"/>
      <c r="J81" s="36"/>
      <c r="K81" s="36"/>
      <c r="L81" s="36"/>
    </row>
    <row r="82" spans="1:12" s="62" customFormat="1" ht="25.2" customHeight="1">
      <c r="A82" s="21" t="s">
        <v>45</v>
      </c>
      <c r="B82" s="59" t="s">
        <v>282</v>
      </c>
      <c r="C82" s="21" t="str">
        <f t="shared" si="8"/>
        <v>989</v>
      </c>
      <c r="D82" s="76">
        <f t="shared" si="9"/>
        <v>30.002600000000001</v>
      </c>
      <c r="E82" s="49">
        <v>22.39</v>
      </c>
      <c r="F82" s="77">
        <f t="shared" si="5"/>
        <v>5.3735999999999997</v>
      </c>
      <c r="G82" s="77">
        <f t="shared" si="6"/>
        <v>2.2390000000000003</v>
      </c>
      <c r="H82" s="36"/>
      <c r="I82" s="79"/>
      <c r="J82" s="36"/>
      <c r="K82" s="36"/>
      <c r="L82" s="36"/>
    </row>
    <row r="83" spans="1:12" s="62" customFormat="1" ht="25.2" customHeight="1">
      <c r="A83" s="21" t="s">
        <v>372</v>
      </c>
      <c r="B83" s="59" t="s">
        <v>384</v>
      </c>
      <c r="C83" s="21" t="str">
        <f t="shared" si="8"/>
        <v>9RL</v>
      </c>
      <c r="D83" s="76">
        <f t="shared" si="9"/>
        <v>446.99719999999996</v>
      </c>
      <c r="E83" s="49">
        <v>333.58</v>
      </c>
      <c r="F83" s="77">
        <f t="shared" si="5"/>
        <v>80.05919999999999</v>
      </c>
      <c r="G83" s="77">
        <f t="shared" si="6"/>
        <v>33.357999999999997</v>
      </c>
      <c r="H83" s="36"/>
      <c r="I83" s="79"/>
      <c r="J83" s="36"/>
      <c r="K83" s="36"/>
      <c r="L83" s="36"/>
    </row>
    <row r="84" spans="1:12" s="62" customFormat="1" ht="25.2" customHeight="1">
      <c r="A84" s="21" t="s">
        <v>502</v>
      </c>
      <c r="B84" s="59" t="s">
        <v>537</v>
      </c>
      <c r="C84" s="21" t="str">
        <f t="shared" si="8"/>
        <v>9WE</v>
      </c>
      <c r="D84" s="76">
        <f t="shared" si="9"/>
        <v>604.005</v>
      </c>
      <c r="E84" s="49">
        <v>450.75</v>
      </c>
      <c r="F84" s="77">
        <f t="shared" si="5"/>
        <v>108.17999999999999</v>
      </c>
      <c r="G84" s="77">
        <f t="shared" si="6"/>
        <v>45.075000000000003</v>
      </c>
      <c r="H84" s="36"/>
      <c r="I84" s="79"/>
      <c r="J84" s="36"/>
      <c r="K84" s="36"/>
      <c r="L84" s="36"/>
    </row>
    <row r="85" spans="1:12" s="62" customFormat="1" ht="25.2" customHeight="1">
      <c r="A85" s="21" t="s">
        <v>501</v>
      </c>
      <c r="B85" s="59" t="s">
        <v>538</v>
      </c>
      <c r="C85" s="21" t="str">
        <f t="shared" si="8"/>
        <v>9YB</v>
      </c>
      <c r="D85" s="76">
        <f t="shared" si="9"/>
        <v>181.99879999999999</v>
      </c>
      <c r="E85" s="49">
        <v>135.82</v>
      </c>
      <c r="F85" s="77">
        <f t="shared" si="5"/>
        <v>32.596799999999995</v>
      </c>
      <c r="G85" s="77">
        <f t="shared" si="6"/>
        <v>13.582000000000001</v>
      </c>
      <c r="H85" s="36"/>
      <c r="I85" s="79"/>
      <c r="J85" s="36"/>
      <c r="K85" s="36"/>
      <c r="L85" s="36"/>
    </row>
    <row r="86" spans="1:12" s="62" customFormat="1" ht="25.2" customHeight="1">
      <c r="A86" s="21" t="s">
        <v>500</v>
      </c>
      <c r="B86" s="59" t="s">
        <v>565</v>
      </c>
      <c r="C86" s="21" t="str">
        <f t="shared" si="8"/>
        <v>9YZ</v>
      </c>
      <c r="D86" s="76">
        <f t="shared" si="9"/>
        <v>1100.0059999999999</v>
      </c>
      <c r="E86" s="49">
        <v>820.9</v>
      </c>
      <c r="F86" s="77">
        <f t="shared" ref="F86:F96" si="10">E86*0.24</f>
        <v>197.01599999999999</v>
      </c>
      <c r="G86" s="77">
        <f t="shared" ref="G86:G96" si="11">E86*0.1</f>
        <v>82.09</v>
      </c>
      <c r="H86" s="36"/>
      <c r="I86" s="79"/>
      <c r="J86" s="36"/>
      <c r="K86" s="36"/>
      <c r="L86" s="36"/>
    </row>
    <row r="87" spans="1:12" s="62" customFormat="1" ht="25.2" customHeight="1">
      <c r="A87" s="21" t="s">
        <v>530</v>
      </c>
      <c r="B87" s="59" t="s">
        <v>531</v>
      </c>
      <c r="C87" s="21" t="str">
        <f t="shared" si="8"/>
        <v>FR3</v>
      </c>
      <c r="D87" s="76">
        <f t="shared" si="9"/>
        <v>30.002600000000001</v>
      </c>
      <c r="E87" s="49">
        <v>22.39</v>
      </c>
      <c r="F87" s="77">
        <f t="shared" si="10"/>
        <v>5.3735999999999997</v>
      </c>
      <c r="G87" s="77">
        <f t="shared" si="11"/>
        <v>2.2390000000000003</v>
      </c>
      <c r="H87" s="36"/>
      <c r="I87" s="79"/>
      <c r="J87" s="36"/>
      <c r="K87" s="36"/>
      <c r="L87" s="36"/>
    </row>
    <row r="88" spans="1:12" s="62" customFormat="1" ht="25.2" customHeight="1">
      <c r="A88" s="21" t="s">
        <v>529</v>
      </c>
      <c r="B88" s="59" t="s">
        <v>548</v>
      </c>
      <c r="C88" s="21" t="str">
        <f t="shared" si="8"/>
        <v>GRG</v>
      </c>
      <c r="D88" s="76">
        <f t="shared" si="9"/>
        <v>616.4</v>
      </c>
      <c r="E88" s="49">
        <v>460</v>
      </c>
      <c r="F88" s="77">
        <f t="shared" si="10"/>
        <v>110.39999999999999</v>
      </c>
      <c r="G88" s="77">
        <f t="shared" si="11"/>
        <v>46</v>
      </c>
      <c r="H88" s="36"/>
      <c r="I88" s="79"/>
      <c r="J88" s="36"/>
      <c r="K88" s="36"/>
      <c r="L88" s="36"/>
    </row>
    <row r="89" spans="1:12" s="62" customFormat="1" ht="25.2" customHeight="1">
      <c r="A89" s="21" t="s">
        <v>528</v>
      </c>
      <c r="B89" s="59" t="s">
        <v>549</v>
      </c>
      <c r="C89" s="21" t="str">
        <f t="shared" si="8"/>
        <v>GX4</v>
      </c>
      <c r="D89" s="76">
        <f t="shared" si="9"/>
        <v>509.2</v>
      </c>
      <c r="E89" s="49">
        <v>380</v>
      </c>
      <c r="F89" s="77">
        <f t="shared" si="10"/>
        <v>91.2</v>
      </c>
      <c r="G89" s="77">
        <f t="shared" si="11"/>
        <v>38</v>
      </c>
      <c r="H89" s="36"/>
      <c r="I89" s="79"/>
      <c r="J89" s="36"/>
      <c r="K89" s="36"/>
      <c r="L89" s="36"/>
    </row>
    <row r="90" spans="1:12" s="62" customFormat="1" ht="25.2" customHeight="1">
      <c r="A90" s="21" t="s">
        <v>527</v>
      </c>
      <c r="B90" s="59" t="s">
        <v>550</v>
      </c>
      <c r="C90" s="21" t="str">
        <f t="shared" si="8"/>
        <v>JKU</v>
      </c>
      <c r="D90" s="76">
        <f t="shared" si="9"/>
        <v>245.99720000000002</v>
      </c>
      <c r="E90" s="49">
        <v>183.58</v>
      </c>
      <c r="F90" s="77">
        <f t="shared" si="10"/>
        <v>44.059200000000004</v>
      </c>
      <c r="G90" s="77">
        <f t="shared" si="11"/>
        <v>18.358000000000001</v>
      </c>
      <c r="H90" s="36"/>
      <c r="I90" s="79"/>
      <c r="J90" s="36"/>
      <c r="K90" s="36"/>
      <c r="L90" s="36"/>
    </row>
    <row r="91" spans="1:12" s="62" customFormat="1" ht="25.2" customHeight="1">
      <c r="A91" s="21" t="s">
        <v>308</v>
      </c>
      <c r="B91" s="59" t="s">
        <v>309</v>
      </c>
      <c r="C91" s="21" t="str">
        <f t="shared" si="8"/>
        <v>LHA</v>
      </c>
      <c r="D91" s="76">
        <f t="shared" si="9"/>
        <v>181.99879999999999</v>
      </c>
      <c r="E91" s="49">
        <v>135.82</v>
      </c>
      <c r="F91" s="77">
        <f t="shared" si="10"/>
        <v>32.596799999999995</v>
      </c>
      <c r="G91" s="77">
        <f t="shared" si="11"/>
        <v>13.582000000000001</v>
      </c>
      <c r="H91" s="36"/>
      <c r="I91" s="79"/>
      <c r="J91" s="36"/>
      <c r="K91" s="36"/>
      <c r="L91" s="36"/>
    </row>
    <row r="92" spans="1:12" s="62" customFormat="1" ht="25.2" customHeight="1">
      <c r="A92" s="21" t="s">
        <v>147</v>
      </c>
      <c r="B92" s="59" t="s">
        <v>310</v>
      </c>
      <c r="C92" s="21" t="str">
        <f t="shared" si="8"/>
        <v>LM1</v>
      </c>
      <c r="D92" s="76">
        <f t="shared" si="9"/>
        <v>245.99720000000002</v>
      </c>
      <c r="E92" s="49">
        <v>183.58</v>
      </c>
      <c r="F92" s="77">
        <f t="shared" si="10"/>
        <v>44.059200000000004</v>
      </c>
      <c r="G92" s="77">
        <f t="shared" si="11"/>
        <v>18.358000000000001</v>
      </c>
      <c r="H92" s="36"/>
      <c r="I92" s="79"/>
      <c r="J92" s="36"/>
      <c r="K92" s="36"/>
      <c r="L92" s="36"/>
    </row>
    <row r="93" spans="1:12" s="62" customFormat="1" ht="25.2" customHeight="1">
      <c r="A93" s="21" t="s">
        <v>526</v>
      </c>
      <c r="B93" s="59" t="s">
        <v>556</v>
      </c>
      <c r="C93" s="21" t="str">
        <f t="shared" si="8"/>
        <v>LPZ</v>
      </c>
      <c r="D93" s="76">
        <f t="shared" si="9"/>
        <v>181.99879999999999</v>
      </c>
      <c r="E93" s="49">
        <v>135.82</v>
      </c>
      <c r="F93" s="77">
        <f t="shared" si="10"/>
        <v>32.596799999999995</v>
      </c>
      <c r="G93" s="77">
        <f t="shared" si="11"/>
        <v>13.582000000000001</v>
      </c>
      <c r="H93" s="36"/>
      <c r="I93" s="79"/>
      <c r="J93" s="36"/>
      <c r="K93" s="36"/>
      <c r="L93" s="36"/>
    </row>
    <row r="94" spans="1:12" s="62" customFormat="1" ht="25.2" customHeight="1">
      <c r="A94" s="21" t="s">
        <v>134</v>
      </c>
      <c r="B94" s="59" t="s">
        <v>311</v>
      </c>
      <c r="C94" s="21" t="str">
        <f t="shared" si="8"/>
        <v>NHR</v>
      </c>
      <c r="D94" s="76">
        <f t="shared" si="9"/>
        <v>100.00419999999998</v>
      </c>
      <c r="E94" s="49">
        <v>74.63</v>
      </c>
      <c r="F94" s="77">
        <f t="shared" si="10"/>
        <v>17.911199999999997</v>
      </c>
      <c r="G94" s="77">
        <f t="shared" si="11"/>
        <v>7.4630000000000001</v>
      </c>
      <c r="H94" s="36"/>
      <c r="I94" s="79"/>
      <c r="J94" s="36"/>
      <c r="K94" s="36"/>
      <c r="L94" s="36"/>
    </row>
    <row r="95" spans="1:12" s="62" customFormat="1" ht="25.2" customHeight="1">
      <c r="A95" s="21" t="s">
        <v>524</v>
      </c>
      <c r="B95" s="59" t="s">
        <v>553</v>
      </c>
      <c r="C95" s="21" t="str">
        <f t="shared" si="8"/>
        <v>RFX</v>
      </c>
      <c r="D95" s="76">
        <f t="shared" si="9"/>
        <v>135.005</v>
      </c>
      <c r="E95" s="49">
        <v>100.75</v>
      </c>
      <c r="F95" s="77">
        <f t="shared" si="10"/>
        <v>24.18</v>
      </c>
      <c r="G95" s="77">
        <f t="shared" si="11"/>
        <v>10.075000000000001</v>
      </c>
      <c r="H95" s="36"/>
      <c r="I95" s="79"/>
      <c r="J95" s="36"/>
      <c r="K95" s="36"/>
      <c r="L95" s="36"/>
    </row>
    <row r="96" spans="1:12" s="62" customFormat="1" ht="25.2" customHeight="1">
      <c r="A96" s="21" t="s">
        <v>312</v>
      </c>
      <c r="B96" s="59" t="s">
        <v>313</v>
      </c>
      <c r="C96" s="21" t="str">
        <f t="shared" si="8"/>
        <v>XAN</v>
      </c>
      <c r="D96" s="76">
        <f t="shared" si="9"/>
        <v>604.005</v>
      </c>
      <c r="E96" s="49">
        <v>450.75</v>
      </c>
      <c r="F96" s="77">
        <f t="shared" si="10"/>
        <v>108.17999999999999</v>
      </c>
      <c r="G96" s="77">
        <f t="shared" si="11"/>
        <v>45.075000000000003</v>
      </c>
      <c r="H96" s="36"/>
      <c r="I96" s="79"/>
      <c r="J96" s="36"/>
      <c r="K96" s="36"/>
      <c r="L96" s="36"/>
    </row>
    <row r="97" spans="1:9" ht="25.2" customHeight="1">
      <c r="A97" s="27" t="s">
        <v>244</v>
      </c>
      <c r="I97" s="79"/>
    </row>
    <row r="98" spans="1:9" ht="25.2" customHeight="1">
      <c r="A98" s="60" t="s">
        <v>194</v>
      </c>
      <c r="I98" s="79"/>
    </row>
    <row r="99" spans="1:9" ht="25.2" customHeight="1">
      <c r="A99" s="60" t="s">
        <v>195</v>
      </c>
      <c r="I99" s="79"/>
    </row>
    <row r="100" spans="1:9" ht="25.2" customHeight="1">
      <c r="A100" s="60" t="s">
        <v>203</v>
      </c>
      <c r="I100" s="79"/>
    </row>
    <row r="101" spans="1:9" ht="22.5" customHeight="1"/>
    <row r="102" spans="1:9" ht="22.5" customHeight="1"/>
    <row r="103" spans="1:9" ht="22.5" customHeight="1"/>
    <row r="104" spans="1:9" ht="22.5" customHeight="1"/>
    <row r="105" spans="1:9" ht="23.4" customHeight="1"/>
    <row r="106" spans="1:9" ht="23.4" customHeight="1"/>
    <row r="107" spans="1:9" ht="23.4" customHeight="1"/>
    <row r="108" spans="1:9" ht="23.4" customHeight="1"/>
  </sheetData>
  <sortState xmlns:xlrd2="http://schemas.microsoft.com/office/spreadsheetml/2017/richdata2" ref="A9:L30">
    <sortCondition ref="A9:A30"/>
  </sortState>
  <conditionalFormatting sqref="D9:D96">
    <cfRule type="cellIs" dxfId="21" priority="17" stopIfTrue="1" operator="equal">
      <formula>"-"</formula>
    </cfRule>
    <cfRule type="cellIs" dxfId="20" priority="18" stopIfTrue="1" operator="equal">
      <formula>"Std"</formula>
    </cfRule>
  </conditionalFormatting>
  <conditionalFormatting sqref="D9:D96">
    <cfRule type="cellIs" dxfId="19" priority="16" stopIfTrue="1" operator="between">
      <formula>0</formula>
      <formula>5000</formula>
    </cfRule>
  </conditionalFormatting>
  <conditionalFormatting sqref="F4:F6">
    <cfRule type="cellIs" dxfId="18" priority="29" stopIfTrue="1" operator="between">
      <formula>0</formula>
      <formula>5000</formula>
    </cfRule>
  </conditionalFormatting>
  <conditionalFormatting sqref="F4:F6">
    <cfRule type="cellIs" dxfId="17" priority="30" stopIfTrue="1" operator="equal">
      <formula>"-"</formula>
    </cfRule>
    <cfRule type="cellIs" dxfId="16" priority="31" stopIfTrue="1" operator="equal">
      <formula>"Std"</formula>
    </cfRule>
  </conditionalFormatting>
  <conditionalFormatting sqref="D3">
    <cfRule type="cellIs" dxfId="15" priority="27" stopIfTrue="1" operator="equal">
      <formula>"-"</formula>
    </cfRule>
    <cfRule type="cellIs" dxfId="14" priority="28"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K93"/>
  <sheetViews>
    <sheetView showGridLines="0" view="pageBreakPreview" zoomScale="50" zoomScaleNormal="60" zoomScaleSheetLayoutView="50" workbookViewId="0">
      <pane ySplit="8" topLeftCell="A9" activePane="bottomLeft" state="frozen"/>
      <selection activeCell="B25" sqref="B25"/>
      <selection pane="bottomLeft" activeCell="M27" sqref="M27"/>
    </sheetView>
  </sheetViews>
  <sheetFormatPr defaultColWidth="8" defaultRowHeight="20.399999999999999"/>
  <cols>
    <col min="1" max="1" width="14" style="2" customWidth="1"/>
    <col min="2" max="2" width="164.6640625" style="2" customWidth="1"/>
    <col min="3" max="3" width="14" style="2" customWidth="1"/>
    <col min="4" max="5" width="43.6640625" style="2" customWidth="1"/>
    <col min="6" max="8" width="18.6640625" style="1" customWidth="1"/>
    <col min="9" max="10" width="6.6640625" style="36" customWidth="1"/>
    <col min="11" max="13" width="8" style="36"/>
    <col min="14" max="14" width="24" style="36" customWidth="1"/>
    <col min="15" max="15" width="12.5546875" style="36" customWidth="1"/>
    <col min="16" max="16384" width="8" style="36"/>
  </cols>
  <sheetData>
    <row r="1" spans="1:10" ht="70.5" customHeight="1">
      <c r="A1" s="71"/>
      <c r="B1" s="71"/>
      <c r="C1" s="71"/>
      <c r="D1" s="102" t="s">
        <v>930</v>
      </c>
      <c r="E1" s="102" t="s">
        <v>930</v>
      </c>
      <c r="G1" s="83"/>
      <c r="H1" s="84"/>
    </row>
    <row r="2" spans="1:10" ht="111.75" customHeight="1">
      <c r="A2" s="54"/>
      <c r="B2" s="51" t="str">
        <f>'PANDA VAN S4'!B2</f>
        <v>Ισχύς προτεινόμενου τιμοκαταλόγου λιανικής από 15/02/2023</v>
      </c>
      <c r="C2" s="54"/>
      <c r="D2" s="64" t="s">
        <v>964</v>
      </c>
      <c r="E2" s="64" t="s">
        <v>965</v>
      </c>
      <c r="G2" s="85"/>
      <c r="H2" s="85"/>
    </row>
    <row r="3" spans="1:10" ht="25.2" customHeight="1">
      <c r="A3" s="55"/>
      <c r="B3" s="3" t="s">
        <v>207</v>
      </c>
      <c r="C3" s="55"/>
      <c r="D3" s="4">
        <f t="shared" ref="D3" si="0">SUM(D4:D6)</f>
        <v>37425.895594086403</v>
      </c>
      <c r="E3" s="4">
        <f>SUM(E4:E6)</f>
        <v>41971.939333580798</v>
      </c>
      <c r="G3" s="86" t="s">
        <v>214</v>
      </c>
      <c r="H3" s="87"/>
    </row>
    <row r="4" spans="1:10" ht="25.2" customHeight="1">
      <c r="A4" s="65"/>
      <c r="B4" s="13" t="s">
        <v>91</v>
      </c>
      <c r="C4" s="65"/>
      <c r="D4" s="26">
        <f t="shared" ref="D4:E4" si="1">(D6+227.72)*0.08</f>
        <v>2285.3495996416004</v>
      </c>
      <c r="E4" s="26">
        <f t="shared" si="1"/>
        <v>2560.8674020352005</v>
      </c>
      <c r="G4" s="61" t="s">
        <v>343</v>
      </c>
      <c r="H4" s="49" t="s">
        <v>206</v>
      </c>
      <c r="I4" s="39"/>
      <c r="J4" s="39"/>
    </row>
    <row r="5" spans="1:10" ht="25.2" customHeight="1">
      <c r="A5" s="65"/>
      <c r="B5" s="13" t="s">
        <v>15</v>
      </c>
      <c r="C5" s="65"/>
      <c r="D5" s="49">
        <f t="shared" ref="D5" si="2">D6*0.24</f>
        <v>6801.3959989248006</v>
      </c>
      <c r="E5" s="49">
        <f>E6*0.24</f>
        <v>7627.9494061056002</v>
      </c>
      <c r="G5" s="61">
        <v>123</v>
      </c>
      <c r="H5" s="49" t="s">
        <v>410</v>
      </c>
      <c r="I5" s="39"/>
      <c r="J5" s="39"/>
    </row>
    <row r="6" spans="1:10" s="42" customFormat="1" ht="25.2" customHeight="1">
      <c r="A6" s="66"/>
      <c r="B6" s="52" t="s">
        <v>208</v>
      </c>
      <c r="C6" s="66"/>
      <c r="D6" s="98">
        <v>28339.149995520002</v>
      </c>
      <c r="E6" s="98">
        <v>31783.122525440001</v>
      </c>
      <c r="F6" s="17"/>
      <c r="G6" s="61" t="s">
        <v>95</v>
      </c>
      <c r="H6" s="49" t="s">
        <v>411</v>
      </c>
      <c r="I6" s="41"/>
      <c r="J6" s="41"/>
    </row>
    <row r="7" spans="1:10" ht="25.2" customHeight="1">
      <c r="A7" s="55"/>
      <c r="B7" s="13" t="s">
        <v>412</v>
      </c>
      <c r="C7" s="55"/>
      <c r="D7" s="13" t="s">
        <v>612</v>
      </c>
      <c r="E7" s="13" t="s">
        <v>613</v>
      </c>
      <c r="G7" s="17"/>
    </row>
    <row r="8" spans="1:10" ht="70.5" customHeight="1">
      <c r="A8" s="20" t="s">
        <v>3</v>
      </c>
      <c r="B8" s="20" t="s">
        <v>213</v>
      </c>
      <c r="C8" s="20" t="s">
        <v>3</v>
      </c>
      <c r="D8" s="20" t="s">
        <v>188</v>
      </c>
      <c r="E8" s="20" t="s">
        <v>188</v>
      </c>
      <c r="F8" s="88" t="s">
        <v>187</v>
      </c>
      <c r="G8" s="88" t="s">
        <v>192</v>
      </c>
      <c r="H8" s="88" t="s">
        <v>193</v>
      </c>
    </row>
    <row r="9" spans="1:10" ht="25.2" customHeight="1">
      <c r="A9" s="58" t="s">
        <v>113</v>
      </c>
      <c r="B9" s="22" t="s">
        <v>249</v>
      </c>
      <c r="C9" s="58" t="s">
        <v>113</v>
      </c>
      <c r="D9" s="12" t="s">
        <v>343</v>
      </c>
      <c r="E9" s="12" t="s">
        <v>343</v>
      </c>
      <c r="F9" s="77" t="s">
        <v>95</v>
      </c>
      <c r="G9" s="77" t="s">
        <v>95</v>
      </c>
      <c r="H9" s="77" t="s">
        <v>95</v>
      </c>
    </row>
    <row r="10" spans="1:10" ht="25.2" customHeight="1">
      <c r="A10" s="58" t="s">
        <v>55</v>
      </c>
      <c r="B10" s="22" t="s">
        <v>250</v>
      </c>
      <c r="C10" s="58" t="s">
        <v>55</v>
      </c>
      <c r="D10" s="12" t="s">
        <v>343</v>
      </c>
      <c r="E10" s="12" t="s">
        <v>343</v>
      </c>
      <c r="F10" s="77" t="s">
        <v>95</v>
      </c>
      <c r="G10" s="77" t="s">
        <v>95</v>
      </c>
      <c r="H10" s="77" t="s">
        <v>95</v>
      </c>
      <c r="J10" s="79"/>
    </row>
    <row r="11" spans="1:10" ht="25.2" customHeight="1">
      <c r="A11" s="58" t="s">
        <v>107</v>
      </c>
      <c r="B11" s="22" t="s">
        <v>252</v>
      </c>
      <c r="C11" s="58" t="s">
        <v>107</v>
      </c>
      <c r="D11" s="12" t="s">
        <v>343</v>
      </c>
      <c r="E11" s="12" t="s">
        <v>343</v>
      </c>
      <c r="F11" s="77" t="s">
        <v>95</v>
      </c>
      <c r="G11" s="77" t="s">
        <v>95</v>
      </c>
      <c r="H11" s="77" t="s">
        <v>95</v>
      </c>
      <c r="J11" s="79"/>
    </row>
    <row r="12" spans="1:10" ht="44.25" customHeight="1">
      <c r="A12" s="58" t="s">
        <v>568</v>
      </c>
      <c r="B12" s="22" t="s">
        <v>569</v>
      </c>
      <c r="C12" s="58" t="s">
        <v>568</v>
      </c>
      <c r="D12" s="12" t="s">
        <v>343</v>
      </c>
      <c r="E12" s="12" t="s">
        <v>343</v>
      </c>
      <c r="F12" s="77" t="s">
        <v>95</v>
      </c>
      <c r="G12" s="77" t="s">
        <v>95</v>
      </c>
      <c r="H12" s="77" t="s">
        <v>95</v>
      </c>
      <c r="J12" s="79"/>
    </row>
    <row r="13" spans="1:10" ht="25.2" customHeight="1">
      <c r="A13" s="58" t="s">
        <v>614</v>
      </c>
      <c r="B13" s="22" t="s">
        <v>624</v>
      </c>
      <c r="C13" s="58" t="s">
        <v>614</v>
      </c>
      <c r="D13" s="12" t="s">
        <v>343</v>
      </c>
      <c r="E13" s="12" t="s">
        <v>343</v>
      </c>
      <c r="F13" s="77" t="s">
        <v>95</v>
      </c>
      <c r="G13" s="77" t="s">
        <v>95</v>
      </c>
      <c r="H13" s="77" t="s">
        <v>95</v>
      </c>
      <c r="J13" s="79"/>
    </row>
    <row r="14" spans="1:10" ht="25.2" customHeight="1">
      <c r="A14" s="58" t="s">
        <v>150</v>
      </c>
      <c r="B14" s="22" t="s">
        <v>378</v>
      </c>
      <c r="C14" s="58" t="s">
        <v>150</v>
      </c>
      <c r="D14" s="12">
        <f>$F14+$G14+$H14</f>
        <v>72.8904</v>
      </c>
      <c r="E14" s="12">
        <f>$F14+$G14+$H14</f>
        <v>72.8904</v>
      </c>
      <c r="F14" s="49">
        <v>55.22</v>
      </c>
      <c r="G14" s="49">
        <f>F14*0.24</f>
        <v>13.252799999999999</v>
      </c>
      <c r="H14" s="49">
        <f>F14*0.08</f>
        <v>4.4176000000000002</v>
      </c>
      <c r="J14" s="79"/>
    </row>
    <row r="15" spans="1:10" ht="25.2" customHeight="1">
      <c r="A15" s="58" t="s">
        <v>12</v>
      </c>
      <c r="B15" s="22" t="s">
        <v>275</v>
      </c>
      <c r="C15" s="58" t="s">
        <v>12</v>
      </c>
      <c r="D15" s="12" t="s">
        <v>343</v>
      </c>
      <c r="E15" s="12" t="s">
        <v>343</v>
      </c>
      <c r="F15" s="77" t="s">
        <v>95</v>
      </c>
      <c r="G15" s="77" t="s">
        <v>95</v>
      </c>
      <c r="H15" s="77" t="s">
        <v>95</v>
      </c>
      <c r="J15" s="79"/>
    </row>
    <row r="16" spans="1:10" ht="25.2" customHeight="1">
      <c r="A16" s="58" t="s">
        <v>330</v>
      </c>
      <c r="B16" s="22" t="s">
        <v>533</v>
      </c>
      <c r="C16" s="58" t="s">
        <v>330</v>
      </c>
      <c r="D16" s="12" t="s">
        <v>343</v>
      </c>
      <c r="E16" s="12" t="s">
        <v>343</v>
      </c>
      <c r="F16" s="77" t="s">
        <v>95</v>
      </c>
      <c r="G16" s="77" t="s">
        <v>95</v>
      </c>
      <c r="H16" s="77" t="s">
        <v>95</v>
      </c>
      <c r="J16" s="79"/>
    </row>
    <row r="17" spans="1:10" ht="25.2" customHeight="1">
      <c r="A17" s="58" t="s">
        <v>167</v>
      </c>
      <c r="B17" s="22" t="s">
        <v>280</v>
      </c>
      <c r="C17" s="58" t="s">
        <v>167</v>
      </c>
      <c r="D17" s="12" t="s">
        <v>343</v>
      </c>
      <c r="E17" s="12" t="s">
        <v>343</v>
      </c>
      <c r="F17" s="77" t="s">
        <v>95</v>
      </c>
      <c r="G17" s="77" t="s">
        <v>95</v>
      </c>
      <c r="H17" s="77" t="s">
        <v>95</v>
      </c>
      <c r="J17" s="79"/>
    </row>
    <row r="18" spans="1:10" ht="25.2" customHeight="1">
      <c r="A18" s="58" t="s">
        <v>148</v>
      </c>
      <c r="B18" s="22" t="s">
        <v>314</v>
      </c>
      <c r="C18" s="58" t="s">
        <v>148</v>
      </c>
      <c r="D18" s="12" t="s">
        <v>343</v>
      </c>
      <c r="E18" s="12" t="s">
        <v>343</v>
      </c>
      <c r="F18" s="77" t="s">
        <v>95</v>
      </c>
      <c r="G18" s="77" t="s">
        <v>95</v>
      </c>
      <c r="H18" s="77" t="s">
        <v>95</v>
      </c>
      <c r="J18" s="79"/>
    </row>
    <row r="19" spans="1:10" ht="25.2" customHeight="1">
      <c r="A19" s="58" t="s">
        <v>122</v>
      </c>
      <c r="B19" s="22" t="s">
        <v>232</v>
      </c>
      <c r="C19" s="58" t="s">
        <v>122</v>
      </c>
      <c r="D19" s="12" t="s">
        <v>343</v>
      </c>
      <c r="E19" s="12" t="s">
        <v>343</v>
      </c>
      <c r="F19" s="77" t="s">
        <v>95</v>
      </c>
      <c r="G19" s="77" t="s">
        <v>95</v>
      </c>
      <c r="H19" s="77" t="s">
        <v>95</v>
      </c>
      <c r="J19" s="79"/>
    </row>
    <row r="20" spans="1:10" ht="25.2" customHeight="1">
      <c r="A20" s="58" t="s">
        <v>149</v>
      </c>
      <c r="B20" s="22" t="s">
        <v>316</v>
      </c>
      <c r="C20" s="58" t="s">
        <v>149</v>
      </c>
      <c r="D20" s="12" t="s">
        <v>343</v>
      </c>
      <c r="E20" s="12" t="s">
        <v>343</v>
      </c>
      <c r="F20" s="77" t="s">
        <v>95</v>
      </c>
      <c r="G20" s="77" t="s">
        <v>95</v>
      </c>
      <c r="H20" s="77" t="s">
        <v>95</v>
      </c>
      <c r="J20" s="79"/>
    </row>
    <row r="21" spans="1:10" ht="25.2" customHeight="1">
      <c r="A21" s="58" t="s">
        <v>111</v>
      </c>
      <c r="B21" s="22" t="s">
        <v>235</v>
      </c>
      <c r="C21" s="58" t="s">
        <v>111</v>
      </c>
      <c r="D21" s="12" t="s">
        <v>343</v>
      </c>
      <c r="E21" s="12" t="s">
        <v>343</v>
      </c>
      <c r="F21" s="77" t="s">
        <v>95</v>
      </c>
      <c r="G21" s="77" t="s">
        <v>95</v>
      </c>
      <c r="H21" s="77" t="s">
        <v>95</v>
      </c>
      <c r="J21" s="79"/>
    </row>
    <row r="22" spans="1:10" ht="25.2" customHeight="1">
      <c r="A22" s="58" t="s">
        <v>124</v>
      </c>
      <c r="B22" s="22" t="s">
        <v>233</v>
      </c>
      <c r="C22" s="58" t="s">
        <v>124</v>
      </c>
      <c r="D22" s="12">
        <f>$F22+$G22+$H22</f>
        <v>132.99</v>
      </c>
      <c r="E22" s="12" t="s">
        <v>343</v>
      </c>
      <c r="F22" s="49">
        <v>100.75</v>
      </c>
      <c r="G22" s="49">
        <f>F22*0.24</f>
        <v>24.18</v>
      </c>
      <c r="H22" s="49">
        <f>F22*0.08</f>
        <v>8.06</v>
      </c>
      <c r="J22" s="79"/>
    </row>
    <row r="23" spans="1:10" ht="25.2" customHeight="1">
      <c r="A23" s="58" t="s">
        <v>39</v>
      </c>
      <c r="B23" s="22" t="s">
        <v>237</v>
      </c>
      <c r="C23" s="58" t="s">
        <v>39</v>
      </c>
      <c r="D23" s="12" t="s">
        <v>343</v>
      </c>
      <c r="E23" s="12" t="s">
        <v>343</v>
      </c>
      <c r="F23" s="77" t="s">
        <v>95</v>
      </c>
      <c r="G23" s="77" t="s">
        <v>95</v>
      </c>
      <c r="H23" s="77" t="s">
        <v>95</v>
      </c>
      <c r="J23" s="79"/>
    </row>
    <row r="24" spans="1:10" ht="25.2" customHeight="1">
      <c r="A24" s="58" t="s">
        <v>112</v>
      </c>
      <c r="B24" s="22" t="s">
        <v>89</v>
      </c>
      <c r="C24" s="58" t="s">
        <v>112</v>
      </c>
      <c r="D24" s="12" t="s">
        <v>343</v>
      </c>
      <c r="E24" s="12" t="s">
        <v>343</v>
      </c>
      <c r="F24" s="77" t="s">
        <v>95</v>
      </c>
      <c r="G24" s="77" t="s">
        <v>95</v>
      </c>
      <c r="H24" s="77" t="s">
        <v>95</v>
      </c>
      <c r="J24" s="79"/>
    </row>
    <row r="25" spans="1:10" ht="25.2" customHeight="1">
      <c r="A25" s="58" t="s">
        <v>168</v>
      </c>
      <c r="B25" s="22" t="s">
        <v>234</v>
      </c>
      <c r="C25" s="58" t="s">
        <v>168</v>
      </c>
      <c r="D25" s="12" t="s">
        <v>343</v>
      </c>
      <c r="E25" s="12" t="s">
        <v>343</v>
      </c>
      <c r="F25" s="77" t="s">
        <v>95</v>
      </c>
      <c r="G25" s="77" t="s">
        <v>95</v>
      </c>
      <c r="H25" s="77" t="s">
        <v>95</v>
      </c>
      <c r="J25" s="79"/>
    </row>
    <row r="26" spans="1:10" ht="25.2" customHeight="1">
      <c r="A26" s="58" t="s">
        <v>109</v>
      </c>
      <c r="B26" s="22" t="s">
        <v>264</v>
      </c>
      <c r="C26" s="58" t="s">
        <v>109</v>
      </c>
      <c r="D26" s="12">
        <f t="shared" ref="D26:E44" si="3">$F26+$G26+$H26</f>
        <v>132.99</v>
      </c>
      <c r="E26" s="12">
        <f t="shared" si="3"/>
        <v>132.99</v>
      </c>
      <c r="F26" s="49">
        <v>100.75</v>
      </c>
      <c r="G26" s="49">
        <f t="shared" ref="G26:G87" si="4">F26*0.24</f>
        <v>24.18</v>
      </c>
      <c r="H26" s="49">
        <f t="shared" ref="H26:H49" si="5">F26*0.08</f>
        <v>8.06</v>
      </c>
    </row>
    <row r="27" spans="1:10" ht="25.2" customHeight="1">
      <c r="A27" s="58" t="s">
        <v>114</v>
      </c>
      <c r="B27" s="22" t="s">
        <v>267</v>
      </c>
      <c r="C27" s="58" t="s">
        <v>114</v>
      </c>
      <c r="D27" s="12">
        <f t="shared" si="3"/>
        <v>98.511599999999987</v>
      </c>
      <c r="E27" s="12">
        <f t="shared" si="3"/>
        <v>98.511599999999987</v>
      </c>
      <c r="F27" s="49">
        <v>74.63</v>
      </c>
      <c r="G27" s="49">
        <f t="shared" si="4"/>
        <v>17.911199999999997</v>
      </c>
      <c r="H27" s="49">
        <f t="shared" si="5"/>
        <v>5.9703999999999997</v>
      </c>
    </row>
    <row r="28" spans="1:10" ht="25.2" customHeight="1">
      <c r="A28" s="58" t="s">
        <v>522</v>
      </c>
      <c r="B28" s="22" t="s">
        <v>551</v>
      </c>
      <c r="C28" s="58" t="s">
        <v>522</v>
      </c>
      <c r="D28" s="12">
        <f t="shared" si="3"/>
        <v>29.5548</v>
      </c>
      <c r="E28" s="12">
        <f t="shared" si="3"/>
        <v>29.5548</v>
      </c>
      <c r="F28" s="49">
        <v>22.39</v>
      </c>
      <c r="G28" s="49">
        <f t="shared" si="4"/>
        <v>5.3735999999999997</v>
      </c>
      <c r="H28" s="49">
        <f t="shared" si="5"/>
        <v>1.7912000000000001</v>
      </c>
    </row>
    <row r="29" spans="1:10" s="62" customFormat="1" ht="25.2" customHeight="1">
      <c r="A29" s="58" t="s">
        <v>521</v>
      </c>
      <c r="B29" s="22" t="s">
        <v>554</v>
      </c>
      <c r="C29" s="58" t="s">
        <v>521</v>
      </c>
      <c r="D29" s="12">
        <f t="shared" si="3"/>
        <v>98.511599999999987</v>
      </c>
      <c r="E29" s="12">
        <f t="shared" si="3"/>
        <v>98.511599999999987</v>
      </c>
      <c r="F29" s="49">
        <v>74.63</v>
      </c>
      <c r="G29" s="49">
        <f t="shared" si="4"/>
        <v>17.911199999999997</v>
      </c>
      <c r="H29" s="49">
        <f t="shared" si="5"/>
        <v>5.9703999999999997</v>
      </c>
      <c r="I29" s="81"/>
      <c r="J29" s="82"/>
    </row>
    <row r="30" spans="1:10" ht="25.2" customHeight="1">
      <c r="A30" s="58" t="s">
        <v>115</v>
      </c>
      <c r="B30" s="22" t="s">
        <v>386</v>
      </c>
      <c r="C30" s="58" t="s">
        <v>115</v>
      </c>
      <c r="D30" s="12">
        <f t="shared" si="3"/>
        <v>132.99</v>
      </c>
      <c r="E30" s="12">
        <f t="shared" si="3"/>
        <v>132.99</v>
      </c>
      <c r="F30" s="49">
        <v>100.75</v>
      </c>
      <c r="G30" s="49">
        <f t="shared" si="4"/>
        <v>24.18</v>
      </c>
      <c r="H30" s="49">
        <f t="shared" si="5"/>
        <v>8.06</v>
      </c>
      <c r="J30" s="79"/>
    </row>
    <row r="31" spans="1:10" ht="25.2" customHeight="1">
      <c r="A31" s="58" t="s">
        <v>828</v>
      </c>
      <c r="B31" s="22" t="s">
        <v>829</v>
      </c>
      <c r="C31" s="58" t="s">
        <v>828</v>
      </c>
      <c r="D31" s="12">
        <f t="shared" si="3"/>
        <v>72.8904</v>
      </c>
      <c r="E31" s="12">
        <f t="shared" si="3"/>
        <v>72.8904</v>
      </c>
      <c r="F31" s="49">
        <v>55.22</v>
      </c>
      <c r="G31" s="49">
        <f t="shared" ref="G31" si="6">F31*0.24</f>
        <v>13.252799999999999</v>
      </c>
      <c r="H31" s="49">
        <f t="shared" ref="H31" si="7">F31*0.08</f>
        <v>4.4176000000000002</v>
      </c>
      <c r="J31" s="79"/>
    </row>
    <row r="32" spans="1:10" ht="25.2" customHeight="1">
      <c r="A32" s="58" t="s">
        <v>14</v>
      </c>
      <c r="B32" s="22" t="s">
        <v>18</v>
      </c>
      <c r="C32" s="58" t="s">
        <v>14</v>
      </c>
      <c r="D32" s="12">
        <f t="shared" si="3"/>
        <v>326.0532</v>
      </c>
      <c r="E32" s="12">
        <f t="shared" si="3"/>
        <v>326.0532</v>
      </c>
      <c r="F32" s="49">
        <v>247.01</v>
      </c>
      <c r="G32" s="49">
        <f t="shared" si="4"/>
        <v>59.282399999999996</v>
      </c>
      <c r="H32" s="49">
        <f t="shared" si="5"/>
        <v>19.7608</v>
      </c>
      <c r="J32" s="79"/>
    </row>
    <row r="33" spans="1:10" ht="25.2" customHeight="1">
      <c r="A33" s="58" t="s">
        <v>64</v>
      </c>
      <c r="B33" s="22" t="s">
        <v>625</v>
      </c>
      <c r="C33" s="58" t="s">
        <v>64</v>
      </c>
      <c r="D33" s="12">
        <f t="shared" si="3"/>
        <v>132.99</v>
      </c>
      <c r="E33" s="12">
        <f t="shared" si="3"/>
        <v>132.99</v>
      </c>
      <c r="F33" s="49">
        <v>100.75</v>
      </c>
      <c r="G33" s="49">
        <f t="shared" si="4"/>
        <v>24.18</v>
      </c>
      <c r="H33" s="49">
        <f t="shared" si="5"/>
        <v>8.06</v>
      </c>
      <c r="J33" s="79"/>
    </row>
    <row r="34" spans="1:10" ht="25.2" customHeight="1">
      <c r="A34" s="58" t="s">
        <v>118</v>
      </c>
      <c r="B34" s="22" t="s">
        <v>270</v>
      </c>
      <c r="C34" s="58" t="s">
        <v>118</v>
      </c>
      <c r="D34" s="12">
        <f t="shared" si="3"/>
        <v>179.2824</v>
      </c>
      <c r="E34" s="12">
        <f t="shared" si="3"/>
        <v>179.2824</v>
      </c>
      <c r="F34" s="49">
        <v>135.82</v>
      </c>
      <c r="G34" s="49">
        <f t="shared" si="4"/>
        <v>32.596799999999995</v>
      </c>
      <c r="H34" s="49">
        <f t="shared" si="5"/>
        <v>10.865599999999999</v>
      </c>
      <c r="J34" s="79"/>
    </row>
    <row r="35" spans="1:10" ht="25.2" customHeight="1">
      <c r="A35" s="58" t="s">
        <v>68</v>
      </c>
      <c r="B35" s="22" t="s">
        <v>626</v>
      </c>
      <c r="C35" s="58" t="s">
        <v>68</v>
      </c>
      <c r="D35" s="12">
        <f t="shared" si="3"/>
        <v>54.172800000000002</v>
      </c>
      <c r="E35" s="12">
        <f t="shared" si="3"/>
        <v>54.172800000000002</v>
      </c>
      <c r="F35" s="49">
        <v>41.04</v>
      </c>
      <c r="G35" s="49">
        <f t="shared" si="4"/>
        <v>9.8495999999999988</v>
      </c>
      <c r="H35" s="49">
        <f t="shared" si="5"/>
        <v>3.2831999999999999</v>
      </c>
      <c r="J35" s="79"/>
    </row>
    <row r="36" spans="1:10" ht="70.5" customHeight="1">
      <c r="A36" s="58" t="s">
        <v>516</v>
      </c>
      <c r="B36" s="22" t="s">
        <v>559</v>
      </c>
      <c r="C36" s="58" t="s">
        <v>516</v>
      </c>
      <c r="D36" s="12">
        <f t="shared" si="3"/>
        <v>594.99</v>
      </c>
      <c r="E36" s="12">
        <f t="shared" si="3"/>
        <v>594.99</v>
      </c>
      <c r="F36" s="49">
        <v>450.75</v>
      </c>
      <c r="G36" s="49">
        <f t="shared" si="4"/>
        <v>108.17999999999999</v>
      </c>
      <c r="H36" s="49">
        <f t="shared" si="5"/>
        <v>36.06</v>
      </c>
      <c r="J36" s="79"/>
    </row>
    <row r="37" spans="1:10" ht="25.2" customHeight="1">
      <c r="A37" s="58" t="s">
        <v>513</v>
      </c>
      <c r="B37" s="22" t="s">
        <v>552</v>
      </c>
      <c r="C37" s="58" t="s">
        <v>513</v>
      </c>
      <c r="D37" s="12">
        <f t="shared" si="3"/>
        <v>242.32560000000001</v>
      </c>
      <c r="E37" s="12">
        <f t="shared" si="3"/>
        <v>242.32560000000001</v>
      </c>
      <c r="F37" s="49">
        <v>183.58</v>
      </c>
      <c r="G37" s="49">
        <f t="shared" si="4"/>
        <v>44.059200000000004</v>
      </c>
      <c r="H37" s="49">
        <f t="shared" si="5"/>
        <v>14.686400000000001</v>
      </c>
      <c r="J37" s="79"/>
    </row>
    <row r="38" spans="1:10" ht="25.2" customHeight="1">
      <c r="A38" s="58" t="s">
        <v>512</v>
      </c>
      <c r="B38" s="22" t="s">
        <v>555</v>
      </c>
      <c r="C38" s="58" t="s">
        <v>512</v>
      </c>
      <c r="D38" s="12">
        <f t="shared" si="3"/>
        <v>196.67999999999998</v>
      </c>
      <c r="E38" s="12">
        <f t="shared" si="3"/>
        <v>196.67999999999998</v>
      </c>
      <c r="F38" s="49">
        <v>149</v>
      </c>
      <c r="G38" s="49">
        <f t="shared" si="4"/>
        <v>35.76</v>
      </c>
      <c r="H38" s="49">
        <f t="shared" si="5"/>
        <v>11.92</v>
      </c>
      <c r="J38" s="79"/>
    </row>
    <row r="39" spans="1:10" ht="25.2" customHeight="1">
      <c r="A39" s="58" t="s">
        <v>69</v>
      </c>
      <c r="B39" s="22" t="s">
        <v>271</v>
      </c>
      <c r="C39" s="58" t="s">
        <v>69</v>
      </c>
      <c r="D39" s="12">
        <f t="shared" si="3"/>
        <v>132.99</v>
      </c>
      <c r="E39" s="12">
        <f t="shared" si="3"/>
        <v>132.99</v>
      </c>
      <c r="F39" s="49">
        <v>100.75</v>
      </c>
      <c r="G39" s="49">
        <f t="shared" si="4"/>
        <v>24.18</v>
      </c>
      <c r="H39" s="49">
        <f t="shared" si="5"/>
        <v>8.06</v>
      </c>
      <c r="J39" s="79"/>
    </row>
    <row r="40" spans="1:10" ht="25.2" customHeight="1">
      <c r="A40" s="58" t="s">
        <v>121</v>
      </c>
      <c r="B40" s="22" t="s">
        <v>272</v>
      </c>
      <c r="C40" s="58" t="s">
        <v>121</v>
      </c>
      <c r="D40" s="12">
        <f t="shared" si="3"/>
        <v>179.2824</v>
      </c>
      <c r="E40" s="12">
        <f t="shared" si="3"/>
        <v>179.2824</v>
      </c>
      <c r="F40" s="49">
        <v>135.82</v>
      </c>
      <c r="G40" s="49">
        <f t="shared" si="4"/>
        <v>32.596799999999995</v>
      </c>
      <c r="H40" s="49">
        <f t="shared" si="5"/>
        <v>10.865599999999999</v>
      </c>
      <c r="J40" s="79"/>
    </row>
    <row r="41" spans="1:10" ht="25.2" customHeight="1">
      <c r="A41" s="58" t="s">
        <v>615</v>
      </c>
      <c r="B41" s="22" t="s">
        <v>627</v>
      </c>
      <c r="C41" s="58" t="s">
        <v>615</v>
      </c>
      <c r="D41" s="12">
        <f t="shared" si="3"/>
        <v>256.11959999999999</v>
      </c>
      <c r="E41" s="12">
        <f t="shared" si="3"/>
        <v>256.11959999999999</v>
      </c>
      <c r="F41" s="49">
        <v>194.03</v>
      </c>
      <c r="G41" s="49">
        <f t="shared" si="4"/>
        <v>46.5672</v>
      </c>
      <c r="H41" s="49">
        <f t="shared" si="5"/>
        <v>15.522400000000001</v>
      </c>
      <c r="J41" s="79"/>
    </row>
    <row r="42" spans="1:10" ht="25.2" customHeight="1">
      <c r="A42" s="58" t="s">
        <v>110</v>
      </c>
      <c r="B42" s="22" t="s">
        <v>273</v>
      </c>
      <c r="C42" s="58" t="s">
        <v>110</v>
      </c>
      <c r="D42" s="12">
        <f t="shared" si="3"/>
        <v>242.32560000000001</v>
      </c>
      <c r="E42" s="12">
        <f t="shared" si="3"/>
        <v>242.32560000000001</v>
      </c>
      <c r="F42" s="49">
        <v>183.58</v>
      </c>
      <c r="G42" s="49">
        <f t="shared" si="4"/>
        <v>44.059200000000004</v>
      </c>
      <c r="H42" s="49">
        <f t="shared" si="5"/>
        <v>14.686400000000001</v>
      </c>
      <c r="J42" s="79"/>
    </row>
    <row r="43" spans="1:10" ht="25.2" customHeight="1">
      <c r="A43" s="58" t="s">
        <v>511</v>
      </c>
      <c r="B43" s="22" t="s">
        <v>536</v>
      </c>
      <c r="C43" s="58" t="s">
        <v>511</v>
      </c>
      <c r="D43" s="12">
        <f t="shared" si="3"/>
        <v>132.99</v>
      </c>
      <c r="E43" s="12">
        <f t="shared" si="3"/>
        <v>132.99</v>
      </c>
      <c r="F43" s="49">
        <v>100.75</v>
      </c>
      <c r="G43" s="49">
        <f t="shared" si="4"/>
        <v>24.18</v>
      </c>
      <c r="H43" s="49">
        <f t="shared" si="5"/>
        <v>8.06</v>
      </c>
      <c r="J43" s="79"/>
    </row>
    <row r="44" spans="1:10" ht="25.2" customHeight="1">
      <c r="A44" s="58" t="s">
        <v>510</v>
      </c>
      <c r="B44" s="22" t="s">
        <v>539</v>
      </c>
      <c r="C44" s="58" t="s">
        <v>510</v>
      </c>
      <c r="D44" s="12">
        <f t="shared" si="3"/>
        <v>594.99</v>
      </c>
      <c r="E44" s="12">
        <f t="shared" si="3"/>
        <v>594.99</v>
      </c>
      <c r="F44" s="49">
        <v>450.75</v>
      </c>
      <c r="G44" s="49">
        <f t="shared" si="4"/>
        <v>108.17999999999999</v>
      </c>
      <c r="H44" s="49">
        <f t="shared" si="5"/>
        <v>36.06</v>
      </c>
      <c r="J44" s="79"/>
    </row>
    <row r="45" spans="1:10" ht="25.2" customHeight="1">
      <c r="A45" s="58" t="s">
        <v>87</v>
      </c>
      <c r="B45" s="22" t="s">
        <v>560</v>
      </c>
      <c r="C45" s="58" t="s">
        <v>87</v>
      </c>
      <c r="D45" s="12" t="s">
        <v>95</v>
      </c>
      <c r="E45" s="12">
        <f t="shared" ref="E45:E52" si="8">$F45+$G45+$H45</f>
        <v>440.32559999999995</v>
      </c>
      <c r="F45" s="49">
        <v>333.58</v>
      </c>
      <c r="G45" s="49">
        <f t="shared" si="4"/>
        <v>80.05919999999999</v>
      </c>
      <c r="H45" s="49">
        <f t="shared" si="5"/>
        <v>26.686399999999999</v>
      </c>
      <c r="J45" s="79"/>
    </row>
    <row r="46" spans="1:10" ht="25.2" customHeight="1">
      <c r="A46" s="58" t="s">
        <v>388</v>
      </c>
      <c r="B46" s="22" t="s">
        <v>532</v>
      </c>
      <c r="C46" s="58" t="s">
        <v>388</v>
      </c>
      <c r="D46" s="12">
        <f t="shared" ref="D46:D73" si="9">$F46+$G46+$H46</f>
        <v>132.99</v>
      </c>
      <c r="E46" s="12">
        <f t="shared" si="8"/>
        <v>132.99</v>
      </c>
      <c r="F46" s="49">
        <v>100.75</v>
      </c>
      <c r="G46" s="49">
        <f t="shared" si="4"/>
        <v>24.18</v>
      </c>
      <c r="H46" s="49">
        <f t="shared" si="5"/>
        <v>8.06</v>
      </c>
      <c r="J46" s="79"/>
    </row>
    <row r="47" spans="1:10" ht="25.2" customHeight="1">
      <c r="A47" s="58" t="s">
        <v>154</v>
      </c>
      <c r="B47" s="22" t="s">
        <v>288</v>
      </c>
      <c r="C47" s="58" t="s">
        <v>154</v>
      </c>
      <c r="D47" s="12">
        <f t="shared" si="9"/>
        <v>132.99</v>
      </c>
      <c r="E47" s="12">
        <f t="shared" si="8"/>
        <v>132.99</v>
      </c>
      <c r="F47" s="49">
        <v>100.75</v>
      </c>
      <c r="G47" s="49">
        <f t="shared" si="4"/>
        <v>24.18</v>
      </c>
      <c r="H47" s="49">
        <f t="shared" si="5"/>
        <v>8.06</v>
      </c>
      <c r="J47" s="79"/>
    </row>
    <row r="48" spans="1:10" ht="25.2" customHeight="1">
      <c r="A48" s="58" t="s">
        <v>509</v>
      </c>
      <c r="B48" s="22" t="s">
        <v>542</v>
      </c>
      <c r="C48" s="58" t="s">
        <v>509</v>
      </c>
      <c r="D48" s="12">
        <f t="shared" si="9"/>
        <v>196.67999999999998</v>
      </c>
      <c r="E48" s="12">
        <f t="shared" si="8"/>
        <v>196.67999999999998</v>
      </c>
      <c r="F48" s="49">
        <v>149</v>
      </c>
      <c r="G48" s="49">
        <f t="shared" si="4"/>
        <v>35.76</v>
      </c>
      <c r="H48" s="49">
        <f t="shared" si="5"/>
        <v>11.92</v>
      </c>
      <c r="J48" s="79"/>
    </row>
    <row r="49" spans="1:11" ht="25.2" customHeight="1">
      <c r="A49" s="58" t="s">
        <v>508</v>
      </c>
      <c r="B49" s="22" t="s">
        <v>543</v>
      </c>
      <c r="C49" s="58" t="s">
        <v>508</v>
      </c>
      <c r="D49" s="12">
        <f t="shared" si="9"/>
        <v>179.2824</v>
      </c>
      <c r="E49" s="12">
        <f t="shared" si="8"/>
        <v>179.2824</v>
      </c>
      <c r="F49" s="49">
        <v>135.82</v>
      </c>
      <c r="G49" s="49">
        <f t="shared" si="4"/>
        <v>32.596799999999995</v>
      </c>
      <c r="H49" s="49">
        <f t="shared" si="5"/>
        <v>10.865599999999999</v>
      </c>
      <c r="J49" s="79"/>
    </row>
    <row r="50" spans="1:11" ht="90" customHeight="1">
      <c r="A50" s="58" t="s">
        <v>648</v>
      </c>
      <c r="B50" s="22" t="s">
        <v>649</v>
      </c>
      <c r="C50" s="58" t="s">
        <v>648</v>
      </c>
      <c r="D50" s="12">
        <f t="shared" si="9"/>
        <v>1973.7</v>
      </c>
      <c r="E50" s="12">
        <f t="shared" si="8"/>
        <v>1973.7</v>
      </c>
      <c r="F50" s="49">
        <v>1530</v>
      </c>
      <c r="G50" s="49">
        <f t="shared" si="4"/>
        <v>367.2</v>
      </c>
      <c r="H50" s="49">
        <f>F50*0.05</f>
        <v>76.5</v>
      </c>
    </row>
    <row r="51" spans="1:11" ht="25.2" customHeight="1">
      <c r="A51" s="58" t="s">
        <v>376</v>
      </c>
      <c r="B51" s="22" t="s">
        <v>379</v>
      </c>
      <c r="C51" s="58" t="s">
        <v>376</v>
      </c>
      <c r="D51" s="12">
        <f t="shared" si="9"/>
        <v>179.2824</v>
      </c>
      <c r="E51" s="12">
        <f t="shared" si="8"/>
        <v>179.2824</v>
      </c>
      <c r="F51" s="49">
        <v>135.82</v>
      </c>
      <c r="G51" s="49">
        <f t="shared" si="4"/>
        <v>32.596799999999995</v>
      </c>
      <c r="H51" s="49">
        <f t="shared" ref="H51:H89" si="10">F51*0.08</f>
        <v>10.865599999999999</v>
      </c>
      <c r="J51" s="79"/>
    </row>
    <row r="52" spans="1:11" ht="25.2" customHeight="1">
      <c r="A52" s="58" t="s">
        <v>156</v>
      </c>
      <c r="B52" s="22" t="s">
        <v>289</v>
      </c>
      <c r="C52" s="58" t="s">
        <v>156</v>
      </c>
      <c r="D52" s="12">
        <f t="shared" si="9"/>
        <v>54.172800000000002</v>
      </c>
      <c r="E52" s="12">
        <f t="shared" si="8"/>
        <v>54.172800000000002</v>
      </c>
      <c r="F52" s="49">
        <v>41.04</v>
      </c>
      <c r="G52" s="49">
        <f t="shared" si="4"/>
        <v>9.8495999999999988</v>
      </c>
      <c r="H52" s="49">
        <f t="shared" si="10"/>
        <v>3.2831999999999999</v>
      </c>
      <c r="J52" s="79"/>
    </row>
    <row r="53" spans="1:11" ht="25.2" customHeight="1">
      <c r="A53" s="58" t="s">
        <v>22</v>
      </c>
      <c r="B53" s="22" t="s">
        <v>276</v>
      </c>
      <c r="C53" s="58" t="s">
        <v>22</v>
      </c>
      <c r="D53" s="12">
        <f t="shared" si="9"/>
        <v>440.32559999999995</v>
      </c>
      <c r="E53" s="12" t="s">
        <v>95</v>
      </c>
      <c r="F53" s="49">
        <v>333.58</v>
      </c>
      <c r="G53" s="49">
        <f t="shared" si="4"/>
        <v>80.05919999999999</v>
      </c>
      <c r="H53" s="49">
        <f t="shared" si="10"/>
        <v>26.686399999999999</v>
      </c>
      <c r="J53" s="79"/>
    </row>
    <row r="54" spans="1:11" ht="25.2" customHeight="1">
      <c r="A54" s="58" t="s">
        <v>163</v>
      </c>
      <c r="B54" s="22" t="s">
        <v>336</v>
      </c>
      <c r="C54" s="58" t="s">
        <v>163</v>
      </c>
      <c r="D54" s="12">
        <f t="shared" si="9"/>
        <v>40.392000000000003</v>
      </c>
      <c r="E54" s="12">
        <f t="shared" ref="E54:E62" si="11">$F54+$G54+$H54</f>
        <v>40.392000000000003</v>
      </c>
      <c r="F54" s="49">
        <v>30.6</v>
      </c>
      <c r="G54" s="49">
        <f t="shared" si="4"/>
        <v>7.3440000000000003</v>
      </c>
      <c r="H54" s="49">
        <f t="shared" si="10"/>
        <v>2.448</v>
      </c>
      <c r="J54" s="79"/>
    </row>
    <row r="55" spans="1:11" ht="25.2" customHeight="1">
      <c r="A55" s="58" t="s">
        <v>468</v>
      </c>
      <c r="B55" s="22" t="s">
        <v>544</v>
      </c>
      <c r="C55" s="58" t="s">
        <v>468</v>
      </c>
      <c r="D55" s="12">
        <f t="shared" si="9"/>
        <v>326.0532</v>
      </c>
      <c r="E55" s="12">
        <f t="shared" si="11"/>
        <v>326.0532</v>
      </c>
      <c r="F55" s="49">
        <v>247.01</v>
      </c>
      <c r="G55" s="49">
        <f t="shared" si="4"/>
        <v>59.282399999999996</v>
      </c>
      <c r="H55" s="49">
        <f t="shared" si="10"/>
        <v>19.7608</v>
      </c>
      <c r="J55" s="79"/>
    </row>
    <row r="56" spans="1:11" ht="25.2" customHeight="1">
      <c r="A56" s="58" t="s">
        <v>293</v>
      </c>
      <c r="B56" s="22" t="s">
        <v>294</v>
      </c>
      <c r="C56" s="58" t="s">
        <v>293</v>
      </c>
      <c r="D56" s="12">
        <f t="shared" si="9"/>
        <v>326.0532</v>
      </c>
      <c r="E56" s="12">
        <f t="shared" si="11"/>
        <v>326.0532</v>
      </c>
      <c r="F56" s="49">
        <v>247.01</v>
      </c>
      <c r="G56" s="49">
        <f t="shared" si="4"/>
        <v>59.282399999999996</v>
      </c>
      <c r="H56" s="49">
        <f t="shared" si="10"/>
        <v>19.7608</v>
      </c>
      <c r="J56" s="79"/>
    </row>
    <row r="57" spans="1:11" ht="25.2" customHeight="1">
      <c r="A57" s="58" t="s">
        <v>506</v>
      </c>
      <c r="B57" s="22" t="s">
        <v>561</v>
      </c>
      <c r="C57" s="58" t="s">
        <v>506</v>
      </c>
      <c r="D57" s="12">
        <f t="shared" si="9"/>
        <v>132.99</v>
      </c>
      <c r="E57" s="12">
        <f t="shared" si="11"/>
        <v>132.99</v>
      </c>
      <c r="F57" s="49">
        <v>100.75</v>
      </c>
      <c r="G57" s="49">
        <f t="shared" si="4"/>
        <v>24.18</v>
      </c>
      <c r="H57" s="49">
        <f t="shared" si="10"/>
        <v>8.06</v>
      </c>
      <c r="J57" s="79"/>
    </row>
    <row r="58" spans="1:11" ht="25.2" customHeight="1">
      <c r="A58" s="58" t="s">
        <v>505</v>
      </c>
      <c r="B58" s="22" t="s">
        <v>545</v>
      </c>
      <c r="C58" s="58" t="s">
        <v>505</v>
      </c>
      <c r="D58" s="12">
        <f t="shared" si="9"/>
        <v>196.67999999999998</v>
      </c>
      <c r="E58" s="12">
        <f t="shared" si="11"/>
        <v>196.67999999999998</v>
      </c>
      <c r="F58" s="49">
        <v>149</v>
      </c>
      <c r="G58" s="49">
        <f t="shared" si="4"/>
        <v>35.76</v>
      </c>
      <c r="H58" s="49">
        <f t="shared" si="10"/>
        <v>11.92</v>
      </c>
      <c r="I58" s="2"/>
      <c r="J58" s="2"/>
      <c r="K58" s="2"/>
    </row>
    <row r="59" spans="1:11" ht="25.2" customHeight="1">
      <c r="A59" s="58" t="s">
        <v>229</v>
      </c>
      <c r="B59" s="22" t="s">
        <v>297</v>
      </c>
      <c r="C59" s="58" t="s">
        <v>229</v>
      </c>
      <c r="D59" s="12">
        <f t="shared" si="9"/>
        <v>29.5548</v>
      </c>
      <c r="E59" s="12">
        <f t="shared" si="11"/>
        <v>29.5548</v>
      </c>
      <c r="F59" s="49">
        <v>22.39</v>
      </c>
      <c r="G59" s="49">
        <f t="shared" si="4"/>
        <v>5.3735999999999997</v>
      </c>
      <c r="H59" s="49">
        <f t="shared" si="10"/>
        <v>1.7912000000000001</v>
      </c>
      <c r="I59" s="2"/>
      <c r="J59" s="2"/>
      <c r="K59" s="2"/>
    </row>
    <row r="60" spans="1:11" ht="25.2" customHeight="1">
      <c r="A60" s="58" t="s">
        <v>137</v>
      </c>
      <c r="B60" s="22" t="s">
        <v>298</v>
      </c>
      <c r="C60" s="58" t="s">
        <v>137</v>
      </c>
      <c r="D60" s="12">
        <f t="shared" si="9"/>
        <v>475.2</v>
      </c>
      <c r="E60" s="12">
        <f t="shared" si="11"/>
        <v>475.2</v>
      </c>
      <c r="F60" s="49">
        <v>360</v>
      </c>
      <c r="G60" s="49">
        <f t="shared" si="4"/>
        <v>86.399999999999991</v>
      </c>
      <c r="H60" s="49">
        <f t="shared" si="10"/>
        <v>28.8</v>
      </c>
    </row>
    <row r="61" spans="1:11" ht="25.2" customHeight="1">
      <c r="A61" s="58" t="s">
        <v>504</v>
      </c>
      <c r="B61" s="22" t="s">
        <v>546</v>
      </c>
      <c r="C61" s="58" t="s">
        <v>504</v>
      </c>
      <c r="D61" s="12">
        <f t="shared" si="9"/>
        <v>242.32560000000001</v>
      </c>
      <c r="E61" s="12">
        <f t="shared" si="11"/>
        <v>242.32560000000001</v>
      </c>
      <c r="F61" s="49">
        <v>183.58</v>
      </c>
      <c r="G61" s="49">
        <f t="shared" si="4"/>
        <v>44.059200000000004</v>
      </c>
      <c r="H61" s="49">
        <f t="shared" si="10"/>
        <v>14.686400000000001</v>
      </c>
    </row>
    <row r="62" spans="1:11" ht="25.2" customHeight="1">
      <c r="A62" s="58" t="s">
        <v>131</v>
      </c>
      <c r="B62" s="22" t="s">
        <v>299</v>
      </c>
      <c r="C62" s="58" t="s">
        <v>131</v>
      </c>
      <c r="D62" s="12">
        <f t="shared" si="9"/>
        <v>40.392000000000003</v>
      </c>
      <c r="E62" s="12">
        <f t="shared" si="11"/>
        <v>40.392000000000003</v>
      </c>
      <c r="F62" s="49">
        <v>30.6</v>
      </c>
      <c r="G62" s="49">
        <f t="shared" si="4"/>
        <v>7.3440000000000003</v>
      </c>
      <c r="H62" s="49">
        <f t="shared" si="10"/>
        <v>2.448</v>
      </c>
    </row>
    <row r="63" spans="1:11" ht="25.2" customHeight="1">
      <c r="A63" s="58" t="s">
        <v>165</v>
      </c>
      <c r="B63" s="22" t="s">
        <v>408</v>
      </c>
      <c r="C63" s="58" t="s">
        <v>165</v>
      </c>
      <c r="D63" s="12">
        <f t="shared" si="9"/>
        <v>40.392000000000003</v>
      </c>
      <c r="E63" s="12" t="s">
        <v>95</v>
      </c>
      <c r="F63" s="49">
        <v>30.6</v>
      </c>
      <c r="G63" s="49">
        <f t="shared" si="4"/>
        <v>7.3440000000000003</v>
      </c>
      <c r="H63" s="49">
        <f t="shared" si="10"/>
        <v>2.448</v>
      </c>
    </row>
    <row r="64" spans="1:11" ht="25.2" customHeight="1">
      <c r="A64" s="58" t="s">
        <v>616</v>
      </c>
      <c r="B64" s="22" t="s">
        <v>628</v>
      </c>
      <c r="C64" s="58" t="s">
        <v>616</v>
      </c>
      <c r="D64" s="12">
        <f t="shared" si="9"/>
        <v>242.32560000000001</v>
      </c>
      <c r="E64" s="12">
        <f t="shared" ref="E64:E89" si="12">$F64+$G64+$H64</f>
        <v>242.32560000000001</v>
      </c>
      <c r="F64" s="49">
        <v>183.58</v>
      </c>
      <c r="G64" s="49">
        <f t="shared" si="4"/>
        <v>44.059200000000004</v>
      </c>
      <c r="H64" s="49">
        <f t="shared" si="10"/>
        <v>14.686400000000001</v>
      </c>
    </row>
    <row r="65" spans="1:8" ht="25.2" customHeight="1">
      <c r="A65" s="58" t="s">
        <v>132</v>
      </c>
      <c r="B65" s="22" t="s">
        <v>300</v>
      </c>
      <c r="C65" s="58" t="s">
        <v>132</v>
      </c>
      <c r="D65" s="12">
        <f t="shared" si="9"/>
        <v>72.8904</v>
      </c>
      <c r="E65" s="12">
        <f t="shared" si="12"/>
        <v>72.8904</v>
      </c>
      <c r="F65" s="49">
        <v>55.22</v>
      </c>
      <c r="G65" s="49">
        <f t="shared" si="4"/>
        <v>13.252799999999999</v>
      </c>
      <c r="H65" s="49">
        <f t="shared" si="10"/>
        <v>4.4176000000000002</v>
      </c>
    </row>
    <row r="66" spans="1:8" ht="25.2" customHeight="1">
      <c r="A66" s="58" t="s">
        <v>133</v>
      </c>
      <c r="B66" s="22" t="s">
        <v>303</v>
      </c>
      <c r="C66" s="58" t="s">
        <v>133</v>
      </c>
      <c r="D66" s="12">
        <f t="shared" si="9"/>
        <v>98.511599999999987</v>
      </c>
      <c r="E66" s="12">
        <f t="shared" si="12"/>
        <v>98.511599999999987</v>
      </c>
      <c r="F66" s="49">
        <v>74.63</v>
      </c>
      <c r="G66" s="49">
        <f t="shared" si="4"/>
        <v>17.911199999999997</v>
      </c>
      <c r="H66" s="49">
        <f t="shared" si="10"/>
        <v>5.9703999999999997</v>
      </c>
    </row>
    <row r="67" spans="1:8" ht="25.2" customHeight="1">
      <c r="A67" s="58" t="s">
        <v>503</v>
      </c>
      <c r="B67" s="22" t="s">
        <v>547</v>
      </c>
      <c r="C67" s="58" t="s">
        <v>503</v>
      </c>
      <c r="D67" s="12">
        <f t="shared" si="9"/>
        <v>179.2824</v>
      </c>
      <c r="E67" s="12">
        <f t="shared" si="12"/>
        <v>179.2824</v>
      </c>
      <c r="F67" s="49">
        <v>135.82</v>
      </c>
      <c r="G67" s="49">
        <f t="shared" si="4"/>
        <v>32.596799999999995</v>
      </c>
      <c r="H67" s="49">
        <f t="shared" si="10"/>
        <v>10.865599999999999</v>
      </c>
    </row>
    <row r="68" spans="1:8" ht="25.2" customHeight="1">
      <c r="A68" s="58" t="s">
        <v>205</v>
      </c>
      <c r="B68" s="22" t="s">
        <v>534</v>
      </c>
      <c r="C68" s="58" t="s">
        <v>205</v>
      </c>
      <c r="D68" s="12">
        <f t="shared" si="9"/>
        <v>29.5548</v>
      </c>
      <c r="E68" s="12">
        <f t="shared" si="12"/>
        <v>29.5548</v>
      </c>
      <c r="F68" s="49">
        <v>22.39</v>
      </c>
      <c r="G68" s="49">
        <f t="shared" si="4"/>
        <v>5.3735999999999997</v>
      </c>
      <c r="H68" s="49">
        <f t="shared" si="10"/>
        <v>1.7912000000000001</v>
      </c>
    </row>
    <row r="69" spans="1:8" ht="25.2" customHeight="1">
      <c r="A69" s="58" t="s">
        <v>11</v>
      </c>
      <c r="B69" s="22" t="s">
        <v>281</v>
      </c>
      <c r="C69" s="58" t="s">
        <v>11</v>
      </c>
      <c r="D69" s="12">
        <f t="shared" si="9"/>
        <v>198</v>
      </c>
      <c r="E69" s="12">
        <f t="shared" si="12"/>
        <v>198</v>
      </c>
      <c r="F69" s="49">
        <v>150</v>
      </c>
      <c r="G69" s="49">
        <f t="shared" si="4"/>
        <v>36</v>
      </c>
      <c r="H69" s="49">
        <f t="shared" si="10"/>
        <v>12</v>
      </c>
    </row>
    <row r="70" spans="1:8" ht="25.2" customHeight="1">
      <c r="A70" s="58" t="s">
        <v>190</v>
      </c>
      <c r="B70" s="22" t="s">
        <v>305</v>
      </c>
      <c r="C70" s="58" t="s">
        <v>190</v>
      </c>
      <c r="D70" s="12">
        <f t="shared" si="9"/>
        <v>29.5548</v>
      </c>
      <c r="E70" s="12">
        <f t="shared" si="12"/>
        <v>29.5548</v>
      </c>
      <c r="F70" s="49">
        <v>22.39</v>
      </c>
      <c r="G70" s="49">
        <f t="shared" si="4"/>
        <v>5.3735999999999997</v>
      </c>
      <c r="H70" s="49">
        <f t="shared" si="10"/>
        <v>1.7912000000000001</v>
      </c>
    </row>
    <row r="71" spans="1:8" ht="25.2" customHeight="1">
      <c r="A71" s="58" t="s">
        <v>617</v>
      </c>
      <c r="B71" s="22" t="s">
        <v>634</v>
      </c>
      <c r="C71" s="58" t="s">
        <v>617</v>
      </c>
      <c r="D71" s="12">
        <f t="shared" si="9"/>
        <v>3536.28</v>
      </c>
      <c r="E71" s="12">
        <f t="shared" si="12"/>
        <v>3536.28</v>
      </c>
      <c r="F71" s="49">
        <v>2679</v>
      </c>
      <c r="G71" s="49">
        <f t="shared" si="4"/>
        <v>642.95999999999992</v>
      </c>
      <c r="H71" s="49">
        <f t="shared" si="10"/>
        <v>214.32</v>
      </c>
    </row>
    <row r="72" spans="1:8" ht="25.2" customHeight="1">
      <c r="A72" s="58" t="s">
        <v>618</v>
      </c>
      <c r="B72" s="22" t="s">
        <v>635</v>
      </c>
      <c r="C72" s="58" t="s">
        <v>618</v>
      </c>
      <c r="D72" s="12">
        <f t="shared" si="9"/>
        <v>242.32560000000001</v>
      </c>
      <c r="E72" s="12">
        <f t="shared" si="12"/>
        <v>242.32560000000001</v>
      </c>
      <c r="F72" s="49">
        <v>183.58</v>
      </c>
      <c r="G72" s="49">
        <f t="shared" si="4"/>
        <v>44.059200000000004</v>
      </c>
      <c r="H72" s="49">
        <f t="shared" si="10"/>
        <v>14.686400000000001</v>
      </c>
    </row>
    <row r="73" spans="1:8" ht="25.2" customHeight="1">
      <c r="A73" s="58" t="s">
        <v>619</v>
      </c>
      <c r="B73" s="22" t="s">
        <v>636</v>
      </c>
      <c r="C73" s="58" t="s">
        <v>619</v>
      </c>
      <c r="D73" s="12">
        <f t="shared" si="9"/>
        <v>242.32560000000001</v>
      </c>
      <c r="E73" s="12">
        <f t="shared" si="12"/>
        <v>242.32560000000001</v>
      </c>
      <c r="F73" s="49">
        <v>183.58</v>
      </c>
      <c r="G73" s="49">
        <f t="shared" si="4"/>
        <v>44.059200000000004</v>
      </c>
      <c r="H73" s="49">
        <f t="shared" si="10"/>
        <v>14.686400000000001</v>
      </c>
    </row>
    <row r="74" spans="1:8" ht="25.2" customHeight="1">
      <c r="A74" s="58" t="s">
        <v>567</v>
      </c>
      <c r="B74" s="22" t="s">
        <v>572</v>
      </c>
      <c r="C74" s="58" t="s">
        <v>567</v>
      </c>
      <c r="D74" s="12" t="s">
        <v>95</v>
      </c>
      <c r="E74" s="12">
        <f t="shared" si="12"/>
        <v>1974.0863999999999</v>
      </c>
      <c r="F74" s="49">
        <v>1495.52</v>
      </c>
      <c r="G74" s="49">
        <f t="shared" si="4"/>
        <v>358.9248</v>
      </c>
      <c r="H74" s="49">
        <f t="shared" si="10"/>
        <v>119.6416</v>
      </c>
    </row>
    <row r="75" spans="1:8" ht="25.2" customHeight="1">
      <c r="A75" s="58" t="s">
        <v>318</v>
      </c>
      <c r="B75" s="22" t="s">
        <v>562</v>
      </c>
      <c r="C75" s="58" t="s">
        <v>318</v>
      </c>
      <c r="D75" s="12">
        <f t="shared" ref="D75:D89" si="13">$F75+$G75+$H75</f>
        <v>179.2824</v>
      </c>
      <c r="E75" s="12">
        <f t="shared" si="12"/>
        <v>179.2824</v>
      </c>
      <c r="F75" s="49">
        <v>135.82</v>
      </c>
      <c r="G75" s="49">
        <f t="shared" si="4"/>
        <v>32.596799999999995</v>
      </c>
      <c r="H75" s="49">
        <f t="shared" si="10"/>
        <v>10.865599999999999</v>
      </c>
    </row>
    <row r="76" spans="1:8" ht="25.2" customHeight="1">
      <c r="A76" s="58" t="s">
        <v>74</v>
      </c>
      <c r="B76" s="22" t="s">
        <v>557</v>
      </c>
      <c r="C76" s="58" t="s">
        <v>74</v>
      </c>
      <c r="D76" s="12">
        <f t="shared" si="13"/>
        <v>179.2824</v>
      </c>
      <c r="E76" s="12">
        <f t="shared" si="12"/>
        <v>179.2824</v>
      </c>
      <c r="F76" s="49">
        <v>135.82</v>
      </c>
      <c r="G76" s="49">
        <f t="shared" si="4"/>
        <v>32.596799999999995</v>
      </c>
      <c r="H76" s="49">
        <f t="shared" si="10"/>
        <v>10.865599999999999</v>
      </c>
    </row>
    <row r="77" spans="1:8" ht="25.2" customHeight="1">
      <c r="A77" s="58" t="s">
        <v>45</v>
      </c>
      <c r="B77" s="22" t="s">
        <v>282</v>
      </c>
      <c r="C77" s="58" t="s">
        <v>45</v>
      </c>
      <c r="D77" s="12">
        <f t="shared" si="13"/>
        <v>29.5548</v>
      </c>
      <c r="E77" s="12">
        <f t="shared" si="12"/>
        <v>29.5548</v>
      </c>
      <c r="F77" s="49">
        <v>22.39</v>
      </c>
      <c r="G77" s="49">
        <f t="shared" si="4"/>
        <v>5.3735999999999997</v>
      </c>
      <c r="H77" s="49">
        <f t="shared" si="10"/>
        <v>1.7912000000000001</v>
      </c>
    </row>
    <row r="78" spans="1:8" ht="25.2" customHeight="1">
      <c r="A78" s="58" t="s">
        <v>372</v>
      </c>
      <c r="B78" s="22" t="s">
        <v>384</v>
      </c>
      <c r="C78" s="58" t="s">
        <v>372</v>
      </c>
      <c r="D78" s="12">
        <f t="shared" si="13"/>
        <v>440.32559999999995</v>
      </c>
      <c r="E78" s="12">
        <f t="shared" si="12"/>
        <v>440.32559999999995</v>
      </c>
      <c r="F78" s="49">
        <v>333.58</v>
      </c>
      <c r="G78" s="49">
        <f t="shared" si="4"/>
        <v>80.05919999999999</v>
      </c>
      <c r="H78" s="49">
        <f t="shared" si="10"/>
        <v>26.686399999999999</v>
      </c>
    </row>
    <row r="79" spans="1:8" ht="25.2" customHeight="1">
      <c r="A79" s="58" t="s">
        <v>502</v>
      </c>
      <c r="B79" s="22" t="s">
        <v>537</v>
      </c>
      <c r="C79" s="58" t="s">
        <v>502</v>
      </c>
      <c r="D79" s="12">
        <f t="shared" si="13"/>
        <v>594.99</v>
      </c>
      <c r="E79" s="12">
        <f t="shared" si="12"/>
        <v>594.99</v>
      </c>
      <c r="F79" s="49">
        <v>450.75</v>
      </c>
      <c r="G79" s="49">
        <f t="shared" si="4"/>
        <v>108.17999999999999</v>
      </c>
      <c r="H79" s="49">
        <f t="shared" si="10"/>
        <v>36.06</v>
      </c>
    </row>
    <row r="80" spans="1:8" ht="25.2" customHeight="1">
      <c r="A80" s="58" t="s">
        <v>501</v>
      </c>
      <c r="B80" s="22" t="s">
        <v>538</v>
      </c>
      <c r="C80" s="58" t="s">
        <v>501</v>
      </c>
      <c r="D80" s="12">
        <f t="shared" si="13"/>
        <v>179.2824</v>
      </c>
      <c r="E80" s="12">
        <f t="shared" si="12"/>
        <v>179.2824</v>
      </c>
      <c r="F80" s="49">
        <v>135.82</v>
      </c>
      <c r="G80" s="49">
        <f t="shared" si="4"/>
        <v>32.596799999999995</v>
      </c>
      <c r="H80" s="49">
        <f t="shared" si="10"/>
        <v>10.865599999999999</v>
      </c>
    </row>
    <row r="81" spans="1:8" ht="25.2" customHeight="1">
      <c r="A81" s="58" t="s">
        <v>530</v>
      </c>
      <c r="B81" s="22" t="s">
        <v>531</v>
      </c>
      <c r="C81" s="58" t="s">
        <v>530</v>
      </c>
      <c r="D81" s="12">
        <f t="shared" si="13"/>
        <v>29.5548</v>
      </c>
      <c r="E81" s="12">
        <f t="shared" si="12"/>
        <v>29.5548</v>
      </c>
      <c r="F81" s="49">
        <v>22.39</v>
      </c>
      <c r="G81" s="49">
        <f t="shared" si="4"/>
        <v>5.3735999999999997</v>
      </c>
      <c r="H81" s="49">
        <f t="shared" si="10"/>
        <v>1.7912000000000001</v>
      </c>
    </row>
    <row r="82" spans="1:8" ht="25.2" customHeight="1">
      <c r="A82" s="58" t="s">
        <v>529</v>
      </c>
      <c r="B82" s="22" t="s">
        <v>548</v>
      </c>
      <c r="C82" s="58" t="s">
        <v>529</v>
      </c>
      <c r="D82" s="12">
        <f t="shared" si="13"/>
        <v>607.19999999999993</v>
      </c>
      <c r="E82" s="12">
        <f t="shared" si="12"/>
        <v>607.19999999999993</v>
      </c>
      <c r="F82" s="49">
        <v>460</v>
      </c>
      <c r="G82" s="49">
        <f t="shared" si="4"/>
        <v>110.39999999999999</v>
      </c>
      <c r="H82" s="49">
        <f t="shared" si="10"/>
        <v>36.800000000000004</v>
      </c>
    </row>
    <row r="83" spans="1:8" ht="25.2" customHeight="1">
      <c r="A83" s="58" t="s">
        <v>528</v>
      </c>
      <c r="B83" s="22" t="s">
        <v>549</v>
      </c>
      <c r="C83" s="58" t="s">
        <v>528</v>
      </c>
      <c r="D83" s="12">
        <f t="shared" si="13"/>
        <v>501.59999999999997</v>
      </c>
      <c r="E83" s="12">
        <f t="shared" si="12"/>
        <v>501.59999999999997</v>
      </c>
      <c r="F83" s="49">
        <v>380</v>
      </c>
      <c r="G83" s="49">
        <f t="shared" si="4"/>
        <v>91.2</v>
      </c>
      <c r="H83" s="49">
        <f t="shared" si="10"/>
        <v>30.400000000000002</v>
      </c>
    </row>
    <row r="84" spans="1:8" ht="25.2" customHeight="1">
      <c r="A84" s="58" t="s">
        <v>527</v>
      </c>
      <c r="B84" s="22" t="s">
        <v>550</v>
      </c>
      <c r="C84" s="58" t="s">
        <v>527</v>
      </c>
      <c r="D84" s="12">
        <f t="shared" si="13"/>
        <v>242.32560000000001</v>
      </c>
      <c r="E84" s="12">
        <f t="shared" si="12"/>
        <v>242.32560000000001</v>
      </c>
      <c r="F84" s="49">
        <v>183.58</v>
      </c>
      <c r="G84" s="49">
        <f t="shared" si="4"/>
        <v>44.059200000000004</v>
      </c>
      <c r="H84" s="49">
        <f t="shared" si="10"/>
        <v>14.686400000000001</v>
      </c>
    </row>
    <row r="85" spans="1:8" ht="25.2" customHeight="1">
      <c r="A85" s="58" t="s">
        <v>147</v>
      </c>
      <c r="B85" s="22" t="s">
        <v>310</v>
      </c>
      <c r="C85" s="58" t="s">
        <v>147</v>
      </c>
      <c r="D85" s="12">
        <f t="shared" si="13"/>
        <v>242.32560000000001</v>
      </c>
      <c r="E85" s="12">
        <f t="shared" si="12"/>
        <v>242.32560000000001</v>
      </c>
      <c r="F85" s="49">
        <v>183.58</v>
      </c>
      <c r="G85" s="49">
        <f t="shared" si="4"/>
        <v>44.059200000000004</v>
      </c>
      <c r="H85" s="49">
        <f t="shared" si="10"/>
        <v>14.686400000000001</v>
      </c>
    </row>
    <row r="86" spans="1:8" ht="25.2" customHeight="1">
      <c r="A86" s="58" t="s">
        <v>526</v>
      </c>
      <c r="B86" s="22" t="s">
        <v>556</v>
      </c>
      <c r="C86" s="58" t="s">
        <v>526</v>
      </c>
      <c r="D86" s="12">
        <f t="shared" si="13"/>
        <v>179.2824</v>
      </c>
      <c r="E86" s="12">
        <f t="shared" si="12"/>
        <v>179.2824</v>
      </c>
      <c r="F86" s="49">
        <v>135.82</v>
      </c>
      <c r="G86" s="49">
        <f t="shared" si="4"/>
        <v>32.596799999999995</v>
      </c>
      <c r="H86" s="49">
        <f t="shared" si="10"/>
        <v>10.865599999999999</v>
      </c>
    </row>
    <row r="87" spans="1:8" ht="25.2" customHeight="1">
      <c r="A87" s="58" t="s">
        <v>525</v>
      </c>
      <c r="B87" s="22" t="s">
        <v>535</v>
      </c>
      <c r="C87" s="58" t="s">
        <v>525</v>
      </c>
      <c r="D87" s="12">
        <f t="shared" si="13"/>
        <v>179.2824</v>
      </c>
      <c r="E87" s="12">
        <f t="shared" si="12"/>
        <v>179.2824</v>
      </c>
      <c r="F87" s="49">
        <v>135.82</v>
      </c>
      <c r="G87" s="49">
        <f t="shared" si="4"/>
        <v>32.596799999999995</v>
      </c>
      <c r="H87" s="49">
        <f t="shared" si="10"/>
        <v>10.865599999999999</v>
      </c>
    </row>
    <row r="88" spans="1:8" ht="25.2" customHeight="1">
      <c r="A88" s="58" t="s">
        <v>134</v>
      </c>
      <c r="B88" s="22" t="s">
        <v>311</v>
      </c>
      <c r="C88" s="58" t="s">
        <v>134</v>
      </c>
      <c r="D88" s="12">
        <f t="shared" si="13"/>
        <v>98.511599999999987</v>
      </c>
      <c r="E88" s="12">
        <f t="shared" si="12"/>
        <v>98.511599999999987</v>
      </c>
      <c r="F88" s="49">
        <v>74.63</v>
      </c>
      <c r="G88" s="49">
        <f t="shared" ref="G88:G89" si="14">F88*0.24</f>
        <v>17.911199999999997</v>
      </c>
      <c r="H88" s="49">
        <f t="shared" si="10"/>
        <v>5.9703999999999997</v>
      </c>
    </row>
    <row r="89" spans="1:8" ht="25.2" customHeight="1">
      <c r="A89" s="58" t="s">
        <v>524</v>
      </c>
      <c r="B89" s="22" t="s">
        <v>553</v>
      </c>
      <c r="C89" s="58" t="s">
        <v>524</v>
      </c>
      <c r="D89" s="12">
        <f t="shared" si="13"/>
        <v>132.99</v>
      </c>
      <c r="E89" s="12">
        <f t="shared" si="12"/>
        <v>132.99</v>
      </c>
      <c r="F89" s="49">
        <v>100.75</v>
      </c>
      <c r="G89" s="49">
        <f t="shared" si="14"/>
        <v>24.18</v>
      </c>
      <c r="H89" s="49">
        <f t="shared" si="10"/>
        <v>8.06</v>
      </c>
    </row>
    <row r="90" spans="1:8" ht="25.2" customHeight="1">
      <c r="A90" s="27" t="s">
        <v>244</v>
      </c>
    </row>
    <row r="91" spans="1:8" ht="25.2" customHeight="1">
      <c r="A91" s="60" t="s">
        <v>194</v>
      </c>
    </row>
    <row r="92" spans="1:8" ht="25.2" customHeight="1">
      <c r="A92" s="60" t="s">
        <v>195</v>
      </c>
    </row>
    <row r="93" spans="1:8" ht="25.2" customHeight="1">
      <c r="A93" s="60" t="s">
        <v>203</v>
      </c>
    </row>
  </sheetData>
  <conditionalFormatting sqref="E51:E78 E9:E30 D79:E89 D31:E49 D9:D13 D50:D78 D15:D30">
    <cfRule type="cellIs" dxfId="13" priority="5" stopIfTrue="1" operator="equal">
      <formula>"-"</formula>
    </cfRule>
    <cfRule type="cellIs" dxfId="12" priority="6" stopIfTrue="1" operator="equal">
      <formula>"Std"</formula>
    </cfRule>
  </conditionalFormatting>
  <conditionalFormatting sqref="E51:E78 E9:E30 D79:E89 D31:E49 D9:D13 D50:D78 D15:D30">
    <cfRule type="cellIs" dxfId="11" priority="4" stopIfTrue="1" operator="between">
      <formula>0</formula>
      <formula>10000</formula>
    </cfRule>
  </conditionalFormatting>
  <conditionalFormatting sqref="G4:G6">
    <cfRule type="cellIs" dxfId="10" priority="28" stopIfTrue="1" operator="equal">
      <formula>"-"</formula>
    </cfRule>
    <cfRule type="cellIs" dxfId="9" priority="29" stopIfTrue="1" operator="equal">
      <formula>"Std"</formula>
    </cfRule>
  </conditionalFormatting>
  <conditionalFormatting sqref="D14">
    <cfRule type="cellIs" dxfId="8" priority="20" stopIfTrue="1" operator="equal">
      <formula>"-"</formula>
    </cfRule>
    <cfRule type="cellIs" dxfId="7" priority="21" stopIfTrue="1" operator="equal">
      <formula>"Std"</formula>
    </cfRule>
  </conditionalFormatting>
  <conditionalFormatting sqref="D14">
    <cfRule type="cellIs" dxfId="6" priority="19" stopIfTrue="1" operator="between">
      <formula>0</formula>
      <formula>10000</formula>
    </cfRule>
  </conditionalFormatting>
  <conditionalFormatting sqref="E50">
    <cfRule type="cellIs" dxfId="5" priority="14" stopIfTrue="1" operator="equal">
      <formula>"-"</formula>
    </cfRule>
    <cfRule type="cellIs" dxfId="4" priority="15" stopIfTrue="1" operator="equal">
      <formula>"Std"</formula>
    </cfRule>
  </conditionalFormatting>
  <conditionalFormatting sqref="E50">
    <cfRule type="cellIs" dxfId="3" priority="13" stopIfTrue="1" operator="between">
      <formula>0</formula>
      <formula>10000</formula>
    </cfRule>
  </conditionalFormatting>
  <conditionalFormatting sqref="G4:G6">
    <cfRule type="cellIs" dxfId="2" priority="27" stopIfTrue="1" operator="between">
      <formula>0</formula>
      <formula>5000</formula>
    </cfRule>
  </conditionalFormatting>
  <conditionalFormatting sqref="D3:E3">
    <cfRule type="cellIs" dxfId="1" priority="25" stopIfTrue="1" operator="equal">
      <formula>"-"</formula>
    </cfRule>
    <cfRule type="cellIs" dxfId="0" priority="26"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ΤΙΜΟΚΑΤΑΛΟΓΟΣ</vt:lpstr>
      <vt:lpstr>FIORINO S2 E6.4</vt:lpstr>
      <vt:lpstr>NEW DOBLO VAN S0 ICE</vt:lpstr>
      <vt:lpstr>NEW E-DOBLO VAN S0 BEV</vt:lpstr>
      <vt:lpstr>SCUDO S1 ICE</vt:lpstr>
      <vt:lpstr>SCUDO S1 BEV</vt:lpstr>
      <vt:lpstr>NEW DUCATO VAN S9</vt:lpstr>
      <vt:lpstr>NEW DUCATO DROPSIDE S9</vt:lpstr>
      <vt:lpstr>NEW 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DUCATO VAN S8</vt:lpstr>
      <vt:lpstr>DUCATO VAN S8 AT9</vt:lpstr>
      <vt:lpstr>DUCATO DROPSIDE CHASSIS S8</vt:lpstr>
      <vt:lpstr>'DOBLO CARGO S2'!Print_Area</vt:lpstr>
      <vt:lpstr>'DUCATO DROPSIDE CHASSIS S8'!Print_Area</vt:lpstr>
      <vt:lpstr>'DUCATO VAN S8'!Print_Area</vt:lpstr>
      <vt:lpstr>'e-DUCATO CHASSIS'!Print_Area</vt:lpstr>
      <vt:lpstr>'e-DUCATO VAN'!Print_Area</vt:lpstr>
      <vt:lpstr>'FIORINO S2'!Print_Area</vt:lpstr>
      <vt:lpstr>'FIORINO S2 E6.4'!Print_Area</vt:lpstr>
      <vt:lpstr>'NEW DOBLO VAN S0 ICE'!Print_Area</vt:lpstr>
      <vt:lpstr>'NEW DUCATO CHASSIS S9'!Print_Area</vt:lpstr>
      <vt:lpstr>'NEW DUCATO DROPSIDE S9'!Print_Area</vt:lpstr>
      <vt:lpstr>'NEW DUCATO VAN S9'!Print_Area</vt:lpstr>
      <vt:lpstr>'NEW E-DOBLO VAN S0 BEV'!Print_Area</vt:lpstr>
      <vt:lpstr>'SCUDO S1 ICE'!Print_Area</vt:lpstr>
      <vt:lpstr>'SCUDO VAN S0 BEV'!Print_Area</vt:lpstr>
      <vt:lpstr>'SCUDO VAN S0 ICE'!Print_Area</vt:lpstr>
      <vt:lpstr>ΤΙΜΟΚΑΤΑΛΟΓΟΣ!Print_Area</vt:lpstr>
      <vt:lpstr>'DOBLO CARGO S2'!Print_Titles</vt:lpstr>
      <vt:lpstr>'DUCATO DROPSIDE CHASSIS S8'!Print_Titles</vt:lpstr>
      <vt:lpstr>'DUCATO VAN S8'!Print_Titles</vt:lpstr>
      <vt:lpstr>'DUCATO VAN S8 AT9'!Print_Titles</vt:lpstr>
      <vt:lpstr>'e-DUCATO CHASSIS'!Print_Titles</vt:lpstr>
      <vt:lpstr>'e-DUCATO VAN'!Print_Titles</vt:lpstr>
      <vt:lpstr>'FIORINO S2'!Print_Titles</vt:lpstr>
      <vt:lpstr>'FIORINO S2 E6.4'!Print_Titles</vt:lpstr>
      <vt:lpstr>'NEW DOBLO VAN S0 ICE'!Print_Titles</vt:lpstr>
      <vt:lpstr>'NEW DUCATO CHASSIS S9'!Print_Titles</vt:lpstr>
      <vt:lpstr>'NEW DUCATO DROPSIDE S9'!Print_Titles</vt:lpstr>
      <vt:lpstr>'NEW DUCATO VAN S9'!Print_Titles</vt:lpstr>
      <vt:lpstr>'NEW E-DOBLO VAN S0 BEV'!Print_Titles</vt:lpstr>
      <vt:lpstr>'PANDA VAN S4'!Print_Titles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2022-11-28T10:17:33Z</cp:lastPrinted>
  <dcterms:created xsi:type="dcterms:W3CDTF">2001-02-15T11:06:52Z</dcterms:created>
  <dcterms:modified xsi:type="dcterms:W3CDTF">2023-02-16T14:15:48Z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